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\\MOFTSTORAGE\Data\Fiscal and Economic Research\Publications\Statistical publications\Monthly Fiscal Developments\2025\6. June\"/>
    </mc:Choice>
  </mc:AlternateContent>
  <xr:revisionPtr revIDLastSave="0" documentId="13_ncr:1_{B9F72BFE-5522-4D7C-AFC8-136578F73A72}" xr6:coauthVersionLast="36" xr6:coauthVersionMax="36" xr10:uidLastSave="{00000000-0000-0000-0000-000000000000}"/>
  <bookViews>
    <workbookView xWindow="1470" yWindow="870" windowWidth="25215" windowHeight="16755" xr2:uid="{F2B34E82-FFC6-4782-8F90-76E819AF08E2}"/>
  </bookViews>
  <sheets>
    <sheet name="Monthly Series" sheetId="1" r:id="rId1"/>
  </sheets>
  <externalReferences>
    <externalReference r:id="rId2"/>
  </externalReferences>
  <definedNames>
    <definedName name="_A">#REF!</definedName>
    <definedName name="Best_Estimate">#REF!</definedName>
    <definedName name="psp">#REF!</definedName>
    <definedName name="Realized_Month">#REF!</definedName>
    <definedName name="TEST16">#REF!</definedName>
    <definedName name="TEST19">#REF!</definedName>
    <definedName name="TEST20">#REF!</definedName>
    <definedName name="TEST21">#REF!</definedName>
    <definedName name="TEST22">#REF!</definedName>
    <definedName name="TEST24">#REF!</definedName>
    <definedName name="xrat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D44" i="1" l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CW44" i="1"/>
  <c r="CX44" i="1"/>
  <c r="CY44" i="1"/>
  <c r="CZ44" i="1"/>
  <c r="DA44" i="1"/>
  <c r="DB44" i="1"/>
  <c r="DC44" i="1"/>
  <c r="DD44" i="1"/>
  <c r="DE44" i="1"/>
  <c r="DF44" i="1"/>
  <c r="DG44" i="1"/>
  <c r="BH48" i="1"/>
  <c r="BH10" i="1" s="1"/>
  <c r="CB55" i="1"/>
  <c r="CI55" i="1"/>
  <c r="CJ55" i="1"/>
  <c r="CM55" i="1"/>
  <c r="G55" i="1"/>
  <c r="H55" i="1"/>
  <c r="I55" i="1"/>
  <c r="K55" i="1"/>
  <c r="AI55" i="1"/>
  <c r="AK55" i="1"/>
  <c r="BK55" i="1"/>
  <c r="CN55" i="1"/>
  <c r="R55" i="1"/>
  <c r="AM55" i="1"/>
  <c r="AQ55" i="1"/>
  <c r="AT55" i="1"/>
  <c r="AW55" i="1"/>
  <c r="BL55" i="1"/>
  <c r="BO55" i="1"/>
  <c r="CU55" i="1"/>
  <c r="CV55" i="1"/>
  <c r="O55" i="1"/>
  <c r="AD55" i="1"/>
  <c r="AR55" i="1"/>
  <c r="AU55" i="1"/>
  <c r="AV55" i="1"/>
  <c r="AX55" i="1"/>
  <c r="BR55" i="1"/>
  <c r="BS55" i="1"/>
  <c r="CH55" i="1"/>
  <c r="CL55" i="1"/>
  <c r="DB55" i="1"/>
  <c r="DC55" i="1"/>
  <c r="I48" i="1"/>
  <c r="AK48" i="1"/>
  <c r="BM48" i="1"/>
  <c r="CO48" i="1"/>
  <c r="AB65" i="1"/>
  <c r="BG48" i="1"/>
  <c r="CF65" i="1"/>
  <c r="D65" i="1"/>
  <c r="AF65" i="1"/>
  <c r="CL65" i="1"/>
  <c r="H65" i="1"/>
  <c r="BL65" i="1"/>
  <c r="BO65" i="1"/>
  <c r="CN65" i="1"/>
  <c r="CQ65" i="1"/>
  <c r="DA65" i="1"/>
  <c r="P65" i="1"/>
  <c r="V65" i="1"/>
  <c r="Y65" i="1"/>
  <c r="AS65" i="1"/>
  <c r="BA65" i="1"/>
  <c r="CC65" i="1"/>
  <c r="DE65" i="1"/>
  <c r="T65" i="1"/>
  <c r="X65" i="1"/>
  <c r="AC65" i="1"/>
  <c r="AD65" i="1"/>
  <c r="AG65" i="1"/>
  <c r="AT65" i="1"/>
  <c r="AV65" i="1"/>
  <c r="BE65" i="1"/>
  <c r="CB65" i="1"/>
  <c r="CD65" i="1"/>
  <c r="CE65" i="1"/>
  <c r="CG65" i="1"/>
  <c r="CX65" i="1"/>
  <c r="DB65" i="1"/>
  <c r="DF65" i="1"/>
  <c r="DG65" i="1"/>
  <c r="E65" i="1"/>
  <c r="F65" i="1"/>
  <c r="AH65" i="1"/>
  <c r="AL65" i="1"/>
  <c r="AW65" i="1"/>
  <c r="BB65" i="1"/>
  <c r="BI65" i="1"/>
  <c r="BJ65" i="1"/>
  <c r="BV65" i="1"/>
  <c r="BY65" i="1"/>
  <c r="BZ65" i="1"/>
  <c r="CH65" i="1"/>
  <c r="CK65" i="1"/>
  <c r="CO65" i="1"/>
  <c r="G71" i="1"/>
  <c r="R71" i="1"/>
  <c r="AI71" i="1"/>
  <c r="AU71" i="1"/>
  <c r="BK71" i="1"/>
  <c r="CM71" i="1"/>
  <c r="CW71" i="1"/>
  <c r="CY71" i="1"/>
  <c r="Q71" i="1"/>
  <c r="AB71" i="1"/>
  <c r="AS71" i="1"/>
  <c r="AT71" i="1"/>
  <c r="BD71" i="1"/>
  <c r="S71" i="1"/>
  <c r="V71" i="1"/>
  <c r="X71" i="1"/>
  <c r="Y71" i="1"/>
  <c r="Z71" i="1"/>
  <c r="AA71" i="1"/>
  <c r="AX71" i="1"/>
  <c r="AZ71" i="1"/>
  <c r="BA71" i="1"/>
  <c r="BC71" i="1"/>
  <c r="BW71" i="1"/>
  <c r="BZ71" i="1"/>
  <c r="CB71" i="1"/>
  <c r="CC71" i="1"/>
  <c r="CD71" i="1"/>
  <c r="CE71" i="1"/>
  <c r="DB71" i="1"/>
  <c r="DD71" i="1"/>
  <c r="DE71" i="1"/>
  <c r="DF71" i="1"/>
  <c r="DG71" i="1"/>
  <c r="M71" i="1"/>
  <c r="P71" i="1"/>
  <c r="AC71" i="1"/>
  <c r="AE71" i="1"/>
  <c r="AO71" i="1"/>
  <c r="AR71" i="1"/>
  <c r="BB71" i="1"/>
  <c r="BE71" i="1"/>
  <c r="BG71" i="1"/>
  <c r="BQ71" i="1"/>
  <c r="BT71" i="1"/>
  <c r="BU71" i="1"/>
  <c r="BV71" i="1"/>
  <c r="CF71" i="1"/>
  <c r="CG71" i="1"/>
  <c r="CI71" i="1"/>
  <c r="CS71" i="1"/>
  <c r="CX71" i="1"/>
  <c r="T76" i="1"/>
  <c r="V76" i="1"/>
  <c r="AG76" i="1"/>
  <c r="AV76" i="1"/>
  <c r="AX76" i="1"/>
  <c r="BI76" i="1"/>
  <c r="BX76" i="1"/>
  <c r="BZ76" i="1"/>
  <c r="CA76" i="1"/>
  <c r="CZ76" i="1"/>
  <c r="DB76" i="1"/>
  <c r="F76" i="1"/>
  <c r="H76" i="1"/>
  <c r="N76" i="1"/>
  <c r="Q76" i="1"/>
  <c r="AH76" i="1"/>
  <c r="AJ76" i="1"/>
  <c r="AL76" i="1"/>
  <c r="AO76" i="1"/>
  <c r="AP76" i="1"/>
  <c r="AS76" i="1"/>
  <c r="AU76" i="1"/>
  <c r="BJ76" i="1"/>
  <c r="BL76" i="1"/>
  <c r="BN76" i="1"/>
  <c r="BQ76" i="1"/>
  <c r="BR76" i="1"/>
  <c r="BU76" i="1"/>
  <c r="BW76" i="1"/>
  <c r="CL76" i="1"/>
  <c r="CN76" i="1"/>
  <c r="CT76" i="1"/>
  <c r="CW76" i="1"/>
  <c r="CY76" i="1"/>
  <c r="E76" i="1"/>
  <c r="I76" i="1"/>
  <c r="J76" i="1"/>
  <c r="K76" i="1"/>
  <c r="M76" i="1"/>
  <c r="R76" i="1"/>
  <c r="S76" i="1"/>
  <c r="U76" i="1"/>
  <c r="W76" i="1"/>
  <c r="AK76" i="1"/>
  <c r="AM76" i="1"/>
  <c r="AT76" i="1"/>
  <c r="AW76" i="1"/>
  <c r="AY76" i="1"/>
  <c r="BO76" i="1"/>
  <c r="BV76" i="1"/>
  <c r="BY76" i="1"/>
  <c r="CK76" i="1"/>
  <c r="CP76" i="1"/>
  <c r="CQ76" i="1"/>
  <c r="CX76" i="1"/>
  <c r="DA76" i="1"/>
  <c r="DC76" i="1"/>
  <c r="P78" i="1"/>
  <c r="X78" i="1"/>
  <c r="AL78" i="1"/>
  <c r="AR78" i="1"/>
  <c r="CD78" i="1"/>
  <c r="J78" i="1"/>
  <c r="K78" i="1"/>
  <c r="L78" i="1"/>
  <c r="M78" i="1"/>
  <c r="N78" i="1"/>
  <c r="R78" i="1"/>
  <c r="S78" i="1"/>
  <c r="U78" i="1"/>
  <c r="Z78" i="1"/>
  <c r="AA78" i="1"/>
  <c r="AB78" i="1"/>
  <c r="AC78" i="1"/>
  <c r="AE78" i="1"/>
  <c r="AM78" i="1"/>
  <c r="AN78" i="1"/>
  <c r="AO78" i="1"/>
  <c r="AP78" i="1"/>
  <c r="AT78" i="1"/>
  <c r="AU78" i="1"/>
  <c r="AW78" i="1"/>
  <c r="BB78" i="1"/>
  <c r="BC78" i="1"/>
  <c r="BD78" i="1"/>
  <c r="BE78" i="1"/>
  <c r="BG78" i="1"/>
  <c r="BN78" i="1"/>
  <c r="BO78" i="1"/>
  <c r="BP78" i="1"/>
  <c r="BQ78" i="1"/>
  <c r="BR78" i="1"/>
  <c r="BV78" i="1"/>
  <c r="BW78" i="1"/>
  <c r="BY78" i="1"/>
  <c r="CB78" i="1"/>
  <c r="CE78" i="1"/>
  <c r="CF78" i="1"/>
  <c r="CG78" i="1"/>
  <c r="CI78" i="1"/>
  <c r="CP78" i="1"/>
  <c r="CQ78" i="1"/>
  <c r="CR78" i="1"/>
  <c r="CS78" i="1"/>
  <c r="CT78" i="1"/>
  <c r="CY78" i="1"/>
  <c r="DD78" i="1"/>
  <c r="DF78" i="1"/>
  <c r="DG78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DE13" i="1"/>
  <c r="DF13" i="1"/>
  <c r="DG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DE14" i="1"/>
  <c r="DF14" i="1"/>
  <c r="DG14" i="1"/>
  <c r="B89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AJ92" i="1"/>
  <c r="AK92" i="1"/>
  <c r="AL92" i="1"/>
  <c r="AM92" i="1"/>
  <c r="AN92" i="1"/>
  <c r="AO92" i="1"/>
  <c r="AP92" i="1"/>
  <c r="AQ92" i="1"/>
  <c r="AR92" i="1"/>
  <c r="AS92" i="1"/>
  <c r="AT92" i="1"/>
  <c r="AU92" i="1"/>
  <c r="AV92" i="1"/>
  <c r="AW92" i="1"/>
  <c r="AX92" i="1"/>
  <c r="AY92" i="1"/>
  <c r="AZ92" i="1"/>
  <c r="BA92" i="1"/>
  <c r="BB92" i="1"/>
  <c r="BC92" i="1"/>
  <c r="BD92" i="1"/>
  <c r="BE92" i="1"/>
  <c r="BF92" i="1"/>
  <c r="BG92" i="1"/>
  <c r="BH92" i="1"/>
  <c r="BI92" i="1"/>
  <c r="BJ92" i="1"/>
  <c r="BK92" i="1"/>
  <c r="BL92" i="1"/>
  <c r="BM92" i="1"/>
  <c r="BN92" i="1"/>
  <c r="BO92" i="1"/>
  <c r="BP92" i="1"/>
  <c r="BQ92" i="1"/>
  <c r="BR92" i="1"/>
  <c r="BS92" i="1"/>
  <c r="BT92" i="1"/>
  <c r="BU92" i="1"/>
  <c r="BV92" i="1"/>
  <c r="BW92" i="1"/>
  <c r="BX92" i="1"/>
  <c r="BY92" i="1"/>
  <c r="BZ92" i="1"/>
  <c r="CA92" i="1"/>
  <c r="CB92" i="1"/>
  <c r="CC92" i="1"/>
  <c r="CD92" i="1"/>
  <c r="CE92" i="1"/>
  <c r="CF92" i="1"/>
  <c r="CG92" i="1"/>
  <c r="CH92" i="1"/>
  <c r="CI92" i="1"/>
  <c r="CJ92" i="1"/>
  <c r="CK92" i="1"/>
  <c r="CL92" i="1"/>
  <c r="CM92" i="1"/>
  <c r="CN92" i="1"/>
  <c r="CO92" i="1"/>
  <c r="CP92" i="1"/>
  <c r="CQ92" i="1"/>
  <c r="CR92" i="1"/>
  <c r="CS92" i="1"/>
  <c r="CT92" i="1"/>
  <c r="CU92" i="1"/>
  <c r="CV92" i="1"/>
  <c r="CW92" i="1"/>
  <c r="CX92" i="1"/>
  <c r="CY92" i="1"/>
  <c r="CZ92" i="1"/>
  <c r="DA92" i="1"/>
  <c r="DB92" i="1"/>
  <c r="DC92" i="1"/>
  <c r="DD92" i="1"/>
  <c r="DE92" i="1"/>
  <c r="DF92" i="1"/>
  <c r="DG92" i="1"/>
  <c r="I98" i="1"/>
  <c r="I20" i="1" s="1"/>
  <c r="CZ98" i="1"/>
  <c r="CZ20" i="1" s="1"/>
  <c r="E98" i="1"/>
  <c r="E20" i="1" s="1"/>
  <c r="F98" i="1"/>
  <c r="G98" i="1"/>
  <c r="G20" i="1" s="1"/>
  <c r="H98" i="1"/>
  <c r="J98" i="1"/>
  <c r="J20" i="1" s="1"/>
  <c r="Q98" i="1"/>
  <c r="Q20" i="1" s="1"/>
  <c r="AH98" i="1"/>
  <c r="AI98" i="1"/>
  <c r="AI20" i="1" s="1"/>
  <c r="AJ98" i="1"/>
  <c r="AK98" i="1"/>
  <c r="AK20" i="1" s="1"/>
  <c r="AS98" i="1"/>
  <c r="AS20" i="1" s="1"/>
  <c r="AV98" i="1"/>
  <c r="AV20" i="1" s="1"/>
  <c r="BJ98" i="1"/>
  <c r="BK98" i="1"/>
  <c r="BK20" i="1" s="1"/>
  <c r="BL98" i="1"/>
  <c r="BM98" i="1"/>
  <c r="BM20" i="1" s="1"/>
  <c r="BN98" i="1"/>
  <c r="BN20" i="1" s="1"/>
  <c r="BX98" i="1"/>
  <c r="BX20" i="1" s="1"/>
  <c r="CL98" i="1"/>
  <c r="CM98" i="1"/>
  <c r="CM20" i="1" s="1"/>
  <c r="CN98" i="1"/>
  <c r="CO98" i="1"/>
  <c r="CO20" i="1" s="1"/>
  <c r="L98" i="1"/>
  <c r="T98" i="1"/>
  <c r="T20" i="1" s="1"/>
  <c r="AL98" i="1"/>
  <c r="AL20" i="1" s="1"/>
  <c r="AN98" i="1"/>
  <c r="CP98" i="1"/>
  <c r="K103" i="1"/>
  <c r="M103" i="1"/>
  <c r="N103" i="1"/>
  <c r="O103" i="1"/>
  <c r="P103" i="1"/>
  <c r="Q103" i="1"/>
  <c r="AC98" i="1"/>
  <c r="AD103" i="1"/>
  <c r="AM103" i="1"/>
  <c r="AO103" i="1"/>
  <c r="AP103" i="1"/>
  <c r="AQ103" i="1"/>
  <c r="AR103" i="1"/>
  <c r="AS103" i="1"/>
  <c r="AZ103" i="1"/>
  <c r="BE98" i="1"/>
  <c r="BF103" i="1"/>
  <c r="BO103" i="1"/>
  <c r="BQ103" i="1"/>
  <c r="BT103" i="1"/>
  <c r="BU103" i="1"/>
  <c r="CB103" i="1"/>
  <c r="CG98" i="1"/>
  <c r="CQ103" i="1"/>
  <c r="CR103" i="1"/>
  <c r="CS103" i="1"/>
  <c r="CU103" i="1"/>
  <c r="CV103" i="1"/>
  <c r="CW103" i="1"/>
  <c r="DD103" i="1"/>
  <c r="E103" i="1"/>
  <c r="J103" i="1"/>
  <c r="W103" i="1"/>
  <c r="Y103" i="1"/>
  <c r="Z103" i="1"/>
  <c r="AB103" i="1"/>
  <c r="AG103" i="1"/>
  <c r="AL103" i="1"/>
  <c r="AY103" i="1"/>
  <c r="BA103" i="1"/>
  <c r="BB103" i="1"/>
  <c r="BD103" i="1"/>
  <c r="BI103" i="1"/>
  <c r="BN103" i="1"/>
  <c r="BS103" i="1"/>
  <c r="CA103" i="1"/>
  <c r="CC103" i="1"/>
  <c r="CD103" i="1"/>
  <c r="CF103" i="1"/>
  <c r="CK103" i="1"/>
  <c r="CO103" i="1"/>
  <c r="CP103" i="1"/>
  <c r="DC103" i="1"/>
  <c r="DE103" i="1"/>
  <c r="DF103" i="1"/>
  <c r="I103" i="1"/>
  <c r="L103" i="1"/>
  <c r="X103" i="1"/>
  <c r="AA103" i="1"/>
  <c r="AK103" i="1"/>
  <c r="AN103" i="1"/>
  <c r="BC103" i="1"/>
  <c r="BM103" i="1"/>
  <c r="BP103" i="1"/>
  <c r="BR103" i="1"/>
  <c r="CE103" i="1"/>
  <c r="CH103" i="1"/>
  <c r="CT103" i="1"/>
  <c r="DG103" i="1"/>
  <c r="F118" i="1"/>
  <c r="N118" i="1"/>
  <c r="AL118" i="1"/>
  <c r="AP118" i="1"/>
  <c r="BN118" i="1"/>
  <c r="CP118" i="1"/>
  <c r="CU118" i="1"/>
  <c r="DD118" i="1"/>
  <c r="V118" i="1"/>
  <c r="X118" i="1"/>
  <c r="AO118" i="1"/>
  <c r="AR118" i="1"/>
  <c r="AV118" i="1"/>
  <c r="AZ118" i="1"/>
  <c r="BB118" i="1"/>
  <c r="BG118" i="1"/>
  <c r="BJ118" i="1"/>
  <c r="BP118" i="1"/>
  <c r="BQ118" i="1"/>
  <c r="BS118" i="1"/>
  <c r="BT118" i="1"/>
  <c r="BM118" i="1"/>
  <c r="BW118" i="1"/>
  <c r="BX118" i="1"/>
  <c r="CV118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25" i="1"/>
  <c r="H25" i="1"/>
  <c r="I25" i="1"/>
  <c r="J25" i="1"/>
  <c r="K25" i="1"/>
  <c r="L25" i="1"/>
  <c r="M25" i="1"/>
  <c r="N25" i="1"/>
  <c r="O25" i="1"/>
  <c r="Q25" i="1"/>
  <c r="R25" i="1"/>
  <c r="S25" i="1"/>
  <c r="T25" i="1"/>
  <c r="U25" i="1"/>
  <c r="V25" i="1"/>
  <c r="X25" i="1"/>
  <c r="Y25" i="1"/>
  <c r="Z25" i="1"/>
  <c r="AA25" i="1"/>
  <c r="AB25" i="1"/>
  <c r="AC25" i="1"/>
  <c r="AE25" i="1"/>
  <c r="AF25" i="1"/>
  <c r="AJ25" i="1"/>
  <c r="AK25" i="1"/>
  <c r="AL25" i="1"/>
  <c r="AM25" i="1"/>
  <c r="AN25" i="1"/>
  <c r="AQ25" i="1"/>
  <c r="AR25" i="1"/>
  <c r="AS25" i="1"/>
  <c r="AU25" i="1"/>
  <c r="AV25" i="1"/>
  <c r="AW25" i="1"/>
  <c r="AX25" i="1"/>
  <c r="BA25" i="1"/>
  <c r="BB25" i="1"/>
  <c r="BC25" i="1"/>
  <c r="BD25" i="1"/>
  <c r="BE25" i="1"/>
  <c r="BF25" i="1"/>
  <c r="BG25" i="1"/>
  <c r="BH25" i="1"/>
  <c r="BJ25" i="1"/>
  <c r="BL25" i="1"/>
  <c r="BM25" i="1"/>
  <c r="BN25" i="1"/>
  <c r="BO25" i="1"/>
  <c r="BP25" i="1"/>
  <c r="BR25" i="1"/>
  <c r="BS25" i="1"/>
  <c r="BU25" i="1"/>
  <c r="BV25" i="1"/>
  <c r="BW25" i="1"/>
  <c r="BY25" i="1"/>
  <c r="BZ25" i="1"/>
  <c r="CB25" i="1"/>
  <c r="CC25" i="1"/>
  <c r="CD25" i="1"/>
  <c r="CE25" i="1"/>
  <c r="CF25" i="1"/>
  <c r="CG25" i="1"/>
  <c r="CH25" i="1"/>
  <c r="CI25" i="1"/>
  <c r="CJ25" i="1"/>
  <c r="CO25" i="1"/>
  <c r="CP25" i="1"/>
  <c r="CQ25" i="1"/>
  <c r="CR25" i="1"/>
  <c r="CT25" i="1"/>
  <c r="CU25" i="1"/>
  <c r="CV25" i="1"/>
  <c r="CW25" i="1"/>
  <c r="CY25" i="1"/>
  <c r="CZ25" i="1"/>
  <c r="DA25" i="1"/>
  <c r="DB25" i="1"/>
  <c r="DD25" i="1"/>
  <c r="DE25" i="1"/>
  <c r="DF25" i="1"/>
  <c r="DG25" i="1"/>
  <c r="E26" i="1"/>
  <c r="F26" i="1"/>
  <c r="H26" i="1"/>
  <c r="J26" i="1"/>
  <c r="L26" i="1"/>
  <c r="M26" i="1"/>
  <c r="N26" i="1"/>
  <c r="P26" i="1"/>
  <c r="Q26" i="1"/>
  <c r="T26" i="1"/>
  <c r="Y26" i="1"/>
  <c r="Z26" i="1"/>
  <c r="AB26" i="1"/>
  <c r="AD26" i="1"/>
  <c r="AG26" i="1"/>
  <c r="AH26" i="1"/>
  <c r="AJ26" i="1"/>
  <c r="AL26" i="1"/>
  <c r="AN26" i="1"/>
  <c r="AO26" i="1"/>
  <c r="AP26" i="1"/>
  <c r="AQ26" i="1"/>
  <c r="AR26" i="1"/>
  <c r="AS26" i="1"/>
  <c r="AU26" i="1"/>
  <c r="AV26" i="1"/>
  <c r="AX26" i="1"/>
  <c r="AY26" i="1"/>
  <c r="BB26" i="1"/>
  <c r="BD26" i="1"/>
  <c r="BE26" i="1"/>
  <c r="BF26" i="1"/>
  <c r="BI26" i="1"/>
  <c r="BJ26" i="1"/>
  <c r="BK26" i="1"/>
  <c r="BN26" i="1"/>
  <c r="BP26" i="1"/>
  <c r="BQ26" i="1"/>
  <c r="BR26" i="1"/>
  <c r="BT26" i="1"/>
  <c r="BV26" i="1"/>
  <c r="BW26" i="1"/>
  <c r="CB26" i="1"/>
  <c r="CC26" i="1"/>
  <c r="CD26" i="1"/>
  <c r="CF26" i="1"/>
  <c r="CH26" i="1"/>
  <c r="CK26" i="1"/>
  <c r="CM26" i="1"/>
  <c r="CN26" i="1"/>
  <c r="CP26" i="1"/>
  <c r="CR26" i="1"/>
  <c r="CS26" i="1"/>
  <c r="CT26" i="1"/>
  <c r="CX26" i="1"/>
  <c r="DB26" i="1"/>
  <c r="DC26" i="1"/>
  <c r="DE26" i="1"/>
  <c r="DF26" i="1"/>
  <c r="D133" i="1"/>
  <c r="H133" i="1"/>
  <c r="L133" i="1"/>
  <c r="Z133" i="1"/>
  <c r="AH133" i="1"/>
  <c r="AP133" i="1"/>
  <c r="BF133" i="1"/>
  <c r="BK133" i="1"/>
  <c r="BR133" i="1"/>
  <c r="CB133" i="1"/>
  <c r="I133" i="1"/>
  <c r="BO133" i="1"/>
  <c r="CO133" i="1"/>
  <c r="DC133" i="1"/>
  <c r="AL133" i="1"/>
  <c r="D27" i="1"/>
  <c r="E27" i="1"/>
  <c r="F27" i="1"/>
  <c r="G27" i="1"/>
  <c r="H27" i="1"/>
  <c r="I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DF27" i="1"/>
  <c r="DG27" i="1"/>
  <c r="B137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H140" i="1"/>
  <c r="AI140" i="1"/>
  <c r="AJ140" i="1"/>
  <c r="AK140" i="1"/>
  <c r="AL140" i="1"/>
  <c r="AM140" i="1"/>
  <c r="AN140" i="1"/>
  <c r="AO140" i="1"/>
  <c r="AP140" i="1"/>
  <c r="AQ140" i="1"/>
  <c r="AR140" i="1"/>
  <c r="AS140" i="1"/>
  <c r="AT140" i="1"/>
  <c r="AU140" i="1"/>
  <c r="AV140" i="1"/>
  <c r="AW140" i="1"/>
  <c r="AX140" i="1"/>
  <c r="AY140" i="1"/>
  <c r="AZ140" i="1"/>
  <c r="BA140" i="1"/>
  <c r="BB140" i="1"/>
  <c r="BC140" i="1"/>
  <c r="BD140" i="1"/>
  <c r="BE140" i="1"/>
  <c r="BF140" i="1"/>
  <c r="BG140" i="1"/>
  <c r="BH140" i="1"/>
  <c r="BI140" i="1"/>
  <c r="BJ140" i="1"/>
  <c r="BK140" i="1"/>
  <c r="BL140" i="1"/>
  <c r="BM140" i="1"/>
  <c r="BN140" i="1"/>
  <c r="BO140" i="1"/>
  <c r="BP140" i="1"/>
  <c r="BQ140" i="1"/>
  <c r="BR140" i="1"/>
  <c r="BS140" i="1"/>
  <c r="BT140" i="1"/>
  <c r="BU140" i="1"/>
  <c r="BV140" i="1"/>
  <c r="BW140" i="1"/>
  <c r="BX140" i="1"/>
  <c r="BY140" i="1"/>
  <c r="BZ140" i="1"/>
  <c r="CA140" i="1"/>
  <c r="CB140" i="1"/>
  <c r="CC140" i="1"/>
  <c r="CD140" i="1"/>
  <c r="CE140" i="1"/>
  <c r="CF140" i="1"/>
  <c r="CG140" i="1"/>
  <c r="CH140" i="1"/>
  <c r="CI140" i="1"/>
  <c r="CJ140" i="1"/>
  <c r="CK140" i="1"/>
  <c r="CL140" i="1"/>
  <c r="CM140" i="1"/>
  <c r="CN140" i="1"/>
  <c r="CO140" i="1"/>
  <c r="CP140" i="1"/>
  <c r="CQ140" i="1"/>
  <c r="CR140" i="1"/>
  <c r="CS140" i="1"/>
  <c r="CT140" i="1"/>
  <c r="CU140" i="1"/>
  <c r="CV140" i="1"/>
  <c r="CW140" i="1"/>
  <c r="CX140" i="1"/>
  <c r="CY140" i="1"/>
  <c r="CZ140" i="1"/>
  <c r="DA140" i="1"/>
  <c r="DB140" i="1"/>
  <c r="DC140" i="1"/>
  <c r="DD140" i="1"/>
  <c r="DE140" i="1"/>
  <c r="DF140" i="1"/>
  <c r="DG140" i="1"/>
  <c r="C144" i="1"/>
  <c r="B225" i="1"/>
  <c r="E133" i="1" l="1"/>
  <c r="BN133" i="1"/>
  <c r="F133" i="1"/>
  <c r="K118" i="1"/>
  <c r="AQ133" i="1"/>
  <c r="N133" i="1"/>
  <c r="AN118" i="1"/>
  <c r="J118" i="1"/>
  <c r="BH133" i="1"/>
  <c r="BS133" i="1"/>
  <c r="CI118" i="1"/>
  <c r="S118" i="1"/>
  <c r="I118" i="1"/>
  <c r="CT133" i="1"/>
  <c r="CR118" i="1"/>
  <c r="BD118" i="1"/>
  <c r="AU118" i="1"/>
  <c r="AK118" i="1"/>
  <c r="AN133" i="1"/>
  <c r="CF118" i="1"/>
  <c r="P118" i="1"/>
  <c r="CQ133" i="1"/>
  <c r="CH133" i="1"/>
  <c r="AM133" i="1"/>
  <c r="AD133" i="1"/>
  <c r="AV133" i="1"/>
  <c r="CZ118" i="1"/>
  <c r="E118" i="1"/>
  <c r="AC133" i="1"/>
  <c r="AG118" i="1"/>
  <c r="CN133" i="1"/>
  <c r="CN118" i="1"/>
  <c r="M118" i="1"/>
  <c r="CJ133" i="1"/>
  <c r="BD133" i="1"/>
  <c r="Q133" i="1"/>
  <c r="DF118" i="1"/>
  <c r="AE118" i="1"/>
  <c r="AZ78" i="1"/>
  <c r="X26" i="1"/>
  <c r="X24" i="1" s="1"/>
  <c r="X133" i="1"/>
  <c r="W26" i="1"/>
  <c r="W133" i="1"/>
  <c r="CR133" i="1"/>
  <c r="BT78" i="1"/>
  <c r="BT67" i="1" s="1"/>
  <c r="BT11" i="1" s="1"/>
  <c r="CL26" i="1"/>
  <c r="CL133" i="1"/>
  <c r="S26" i="1"/>
  <c r="S133" i="1"/>
  <c r="CZ26" i="1"/>
  <c r="CZ133" i="1"/>
  <c r="AI26" i="1"/>
  <c r="AI133" i="1"/>
  <c r="G26" i="1"/>
  <c r="G133" i="1"/>
  <c r="CW26" i="1"/>
  <c r="CW133" i="1"/>
  <c r="CV26" i="1"/>
  <c r="CV24" i="1" s="1"/>
  <c r="CV133" i="1"/>
  <c r="P133" i="1"/>
  <c r="AJ142" i="1"/>
  <c r="BM133" i="1"/>
  <c r="DA103" i="1"/>
  <c r="BY103" i="1"/>
  <c r="AW103" i="1"/>
  <c r="U103" i="1"/>
  <c r="CW98" i="1"/>
  <c r="BU98" i="1"/>
  <c r="CS98" i="1"/>
  <c r="BQ98" i="1"/>
  <c r="AO98" i="1"/>
  <c r="M98" i="1"/>
  <c r="DF67" i="1"/>
  <c r="DF11" i="1" s="1"/>
  <c r="CD67" i="1"/>
  <c r="CD11" i="1" s="1"/>
  <c r="BB67" i="1"/>
  <c r="BB11" i="1" s="1"/>
  <c r="Z67" i="1"/>
  <c r="Z11" i="1" s="1"/>
  <c r="AP65" i="1"/>
  <c r="AX48" i="1"/>
  <c r="CT55" i="1"/>
  <c r="AP55" i="1"/>
  <c r="N55" i="1"/>
  <c r="CP55" i="1"/>
  <c r="BN55" i="1"/>
  <c r="AL55" i="1"/>
  <c r="J55" i="1"/>
  <c r="CL48" i="1"/>
  <c r="BJ48" i="1"/>
  <c r="AH55" i="1"/>
  <c r="F55" i="1"/>
  <c r="K133" i="1"/>
  <c r="BR118" i="1"/>
  <c r="CZ103" i="1"/>
  <c r="BX103" i="1"/>
  <c r="AV103" i="1"/>
  <c r="T103" i="1"/>
  <c r="CR98" i="1"/>
  <c r="BP98" i="1"/>
  <c r="CC78" i="1"/>
  <c r="BA78" i="1"/>
  <c r="Y78" i="1"/>
  <c r="CO76" i="1"/>
  <c r="BM76" i="1"/>
  <c r="CG76" i="1"/>
  <c r="BE76" i="1"/>
  <c r="AC76" i="1"/>
  <c r="CW55" i="1"/>
  <c r="BU55" i="1"/>
  <c r="AS55" i="1"/>
  <c r="Q55" i="1"/>
  <c r="CS55" i="1"/>
  <c r="BQ55" i="1"/>
  <c r="AO55" i="1"/>
  <c r="M55" i="1"/>
  <c r="CO55" i="1"/>
  <c r="BM55" i="1"/>
  <c r="AM142" i="1"/>
  <c r="J133" i="1"/>
  <c r="BC118" i="1"/>
  <c r="CY103" i="1"/>
  <c r="BW103" i="1"/>
  <c r="AU103" i="1"/>
  <c r="S103" i="1"/>
  <c r="CU98" i="1"/>
  <c r="BS98" i="1"/>
  <c r="AQ98" i="1"/>
  <c r="O98" i="1"/>
  <c r="CQ98" i="1"/>
  <c r="BO98" i="1"/>
  <c r="AM98" i="1"/>
  <c r="K98" i="1"/>
  <c r="CF76" i="1"/>
  <c r="BD76" i="1"/>
  <c r="AB76" i="1"/>
  <c r="DD67" i="1"/>
  <c r="DD11" i="1" s="1"/>
  <c r="AZ67" i="1"/>
  <c r="AZ11" i="1" s="1"/>
  <c r="X67" i="1"/>
  <c r="X11" i="1" s="1"/>
  <c r="DC71" i="1"/>
  <c r="CA71" i="1"/>
  <c r="AY71" i="1"/>
  <c r="W71" i="1"/>
  <c r="AJ55" i="1"/>
  <c r="AN142" i="1"/>
  <c r="D118" i="1"/>
  <c r="CX103" i="1"/>
  <c r="BV103" i="1"/>
  <c r="AT103" i="1"/>
  <c r="R103" i="1"/>
  <c r="W78" i="1"/>
  <c r="W67" i="1" s="1"/>
  <c r="W11" i="1" s="1"/>
  <c r="CI76" i="1"/>
  <c r="BG76" i="1"/>
  <c r="AE76" i="1"/>
  <c r="DG76" i="1"/>
  <c r="CE76" i="1"/>
  <c r="BC76" i="1"/>
  <c r="AA76" i="1"/>
  <c r="CI48" i="1"/>
  <c r="CI10" i="1" s="1"/>
  <c r="AE48" i="1"/>
  <c r="CQ55" i="1"/>
  <c r="CW142" i="1"/>
  <c r="CL118" i="1"/>
  <c r="AX78" i="1"/>
  <c r="CH76" i="1"/>
  <c r="BF76" i="1"/>
  <c r="AD76" i="1"/>
  <c r="DF76" i="1"/>
  <c r="CD76" i="1"/>
  <c r="BB76" i="1"/>
  <c r="Z76" i="1"/>
  <c r="DA71" i="1"/>
  <c r="BY71" i="1"/>
  <c r="AW71" i="1"/>
  <c r="U71" i="1"/>
  <c r="AU142" i="1"/>
  <c r="CR142" i="1"/>
  <c r="BF118" i="1"/>
  <c r="DE76" i="1"/>
  <c r="CC76" i="1"/>
  <c r="BA76" i="1"/>
  <c r="Y76" i="1"/>
  <c r="AR67" i="1"/>
  <c r="AR11" i="1" s="1"/>
  <c r="P67" i="1"/>
  <c r="P11" i="1" s="1"/>
  <c r="AG142" i="1"/>
  <c r="AC118" i="1"/>
  <c r="DG118" i="1"/>
  <c r="CE118" i="1"/>
  <c r="AA118" i="1"/>
  <c r="DD76" i="1"/>
  <c r="CB76" i="1"/>
  <c r="AZ76" i="1"/>
  <c r="X76" i="1"/>
  <c r="CU71" i="1"/>
  <c r="BS71" i="1"/>
  <c r="AQ71" i="1"/>
  <c r="O71" i="1"/>
  <c r="BJ142" i="1"/>
  <c r="CN142" i="1"/>
  <c r="AF142" i="1"/>
  <c r="AB118" i="1"/>
  <c r="CM65" i="1"/>
  <c r="AI65" i="1"/>
  <c r="G65" i="1"/>
  <c r="CI65" i="1"/>
  <c r="AE65" i="1"/>
  <c r="CL142" i="1"/>
  <c r="DE118" i="1"/>
  <c r="CC118" i="1"/>
  <c r="BA118" i="1"/>
  <c r="Y118" i="1"/>
  <c r="BU118" i="1"/>
  <c r="AS118" i="1"/>
  <c r="Q118" i="1"/>
  <c r="E105" i="1"/>
  <c r="BE105" i="1"/>
  <c r="BE21" i="1" s="1"/>
  <c r="AC105" i="1"/>
  <c r="AC21" i="1" s="1"/>
  <c r="DE105" i="1"/>
  <c r="DE21" i="1" s="1"/>
  <c r="CC105" i="1"/>
  <c r="CC21" i="1" s="1"/>
  <c r="BA105" i="1"/>
  <c r="BA21" i="1" s="1"/>
  <c r="Y105" i="1"/>
  <c r="Y21" i="1" s="1"/>
  <c r="CK98" i="1"/>
  <c r="BI98" i="1"/>
  <c r="AG98" i="1"/>
  <c r="DB48" i="1"/>
  <c r="BZ48" i="1"/>
  <c r="V48" i="1"/>
  <c r="AB142" i="1"/>
  <c r="BI133" i="1"/>
  <c r="Z118" i="1"/>
  <c r="BU78" i="1"/>
  <c r="BU67" i="1" s="1"/>
  <c r="BU11" i="1" s="1"/>
  <c r="Q78" i="1"/>
  <c r="CR71" i="1"/>
  <c r="BP71" i="1"/>
  <c r="AN71" i="1"/>
  <c r="L71" i="1"/>
  <c r="Q65" i="1"/>
  <c r="AQ118" i="1"/>
  <c r="CF142" i="1"/>
  <c r="CP133" i="1"/>
  <c r="CU78" i="1"/>
  <c r="BS78" i="1"/>
  <c r="BS67" i="1" s="1"/>
  <c r="BS11" i="1" s="1"/>
  <c r="AQ78" i="1"/>
  <c r="AQ67" i="1" s="1"/>
  <c r="AQ11" i="1" s="1"/>
  <c r="O78" i="1"/>
  <c r="CP71" i="1"/>
  <c r="BN71" i="1"/>
  <c r="AL71" i="1"/>
  <c r="J71" i="1"/>
  <c r="BK65" i="1"/>
  <c r="BC65" i="1"/>
  <c r="AA65" i="1"/>
  <c r="CP142" i="1"/>
  <c r="U142" i="1"/>
  <c r="DB118" i="1"/>
  <c r="CS118" i="1"/>
  <c r="CO71" i="1"/>
  <c r="BM71" i="1"/>
  <c r="AK71" i="1"/>
  <c r="I71" i="1"/>
  <c r="CP65" i="1"/>
  <c r="BN65" i="1"/>
  <c r="J65" i="1"/>
  <c r="BF65" i="1"/>
  <c r="Z65" i="1"/>
  <c r="BR142" i="1"/>
  <c r="R142" i="1"/>
  <c r="BV133" i="1"/>
  <c r="BZ118" i="1"/>
  <c r="CF98" i="1"/>
  <c r="BD98" i="1"/>
  <c r="AB98" i="1"/>
  <c r="CN71" i="1"/>
  <c r="BL71" i="1"/>
  <c r="AJ71" i="1"/>
  <c r="H71" i="1"/>
  <c r="DE55" i="1"/>
  <c r="CC55" i="1"/>
  <c r="BA55" i="1"/>
  <c r="Y55" i="1"/>
  <c r="DA48" i="1"/>
  <c r="BY55" i="1"/>
  <c r="AW48" i="1"/>
  <c r="U55" i="1"/>
  <c r="CW48" i="1"/>
  <c r="CW10" i="1" s="1"/>
  <c r="BU48" i="1"/>
  <c r="AS48" i="1"/>
  <c r="AS10" i="1" s="1"/>
  <c r="Q48" i="1"/>
  <c r="Q10" i="1" s="1"/>
  <c r="AB133" i="1"/>
  <c r="CI98" i="1"/>
  <c r="BG98" i="1"/>
  <c r="BG20" i="1" s="1"/>
  <c r="AE98" i="1"/>
  <c r="DG98" i="1"/>
  <c r="CE98" i="1"/>
  <c r="BC98" i="1"/>
  <c r="AA98" i="1"/>
  <c r="CQ71" i="1"/>
  <c r="BO71" i="1"/>
  <c r="AM71" i="1"/>
  <c r="K71" i="1"/>
  <c r="AJ65" i="1"/>
  <c r="BH55" i="1"/>
  <c r="AF55" i="1"/>
  <c r="CF55" i="1"/>
  <c r="BD55" i="1"/>
  <c r="AB55" i="1"/>
  <c r="DD55" i="1"/>
  <c r="AZ55" i="1"/>
  <c r="X55" i="1"/>
  <c r="CZ55" i="1"/>
  <c r="CM133" i="1"/>
  <c r="T118" i="1"/>
  <c r="CY118" i="1"/>
  <c r="BH118" i="1"/>
  <c r="CL103" i="1"/>
  <c r="BJ103" i="1"/>
  <c r="AH103" i="1"/>
  <c r="F103" i="1"/>
  <c r="CH98" i="1"/>
  <c r="BF98" i="1"/>
  <c r="AD98" i="1"/>
  <c r="DF98" i="1"/>
  <c r="CD98" i="1"/>
  <c r="BB98" i="1"/>
  <c r="Z98" i="1"/>
  <c r="CT71" i="1"/>
  <c r="BR71" i="1"/>
  <c r="AP71" i="1"/>
  <c r="N71" i="1"/>
  <c r="CM48" i="1"/>
  <c r="CM10" i="1" s="1"/>
  <c r="BG55" i="1"/>
  <c r="AE55" i="1"/>
  <c r="CA55" i="1"/>
  <c r="AY55" i="1"/>
  <c r="W55" i="1"/>
  <c r="CY55" i="1"/>
  <c r="BW55" i="1"/>
  <c r="S55" i="1"/>
  <c r="CU48" i="1"/>
  <c r="CU10" i="1" s="1"/>
  <c r="BS48" i="1"/>
  <c r="BS10" i="1" s="1"/>
  <c r="AQ48" i="1"/>
  <c r="AQ10" i="1" s="1"/>
  <c r="O48" i="1"/>
  <c r="O10" i="1" s="1"/>
  <c r="BT133" i="1"/>
  <c r="L118" i="1"/>
  <c r="CO118" i="1"/>
  <c r="BF55" i="1"/>
  <c r="BZ55" i="1"/>
  <c r="V55" i="1"/>
  <c r="CX55" i="1"/>
  <c r="BV55" i="1"/>
  <c r="AH142" i="1"/>
  <c r="BT142" i="1"/>
  <c r="BB142" i="1"/>
  <c r="AJ133" i="1"/>
  <c r="CX118" i="1"/>
  <c r="CN103" i="1"/>
  <c r="BL103" i="1"/>
  <c r="AJ103" i="1"/>
  <c r="H103" i="1"/>
  <c r="CJ98" i="1"/>
  <c r="BH98" i="1"/>
  <c r="AF98" i="1"/>
  <c r="D98" i="1"/>
  <c r="DD98" i="1"/>
  <c r="CB98" i="1"/>
  <c r="AZ98" i="1"/>
  <c r="X98" i="1"/>
  <c r="CO78" i="1"/>
  <c r="BM78" i="1"/>
  <c r="AK78" i="1"/>
  <c r="I78" i="1"/>
  <c r="BQ133" i="1"/>
  <c r="AM118" i="1"/>
  <c r="CM118" i="1"/>
  <c r="BK118" i="1"/>
  <c r="AI118" i="1"/>
  <c r="G118" i="1"/>
  <c r="CM103" i="1"/>
  <c r="BK103" i="1"/>
  <c r="AI103" i="1"/>
  <c r="G103" i="1"/>
  <c r="CI103" i="1"/>
  <c r="BG103" i="1"/>
  <c r="AE103" i="1"/>
  <c r="DC98" i="1"/>
  <c r="CA98" i="1"/>
  <c r="AY98" i="1"/>
  <c r="W98" i="1"/>
  <c r="CN78" i="1"/>
  <c r="BL78" i="1"/>
  <c r="AJ78" i="1"/>
  <c r="H78" i="1"/>
  <c r="CR76" i="1"/>
  <c r="BP76" i="1"/>
  <c r="AN76" i="1"/>
  <c r="L76" i="1"/>
  <c r="CZ65" i="1"/>
  <c r="BX65" i="1"/>
  <c r="T55" i="1"/>
  <c r="BT55" i="1"/>
  <c r="P55" i="1"/>
  <c r="CN48" i="1"/>
  <c r="CN10" i="1" s="1"/>
  <c r="BL48" i="1"/>
  <c r="AJ48" i="1"/>
  <c r="AJ10" i="1" s="1"/>
  <c r="H48" i="1"/>
  <c r="BP142" i="1"/>
  <c r="AZ142" i="1"/>
  <c r="DB133" i="1"/>
  <c r="CM78" i="1"/>
  <c r="BK78" i="1"/>
  <c r="AI78" i="1"/>
  <c r="AI67" i="1" s="1"/>
  <c r="AI11" i="1" s="1"/>
  <c r="G78" i="1"/>
  <c r="G67" i="1" s="1"/>
  <c r="G11" i="1" s="1"/>
  <c r="CS67" i="1"/>
  <c r="CS11" i="1" s="1"/>
  <c r="AO67" i="1"/>
  <c r="AO11" i="1" s="1"/>
  <c r="M67" i="1"/>
  <c r="M11" i="1" s="1"/>
  <c r="CU76" i="1"/>
  <c r="BS76" i="1"/>
  <c r="AQ76" i="1"/>
  <c r="O76" i="1"/>
  <c r="BO67" i="1"/>
  <c r="BO11" i="1" s="1"/>
  <c r="AM67" i="1"/>
  <c r="AM11" i="1" s="1"/>
  <c r="K67" i="1"/>
  <c r="K11" i="1" s="1"/>
  <c r="BF71" i="1"/>
  <c r="AD71" i="1"/>
  <c r="BK48" i="1"/>
  <c r="BK10" i="1" s="1"/>
  <c r="AI48" i="1"/>
  <c r="AI10" i="1" s="1"/>
  <c r="G48" i="1"/>
  <c r="G10" i="1" s="1"/>
  <c r="BN142" i="1"/>
  <c r="W142" i="1"/>
  <c r="CK105" i="1"/>
  <c r="CK21" i="1" s="1"/>
  <c r="BI105" i="1"/>
  <c r="BI21" i="1" s="1"/>
  <c r="AW98" i="1"/>
  <c r="U98" i="1"/>
  <c r="CV78" i="1"/>
  <c r="CV67" i="1" s="1"/>
  <c r="CV11" i="1" s="1"/>
  <c r="F78" i="1"/>
  <c r="F67" i="1" s="1"/>
  <c r="F11" i="1" s="1"/>
  <c r="BI142" i="1"/>
  <c r="CT118" i="1"/>
  <c r="CK78" i="1"/>
  <c r="BI78" i="1"/>
  <c r="AG78" i="1"/>
  <c r="CS76" i="1"/>
  <c r="BJ133" i="1"/>
  <c r="CJ78" i="1"/>
  <c r="BH78" i="1"/>
  <c r="AF78" i="1"/>
  <c r="BN67" i="1"/>
  <c r="BN11" i="1" s="1"/>
  <c r="AL67" i="1"/>
  <c r="AL11" i="1" s="1"/>
  <c r="J67" i="1"/>
  <c r="J11" i="1" s="1"/>
  <c r="CV76" i="1"/>
  <c r="BT76" i="1"/>
  <c r="AR76" i="1"/>
  <c r="P76" i="1"/>
  <c r="DG67" i="1"/>
  <c r="DG11" i="1" s="1"/>
  <c r="CE67" i="1"/>
  <c r="CE11" i="1" s="1"/>
  <c r="BC67" i="1"/>
  <c r="BC11" i="1" s="1"/>
  <c r="AA67" i="1"/>
  <c r="AA11" i="1" s="1"/>
  <c r="CJ65" i="1"/>
  <c r="BH65" i="1"/>
  <c r="BD65" i="1"/>
  <c r="AZ65" i="1"/>
  <c r="CV65" i="1"/>
  <c r="BT65" i="1"/>
  <c r="AR65" i="1"/>
  <c r="CF48" i="1"/>
  <c r="CF10" i="1" s="1"/>
  <c r="BD48" i="1"/>
  <c r="AB48" i="1"/>
  <c r="CR55" i="1"/>
  <c r="BP55" i="1"/>
  <c r="AN55" i="1"/>
  <c r="L55" i="1"/>
  <c r="CJ48" i="1"/>
  <c r="AF48" i="1"/>
  <c r="AF10" i="1" s="1"/>
  <c r="D48" i="1"/>
  <c r="D10" i="1" s="1"/>
  <c r="BH142" i="1"/>
  <c r="CM76" i="1"/>
  <c r="BK76" i="1"/>
  <c r="AI76" i="1"/>
  <c r="G76" i="1"/>
  <c r="AU65" i="1"/>
  <c r="AQ65" i="1"/>
  <c r="BE142" i="1"/>
  <c r="BP133" i="1"/>
  <c r="BO118" i="1"/>
  <c r="AG105" i="1"/>
  <c r="AG21" i="1" s="1"/>
  <c r="CH78" i="1"/>
  <c r="CH67" i="1" s="1"/>
  <c r="CH11" i="1" s="1"/>
  <c r="BF78" i="1"/>
  <c r="AD78" i="1"/>
  <c r="AX65" i="1"/>
  <c r="R65" i="1"/>
  <c r="CT65" i="1"/>
  <c r="BR65" i="1"/>
  <c r="N65" i="1"/>
  <c r="CJ142" i="1"/>
  <c r="CQ118" i="1"/>
  <c r="CV98" i="1"/>
  <c r="CV20" i="1" s="1"/>
  <c r="BT98" i="1"/>
  <c r="AR98" i="1"/>
  <c r="P98" i="1"/>
  <c r="U65" i="1"/>
  <c r="CW65" i="1"/>
  <c r="BU65" i="1"/>
  <c r="CS65" i="1"/>
  <c r="BQ65" i="1"/>
  <c r="AO65" i="1"/>
  <c r="M65" i="1"/>
  <c r="AL142" i="1"/>
  <c r="AR133" i="1"/>
  <c r="CS133" i="1"/>
  <c r="AO133" i="1"/>
  <c r="M133" i="1"/>
  <c r="CJ76" i="1"/>
  <c r="BH76" i="1"/>
  <c r="AF76" i="1"/>
  <c r="D76" i="1"/>
  <c r="CF67" i="1"/>
  <c r="CF11" i="1" s="1"/>
  <c r="BD67" i="1"/>
  <c r="BD11" i="1" s="1"/>
  <c r="AB67" i="1"/>
  <c r="AB11" i="1" s="1"/>
  <c r="DD65" i="1"/>
  <c r="CR65" i="1"/>
  <c r="BP65" i="1"/>
  <c r="AN65" i="1"/>
  <c r="L65" i="1"/>
  <c r="BL118" i="1"/>
  <c r="AJ118" i="1"/>
  <c r="DB103" i="1"/>
  <c r="BZ103" i="1"/>
  <c r="AX103" i="1"/>
  <c r="V103" i="1"/>
  <c r="CX98" i="1"/>
  <c r="BV98" i="1"/>
  <c r="AT98" i="1"/>
  <c r="AT20" i="1" s="1"/>
  <c r="R98" i="1"/>
  <c r="CT98" i="1"/>
  <c r="BR98" i="1"/>
  <c r="AP98" i="1"/>
  <c r="N98" i="1"/>
  <c r="CV71" i="1"/>
  <c r="DC65" i="1"/>
  <c r="CA65" i="1"/>
  <c r="AY65" i="1"/>
  <c r="W65" i="1"/>
  <c r="CY65" i="1"/>
  <c r="BW65" i="1"/>
  <c r="S65" i="1"/>
  <c r="CU65" i="1"/>
  <c r="BS65" i="1"/>
  <c r="O65" i="1"/>
  <c r="AM65" i="1"/>
  <c r="K65" i="1"/>
  <c r="CY26" i="1"/>
  <c r="CY123" i="1"/>
  <c r="CY133" i="1"/>
  <c r="CJ26" i="1"/>
  <c r="CJ123" i="1"/>
  <c r="BM26" i="1"/>
  <c r="BM123" i="1"/>
  <c r="CG142" i="1"/>
  <c r="AX142" i="1"/>
  <c r="J27" i="1"/>
  <c r="J123" i="1"/>
  <c r="CI26" i="1"/>
  <c r="CI133" i="1"/>
  <c r="CI123" i="1"/>
  <c r="BL26" i="1"/>
  <c r="BL24" i="1" s="1"/>
  <c r="BL123" i="1"/>
  <c r="AT26" i="1"/>
  <c r="AT133" i="1"/>
  <c r="CE142" i="1"/>
  <c r="CG26" i="1"/>
  <c r="CG133" i="1"/>
  <c r="D26" i="1"/>
  <c r="D123" i="1"/>
  <c r="CD142" i="1"/>
  <c r="AS142" i="1"/>
  <c r="AQ142" i="1"/>
  <c r="CO142" i="1"/>
  <c r="AK142" i="1"/>
  <c r="BH26" i="1"/>
  <c r="BH24" i="1" s="1"/>
  <c r="BH123" i="1"/>
  <c r="CB142" i="1"/>
  <c r="BL133" i="1"/>
  <c r="AK133" i="1"/>
  <c r="BZ142" i="1"/>
  <c r="CU26" i="1"/>
  <c r="CU24" i="1" s="1"/>
  <c r="CU133" i="1"/>
  <c r="V26" i="1"/>
  <c r="V133" i="1"/>
  <c r="DG142" i="1"/>
  <c r="U26" i="1"/>
  <c r="U133" i="1"/>
  <c r="BV142" i="1"/>
  <c r="CX133" i="1"/>
  <c r="DF133" i="1"/>
  <c r="CA26" i="1"/>
  <c r="CA133" i="1"/>
  <c r="DD142" i="1"/>
  <c r="DG26" i="1"/>
  <c r="DG133" i="1"/>
  <c r="BZ26" i="1"/>
  <c r="BZ133" i="1"/>
  <c r="BZ123" i="1"/>
  <c r="CA142" i="1"/>
  <c r="DC142" i="1"/>
  <c r="AY133" i="1"/>
  <c r="BY26" i="1"/>
  <c r="BY133" i="1"/>
  <c r="BO142" i="1"/>
  <c r="AD142" i="1"/>
  <c r="BE133" i="1"/>
  <c r="BX26" i="1"/>
  <c r="BX133" i="1"/>
  <c r="R26" i="1"/>
  <c r="R133" i="1"/>
  <c r="CY142" i="1"/>
  <c r="AC142" i="1"/>
  <c r="CK133" i="1"/>
  <c r="CU142" i="1"/>
  <c r="AA142" i="1"/>
  <c r="DE142" i="1"/>
  <c r="BA142" i="1"/>
  <c r="AZ26" i="1"/>
  <c r="AZ133" i="1"/>
  <c r="Z142" i="1"/>
  <c r="CC133" i="1"/>
  <c r="BA133" i="1"/>
  <c r="Y133" i="1"/>
  <c r="DD26" i="1"/>
  <c r="DD133" i="1"/>
  <c r="CO26" i="1"/>
  <c r="CO123" i="1"/>
  <c r="BU26" i="1"/>
  <c r="BU133" i="1"/>
  <c r="BU123" i="1"/>
  <c r="O26" i="1"/>
  <c r="O133" i="1"/>
  <c r="Y142" i="1"/>
  <c r="CQ142" i="1"/>
  <c r="BG142" i="1"/>
  <c r="DB142" i="1"/>
  <c r="AF26" i="1"/>
  <c r="AF24" i="1" s="1"/>
  <c r="AF123" i="1"/>
  <c r="BF142" i="1"/>
  <c r="DA142" i="1"/>
  <c r="BY142" i="1"/>
  <c r="AW142" i="1"/>
  <c r="BS26" i="1"/>
  <c r="BS24" i="1" s="1"/>
  <c r="BS123" i="1"/>
  <c r="AE26" i="1"/>
  <c r="AE133" i="1"/>
  <c r="AE123" i="1"/>
  <c r="V142" i="1"/>
  <c r="CZ142" i="1"/>
  <c r="AV142" i="1"/>
  <c r="BD142" i="1"/>
  <c r="BW142" i="1"/>
  <c r="S142" i="1"/>
  <c r="AG133" i="1"/>
  <c r="AW26" i="1"/>
  <c r="AW133" i="1"/>
  <c r="BC142" i="1"/>
  <c r="T142" i="1"/>
  <c r="CX142" i="1"/>
  <c r="AT142" i="1"/>
  <c r="CD133" i="1"/>
  <c r="AF133" i="1"/>
  <c r="I26" i="1"/>
  <c r="I24" i="1" s="1"/>
  <c r="I123" i="1"/>
  <c r="CK142" i="1"/>
  <c r="BU142" i="1"/>
  <c r="Q142" i="1"/>
  <c r="BO26" i="1"/>
  <c r="BO24" i="1" s="1"/>
  <c r="BO123" i="1"/>
  <c r="P142" i="1"/>
  <c r="CV142" i="1"/>
  <c r="AR142" i="1"/>
  <c r="BW133" i="1"/>
  <c r="CF133" i="1"/>
  <c r="AS133" i="1"/>
  <c r="CI142" i="1"/>
  <c r="BS142" i="1"/>
  <c r="BL142" i="1"/>
  <c r="X123" i="1"/>
  <c r="H118" i="1"/>
  <c r="BE118" i="1"/>
  <c r="CZ24" i="1"/>
  <c r="BX25" i="1"/>
  <c r="BX24" i="1" s="1"/>
  <c r="BX123" i="1"/>
  <c r="AV24" i="1"/>
  <c r="T24" i="1"/>
  <c r="CH123" i="1"/>
  <c r="T123" i="1"/>
  <c r="CF123" i="1"/>
  <c r="R123" i="1"/>
  <c r="BC26" i="1"/>
  <c r="BC24" i="1" s="1"/>
  <c r="BC133" i="1"/>
  <c r="CX25" i="1"/>
  <c r="CX24" i="1" s="1"/>
  <c r="CX123" i="1"/>
  <c r="BV24" i="1"/>
  <c r="AT25" i="1"/>
  <c r="AT123" i="1"/>
  <c r="R24" i="1"/>
  <c r="CB123" i="1"/>
  <c r="N123" i="1"/>
  <c r="AM26" i="1"/>
  <c r="AM24" i="1" s="1"/>
  <c r="AM123" i="1"/>
  <c r="M123" i="1"/>
  <c r="BT25" i="1"/>
  <c r="BT24" i="1" s="1"/>
  <c r="BT123" i="1"/>
  <c r="AR24" i="1"/>
  <c r="P25" i="1"/>
  <c r="P24" i="1" s="1"/>
  <c r="P123" i="1"/>
  <c r="BV123" i="1"/>
  <c r="AK26" i="1"/>
  <c r="AK123" i="1"/>
  <c r="H123" i="1"/>
  <c r="BA26" i="1"/>
  <c r="BA24" i="1" s="1"/>
  <c r="BA123" i="1"/>
  <c r="CT24" i="1"/>
  <c r="BR24" i="1"/>
  <c r="AP25" i="1"/>
  <c r="AP24" i="1" s="1"/>
  <c r="AP123" i="1"/>
  <c r="N24" i="1"/>
  <c r="BR123" i="1"/>
  <c r="AH118" i="1"/>
  <c r="CS25" i="1"/>
  <c r="CS24" i="1" s="1"/>
  <c r="CS123" i="1"/>
  <c r="BQ25" i="1"/>
  <c r="BQ24" i="1" s="1"/>
  <c r="BQ123" i="1"/>
  <c r="AO25" i="1"/>
  <c r="AO24" i="1" s="1"/>
  <c r="AO123" i="1"/>
  <c r="M24" i="1"/>
  <c r="BP123" i="1"/>
  <c r="AX118" i="1"/>
  <c r="R118" i="1"/>
  <c r="CR24" i="1"/>
  <c r="BP24" i="1"/>
  <c r="AN24" i="1"/>
  <c r="BN123" i="1"/>
  <c r="CE26" i="1"/>
  <c r="CE24" i="1" s="1"/>
  <c r="CE133" i="1"/>
  <c r="CJ118" i="1"/>
  <c r="AF118" i="1"/>
  <c r="CP24" i="1"/>
  <c r="BN24" i="1"/>
  <c r="AL24" i="1"/>
  <c r="J24" i="1"/>
  <c r="BJ123" i="1"/>
  <c r="CO24" i="1"/>
  <c r="BM24" i="1"/>
  <c r="AK24" i="1"/>
  <c r="BF123" i="1"/>
  <c r="CH118" i="1"/>
  <c r="CW118" i="1"/>
  <c r="E21" i="1"/>
  <c r="E19" i="1" s="1"/>
  <c r="E96" i="1"/>
  <c r="CN25" i="1"/>
  <c r="CN24" i="1" s="1"/>
  <c r="CN123" i="1"/>
  <c r="AJ24" i="1"/>
  <c r="H24" i="1"/>
  <c r="BE123" i="1"/>
  <c r="CG118" i="1"/>
  <c r="BD123" i="1"/>
  <c r="AT118" i="1"/>
  <c r="AD118" i="1"/>
  <c r="CL25" i="1"/>
  <c r="CL123" i="1"/>
  <c r="BJ24" i="1"/>
  <c r="AH25" i="1"/>
  <c r="AH24" i="1" s="1"/>
  <c r="AH123" i="1"/>
  <c r="F25" i="1"/>
  <c r="F24" i="1" s="1"/>
  <c r="F123" i="1"/>
  <c r="BB123" i="1"/>
  <c r="BB133" i="1"/>
  <c r="AX123" i="1"/>
  <c r="CD118" i="1"/>
  <c r="CS105" i="1"/>
  <c r="CS21" i="1" s="1"/>
  <c r="BQ105" i="1"/>
  <c r="BQ21" i="1" s="1"/>
  <c r="AO105" i="1"/>
  <c r="AO21" i="1" s="1"/>
  <c r="CQ26" i="1"/>
  <c r="CQ24" i="1" s="1"/>
  <c r="CQ123" i="1"/>
  <c r="AV123" i="1"/>
  <c r="T133" i="1"/>
  <c r="DF123" i="1"/>
  <c r="AR123" i="1"/>
  <c r="AC26" i="1"/>
  <c r="AC123" i="1"/>
  <c r="CH24" i="1"/>
  <c r="BF24" i="1"/>
  <c r="AD25" i="1"/>
  <c r="AD24" i="1" s="1"/>
  <c r="AD123" i="1"/>
  <c r="DD123" i="1"/>
  <c r="AQ123" i="1"/>
  <c r="CB118" i="1"/>
  <c r="AX133" i="1"/>
  <c r="CZ123" i="1"/>
  <c r="AN123" i="1"/>
  <c r="M105" i="1"/>
  <c r="M21" i="1" s="1"/>
  <c r="CF24" i="1"/>
  <c r="BD24" i="1"/>
  <c r="AB24" i="1"/>
  <c r="AL123" i="1"/>
  <c r="AU133" i="1"/>
  <c r="AA26" i="1"/>
  <c r="AA24" i="1" s="1"/>
  <c r="AA133" i="1"/>
  <c r="CV123" i="1"/>
  <c r="AJ123" i="1"/>
  <c r="O118" i="1"/>
  <c r="DE133" i="1"/>
  <c r="K26" i="1"/>
  <c r="K123" i="1"/>
  <c r="DF24" i="1"/>
  <c r="CD24" i="1"/>
  <c r="CT123" i="1"/>
  <c r="CR123" i="1"/>
  <c r="CK118" i="1"/>
  <c r="BI118" i="1"/>
  <c r="DD24" i="1"/>
  <c r="CB24" i="1"/>
  <c r="AZ25" i="1"/>
  <c r="AZ24" i="1" s="1"/>
  <c r="AZ123" i="1"/>
  <c r="CP123" i="1"/>
  <c r="AB123" i="1"/>
  <c r="BG26" i="1"/>
  <c r="BG24" i="1" s="1"/>
  <c r="BG123" i="1"/>
  <c r="BG133" i="1"/>
  <c r="DC25" i="1"/>
  <c r="DC24" i="1" s="1"/>
  <c r="DC123" i="1"/>
  <c r="CA25" i="1"/>
  <c r="CA24" i="1" s="1"/>
  <c r="CA123" i="1"/>
  <c r="AY25" i="1"/>
  <c r="AY24" i="1" s="1"/>
  <c r="AY123" i="1"/>
  <c r="W25" i="1"/>
  <c r="W24" i="1" s="1"/>
  <c r="W123" i="1"/>
  <c r="AA123" i="1"/>
  <c r="DA26" i="1"/>
  <c r="DA24" i="1" s="1"/>
  <c r="DA133" i="1"/>
  <c r="Z123" i="1"/>
  <c r="BV118" i="1"/>
  <c r="CY24" i="1"/>
  <c r="BW24" i="1"/>
  <c r="AU24" i="1"/>
  <c r="S24" i="1"/>
  <c r="CU123" i="1"/>
  <c r="BF67" i="1"/>
  <c r="BF11" i="1" s="1"/>
  <c r="AD67" i="1"/>
  <c r="AD11" i="1" s="1"/>
  <c r="CW105" i="1"/>
  <c r="CW21" i="1" s="1"/>
  <c r="BU105" i="1"/>
  <c r="BU21" i="1" s="1"/>
  <c r="AS105" i="1"/>
  <c r="AS21" i="1" s="1"/>
  <c r="Q105" i="1"/>
  <c r="Q21" i="1" s="1"/>
  <c r="Q19" i="1" s="1"/>
  <c r="BT20" i="1"/>
  <c r="AR20" i="1"/>
  <c r="P20" i="1"/>
  <c r="CO10" i="1"/>
  <c r="BM10" i="1"/>
  <c r="AK10" i="1"/>
  <c r="I10" i="1"/>
  <c r="CW24" i="1"/>
  <c r="BU24" i="1"/>
  <c r="AS24" i="1"/>
  <c r="Q24" i="1"/>
  <c r="CG103" i="1"/>
  <c r="CX20" i="1"/>
  <c r="BV20" i="1"/>
  <c r="R20" i="1"/>
  <c r="CT20" i="1"/>
  <c r="BR20" i="1"/>
  <c r="AP20" i="1"/>
  <c r="N20" i="1"/>
  <c r="AQ24" i="1"/>
  <c r="O24" i="1"/>
  <c r="CW20" i="1"/>
  <c r="BU20" i="1"/>
  <c r="CS20" i="1"/>
  <c r="BQ20" i="1"/>
  <c r="AO20" i="1"/>
  <c r="M20" i="1"/>
  <c r="BY67" i="1"/>
  <c r="BY11" i="1" s="1"/>
  <c r="AW67" i="1"/>
  <c r="AW11" i="1" s="1"/>
  <c r="U67" i="1"/>
  <c r="U11" i="1" s="1"/>
  <c r="AX10" i="1"/>
  <c r="BJ10" i="1"/>
  <c r="CR20" i="1"/>
  <c r="BP20" i="1"/>
  <c r="DE78" i="1"/>
  <c r="DE67" i="1" s="1"/>
  <c r="DE11" i="1" s="1"/>
  <c r="CC67" i="1"/>
  <c r="CC11" i="1" s="1"/>
  <c r="BA67" i="1"/>
  <c r="BA11" i="1" s="1"/>
  <c r="Y67" i="1"/>
  <c r="Y11" i="1" s="1"/>
  <c r="CR105" i="1"/>
  <c r="CR21" i="1" s="1"/>
  <c r="BP105" i="1"/>
  <c r="BP21" i="1" s="1"/>
  <c r="AN105" i="1"/>
  <c r="AN21" i="1" s="1"/>
  <c r="L105" i="1"/>
  <c r="L21" i="1" s="1"/>
  <c r="CU20" i="1"/>
  <c r="BS20" i="1"/>
  <c r="AQ20" i="1"/>
  <c r="O20" i="1"/>
  <c r="CQ20" i="1"/>
  <c r="BO20" i="1"/>
  <c r="AM20" i="1"/>
  <c r="K20" i="1"/>
  <c r="CB67" i="1"/>
  <c r="CB11" i="1" s="1"/>
  <c r="CY67" i="1"/>
  <c r="CY11" i="1" s="1"/>
  <c r="BW67" i="1"/>
  <c r="BW11" i="1" s="1"/>
  <c r="AU67" i="1"/>
  <c r="AU11" i="1" s="1"/>
  <c r="S67" i="1"/>
  <c r="S11" i="1" s="1"/>
  <c r="L24" i="1"/>
  <c r="DC78" i="1"/>
  <c r="DC67" i="1" s="1"/>
  <c r="DC11" i="1" s="1"/>
  <c r="CA78" i="1"/>
  <c r="CA67" i="1" s="1"/>
  <c r="CA11" i="1" s="1"/>
  <c r="AY78" i="1"/>
  <c r="AY67" i="1" s="1"/>
  <c r="AY11" i="1" s="1"/>
  <c r="BV67" i="1"/>
  <c r="BV11" i="1" s="1"/>
  <c r="AT67" i="1"/>
  <c r="AT11" i="1" s="1"/>
  <c r="R67" i="1"/>
  <c r="R11" i="1" s="1"/>
  <c r="AE10" i="1"/>
  <c r="K24" i="1"/>
  <c r="CX105" i="1"/>
  <c r="CX21" i="1" s="1"/>
  <c r="BV105" i="1"/>
  <c r="BV21" i="1" s="1"/>
  <c r="AT105" i="1"/>
  <c r="AT21" i="1" s="1"/>
  <c r="R105" i="1"/>
  <c r="R21" i="1" s="1"/>
  <c r="CT105" i="1"/>
  <c r="CT21" i="1" s="1"/>
  <c r="BR105" i="1"/>
  <c r="BR21" i="1" s="1"/>
  <c r="AP105" i="1"/>
  <c r="AP21" i="1" s="1"/>
  <c r="N105" i="1"/>
  <c r="N21" i="1" s="1"/>
  <c r="CP105" i="1"/>
  <c r="CP21" i="1" s="1"/>
  <c r="BN105" i="1"/>
  <c r="BN21" i="1" s="1"/>
  <c r="BN19" i="1" s="1"/>
  <c r="AL105" i="1"/>
  <c r="AL21" i="1" s="1"/>
  <c r="AL19" i="1" s="1"/>
  <c r="J105" i="1"/>
  <c r="J21" i="1" s="1"/>
  <c r="J19" i="1" s="1"/>
  <c r="DB78" i="1"/>
  <c r="DB67" i="1" s="1"/>
  <c r="DB11" i="1" s="1"/>
  <c r="BZ78" i="1"/>
  <c r="BZ67" i="1" s="1"/>
  <c r="BZ11" i="1" s="1"/>
  <c r="V78" i="1"/>
  <c r="V67" i="1" s="1"/>
  <c r="AX67" i="1"/>
  <c r="AX11" i="1" s="1"/>
  <c r="Q67" i="1"/>
  <c r="Q11" i="1" s="1"/>
  <c r="Q9" i="1" s="1"/>
  <c r="CO105" i="1"/>
  <c r="CO21" i="1" s="1"/>
  <c r="CO19" i="1" s="1"/>
  <c r="BM105" i="1"/>
  <c r="BM21" i="1" s="1"/>
  <c r="BM19" i="1" s="1"/>
  <c r="AK105" i="1"/>
  <c r="AK21" i="1" s="1"/>
  <c r="AK19" i="1" s="1"/>
  <c r="I105" i="1"/>
  <c r="I21" i="1" s="1"/>
  <c r="I19" i="1" s="1"/>
  <c r="AN20" i="1"/>
  <c r="AN96" i="1"/>
  <c r="AN94" i="1" s="1"/>
  <c r="L20" i="1"/>
  <c r="CN20" i="1"/>
  <c r="BL20" i="1"/>
  <c r="AJ20" i="1"/>
  <c r="H20" i="1"/>
  <c r="DA78" i="1"/>
  <c r="DA67" i="1" s="1"/>
  <c r="DA11" i="1" s="1"/>
  <c r="CN105" i="1"/>
  <c r="CN21" i="1" s="1"/>
  <c r="BL105" i="1"/>
  <c r="BL21" i="1" s="1"/>
  <c r="AJ105" i="1"/>
  <c r="AJ21" i="1" s="1"/>
  <c r="CZ78" i="1"/>
  <c r="CZ67" i="1" s="1"/>
  <c r="CZ11" i="1" s="1"/>
  <c r="BX78" i="1"/>
  <c r="BX67" i="1" s="1"/>
  <c r="BX11" i="1" s="1"/>
  <c r="AV78" i="1"/>
  <c r="AV67" i="1" s="1"/>
  <c r="AV11" i="1" s="1"/>
  <c r="T78" i="1"/>
  <c r="T67" i="1" s="1"/>
  <c r="T11" i="1" s="1"/>
  <c r="CU105" i="1"/>
  <c r="CU21" i="1" s="1"/>
  <c r="BS105" i="1"/>
  <c r="BS21" i="1" s="1"/>
  <c r="AQ105" i="1"/>
  <c r="AQ21" i="1" s="1"/>
  <c r="O105" i="1"/>
  <c r="O21" i="1" s="1"/>
  <c r="CQ105" i="1"/>
  <c r="CQ21" i="1" s="1"/>
  <c r="BO105" i="1"/>
  <c r="BO21" i="1" s="1"/>
  <c r="AM105" i="1"/>
  <c r="AM21" i="1" s="1"/>
  <c r="K105" i="1"/>
  <c r="K21" i="1" s="1"/>
  <c r="CM105" i="1"/>
  <c r="CM21" i="1" s="1"/>
  <c r="CM19" i="1" s="1"/>
  <c r="BK105" i="1"/>
  <c r="BK21" i="1" s="1"/>
  <c r="BK19" i="1" s="1"/>
  <c r="AI105" i="1"/>
  <c r="AI21" i="1" s="1"/>
  <c r="AI19" i="1" s="1"/>
  <c r="G105" i="1"/>
  <c r="G21" i="1" s="1"/>
  <c r="G19" i="1" s="1"/>
  <c r="CP20" i="1"/>
  <c r="CL20" i="1"/>
  <c r="BJ20" i="1"/>
  <c r="AH20" i="1"/>
  <c r="F20" i="1"/>
  <c r="CT67" i="1"/>
  <c r="CT11" i="1" s="1"/>
  <c r="BR67" i="1"/>
  <c r="BR11" i="1" s="1"/>
  <c r="AP67" i="1"/>
  <c r="AP11" i="1" s="1"/>
  <c r="N67" i="1"/>
  <c r="N11" i="1" s="1"/>
  <c r="BG10" i="1"/>
  <c r="CM123" i="1"/>
  <c r="CM25" i="1"/>
  <c r="CM24" i="1" s="1"/>
  <c r="BK123" i="1"/>
  <c r="BK25" i="1"/>
  <c r="BK24" i="1" s="1"/>
  <c r="AI123" i="1"/>
  <c r="AI25" i="1"/>
  <c r="G123" i="1"/>
  <c r="G25" i="1"/>
  <c r="G24" i="1" s="1"/>
  <c r="CG123" i="1"/>
  <c r="BC123" i="1"/>
  <c r="Y123" i="1"/>
  <c r="BE103" i="1"/>
  <c r="CK20" i="1"/>
  <c r="CK19" i="1" s="1"/>
  <c r="CK96" i="1"/>
  <c r="BI20" i="1"/>
  <c r="BI19" i="1" s="1"/>
  <c r="BI96" i="1"/>
  <c r="AG20" i="1"/>
  <c r="CX78" i="1"/>
  <c r="CX67" i="1" s="1"/>
  <c r="CX11" i="1" s="1"/>
  <c r="DB10" i="1"/>
  <c r="BZ10" i="1"/>
  <c r="V10" i="1"/>
  <c r="CW78" i="1"/>
  <c r="CW67" i="1" s="1"/>
  <c r="AS78" i="1"/>
  <c r="AS67" i="1" s="1"/>
  <c r="AS11" i="1" s="1"/>
  <c r="AS9" i="1" s="1"/>
  <c r="CK25" i="1"/>
  <c r="CK24" i="1" s="1"/>
  <c r="CK123" i="1"/>
  <c r="BI25" i="1"/>
  <c r="BI24" i="1" s="1"/>
  <c r="BI123" i="1"/>
  <c r="AG25" i="1"/>
  <c r="AG24" i="1" s="1"/>
  <c r="AG123" i="1"/>
  <c r="E25" i="1"/>
  <c r="E24" i="1" s="1"/>
  <c r="E123" i="1"/>
  <c r="CE123" i="1"/>
  <c r="CV105" i="1"/>
  <c r="CV21" i="1" s="1"/>
  <c r="BT105" i="1"/>
  <c r="BT21" i="1" s="1"/>
  <c r="AR105" i="1"/>
  <c r="AR21" i="1" s="1"/>
  <c r="P105" i="1"/>
  <c r="P21" i="1" s="1"/>
  <c r="H105" i="1"/>
  <c r="H21" i="1" s="1"/>
  <c r="CJ105" i="1"/>
  <c r="CJ21" i="1" s="1"/>
  <c r="BH105" i="1"/>
  <c r="BH21" i="1" s="1"/>
  <c r="AF105" i="1"/>
  <c r="AF21" i="1" s="1"/>
  <c r="D105" i="1"/>
  <c r="D21" i="1" s="1"/>
  <c r="CJ24" i="1"/>
  <c r="D24" i="1"/>
  <c r="CD123" i="1"/>
  <c r="V123" i="1"/>
  <c r="O67" i="1"/>
  <c r="O11" i="1" s="1"/>
  <c r="CI24" i="1"/>
  <c r="AE24" i="1"/>
  <c r="DG123" i="1"/>
  <c r="CC123" i="1"/>
  <c r="U123" i="1"/>
  <c r="CH105" i="1"/>
  <c r="CH21" i="1" s="1"/>
  <c r="BF105" i="1"/>
  <c r="BF21" i="1" s="1"/>
  <c r="AD105" i="1"/>
  <c r="AD21" i="1" s="1"/>
  <c r="CG105" i="1"/>
  <c r="CG21" i="1" s="1"/>
  <c r="CF20" i="1"/>
  <c r="BD20" i="1"/>
  <c r="AB20" i="1"/>
  <c r="DA10" i="1"/>
  <c r="AW10" i="1"/>
  <c r="CG24" i="1"/>
  <c r="BE24" i="1"/>
  <c r="AC24" i="1"/>
  <c r="DE123" i="1"/>
  <c r="AW123" i="1"/>
  <c r="S123" i="1"/>
  <c r="CI20" i="1"/>
  <c r="AE20" i="1"/>
  <c r="DG20" i="1"/>
  <c r="CE20" i="1"/>
  <c r="BC20" i="1"/>
  <c r="AA20" i="1"/>
  <c r="CH20" i="1"/>
  <c r="BF20" i="1"/>
  <c r="AD20" i="1"/>
  <c r="DF20" i="1"/>
  <c r="CD20" i="1"/>
  <c r="BB20" i="1"/>
  <c r="Z20" i="1"/>
  <c r="DG24" i="1"/>
  <c r="BY123" i="1"/>
  <c r="AU123" i="1"/>
  <c r="Q123" i="1"/>
  <c r="DE98" i="1"/>
  <c r="CC98" i="1"/>
  <c r="BA98" i="1"/>
  <c r="Y98" i="1"/>
  <c r="CK67" i="1"/>
  <c r="CK11" i="1" s="1"/>
  <c r="BI67" i="1"/>
  <c r="BI11" i="1" s="1"/>
  <c r="AG67" i="1"/>
  <c r="AG11" i="1" s="1"/>
  <c r="BB24" i="1"/>
  <c r="Z24" i="1"/>
  <c r="DB123" i="1"/>
  <c r="AC103" i="1"/>
  <c r="CJ20" i="1"/>
  <c r="BH20" i="1"/>
  <c r="AF20" i="1"/>
  <c r="D20" i="1"/>
  <c r="D19" i="1" s="1"/>
  <c r="DD20" i="1"/>
  <c r="CB20" i="1"/>
  <c r="AZ20" i="1"/>
  <c r="X20" i="1"/>
  <c r="CJ67" i="1"/>
  <c r="CJ11" i="1" s="1"/>
  <c r="BH67" i="1"/>
  <c r="BH11" i="1" s="1"/>
  <c r="BH9" i="1" s="1"/>
  <c r="AF67" i="1"/>
  <c r="AF11" i="1" s="1"/>
  <c r="DE24" i="1"/>
  <c r="CC24" i="1"/>
  <c r="Y24" i="1"/>
  <c r="DA123" i="1"/>
  <c r="BW123" i="1"/>
  <c r="AS123" i="1"/>
  <c r="O123" i="1"/>
  <c r="DD105" i="1"/>
  <c r="DD21" i="1" s="1"/>
  <c r="CB105" i="1"/>
  <c r="CB21" i="1" s="1"/>
  <c r="AZ105" i="1"/>
  <c r="AZ21" i="1" s="1"/>
  <c r="X105" i="1"/>
  <c r="X21" i="1" s="1"/>
  <c r="DC20" i="1"/>
  <c r="CA20" i="1"/>
  <c r="AY20" i="1"/>
  <c r="W20" i="1"/>
  <c r="AS19" i="1"/>
  <c r="CN67" i="1"/>
  <c r="CN11" i="1" s="1"/>
  <c r="BL67" i="1"/>
  <c r="BL11" i="1" s="1"/>
  <c r="AJ67" i="1"/>
  <c r="AJ11" i="1" s="1"/>
  <c r="BL10" i="1"/>
  <c r="H10" i="1"/>
  <c r="DC118" i="1"/>
  <c r="CA118" i="1"/>
  <c r="AY118" i="1"/>
  <c r="W118" i="1"/>
  <c r="DG105" i="1"/>
  <c r="DG21" i="1" s="1"/>
  <c r="CE105" i="1"/>
  <c r="CE21" i="1" s="1"/>
  <c r="BC105" i="1"/>
  <c r="BC21" i="1" s="1"/>
  <c r="AA105" i="1"/>
  <c r="AA21" i="1" s="1"/>
  <c r="DC105" i="1"/>
  <c r="DC21" i="1" s="1"/>
  <c r="CA105" i="1"/>
  <c r="CA21" i="1" s="1"/>
  <c r="AY105" i="1"/>
  <c r="AY21" i="1" s="1"/>
  <c r="W105" i="1"/>
  <c r="W21" i="1" s="1"/>
  <c r="BQ67" i="1"/>
  <c r="BQ11" i="1" s="1"/>
  <c r="CQ67" i="1"/>
  <c r="CQ11" i="1" s="1"/>
  <c r="CL105" i="1"/>
  <c r="CL21" i="1" s="1"/>
  <c r="BJ105" i="1"/>
  <c r="BJ21" i="1" s="1"/>
  <c r="AH105" i="1"/>
  <c r="AH21" i="1" s="1"/>
  <c r="F105" i="1"/>
  <c r="F21" i="1" s="1"/>
  <c r="DF105" i="1"/>
  <c r="DF21" i="1" s="1"/>
  <c r="CD105" i="1"/>
  <c r="CD21" i="1" s="1"/>
  <c r="BB105" i="1"/>
  <c r="BB21" i="1" s="1"/>
  <c r="Z105" i="1"/>
  <c r="Z21" i="1" s="1"/>
  <c r="DB105" i="1"/>
  <c r="DB21" i="1" s="1"/>
  <c r="BZ105" i="1"/>
  <c r="BZ21" i="1" s="1"/>
  <c r="AX105" i="1"/>
  <c r="AX21" i="1" s="1"/>
  <c r="V105" i="1"/>
  <c r="V21" i="1" s="1"/>
  <c r="CG20" i="1"/>
  <c r="BE20" i="1"/>
  <c r="BE19" i="1" s="1"/>
  <c r="BE96" i="1"/>
  <c r="AC20" i="1"/>
  <c r="AC19" i="1" s="1"/>
  <c r="AC96" i="1"/>
  <c r="DA98" i="1"/>
  <c r="BY98" i="1"/>
  <c r="AW20" i="1"/>
  <c r="U20" i="1"/>
  <c r="CL78" i="1"/>
  <c r="CL67" i="1" s="1"/>
  <c r="CL11" i="1" s="1"/>
  <c r="BJ78" i="1"/>
  <c r="BJ67" i="1" s="1"/>
  <c r="BJ11" i="1" s="1"/>
  <c r="AH78" i="1"/>
  <c r="AH67" i="1" s="1"/>
  <c r="AH11" i="1" s="1"/>
  <c r="CR67" i="1"/>
  <c r="CR11" i="1" s="1"/>
  <c r="BP67" i="1"/>
  <c r="BP11" i="1" s="1"/>
  <c r="AN67" i="1"/>
  <c r="AN11" i="1" s="1"/>
  <c r="L67" i="1"/>
  <c r="L11" i="1" s="1"/>
  <c r="CG67" i="1"/>
  <c r="CG11" i="1" s="1"/>
  <c r="BE67" i="1"/>
  <c r="BE11" i="1" s="1"/>
  <c r="AC67" i="1"/>
  <c r="AC11" i="1" s="1"/>
  <c r="DB24" i="1"/>
  <c r="BZ24" i="1"/>
  <c r="AX24" i="1"/>
  <c r="V24" i="1"/>
  <c r="L123" i="1"/>
  <c r="DA118" i="1"/>
  <c r="BY118" i="1"/>
  <c r="AW118" i="1"/>
  <c r="U118" i="1"/>
  <c r="DA105" i="1"/>
  <c r="DA21" i="1" s="1"/>
  <c r="BY105" i="1"/>
  <c r="BY21" i="1" s="1"/>
  <c r="AW105" i="1"/>
  <c r="AW21" i="1" s="1"/>
  <c r="U105" i="1"/>
  <c r="U21" i="1" s="1"/>
  <c r="E78" i="1"/>
  <c r="E67" i="1" s="1"/>
  <c r="E11" i="1" s="1"/>
  <c r="CO67" i="1"/>
  <c r="CO11" i="1" s="1"/>
  <c r="BM67" i="1"/>
  <c r="BM11" i="1" s="1"/>
  <c r="AK67" i="1"/>
  <c r="AK11" i="1" s="1"/>
  <c r="I67" i="1"/>
  <c r="I11" i="1" s="1"/>
  <c r="BY24" i="1"/>
  <c r="AW24" i="1"/>
  <c r="U24" i="1"/>
  <c r="CW123" i="1"/>
  <c r="CF105" i="1"/>
  <c r="CF21" i="1" s="1"/>
  <c r="BD105" i="1"/>
  <c r="BD21" i="1" s="1"/>
  <c r="AB105" i="1"/>
  <c r="AB21" i="1" s="1"/>
  <c r="CZ105" i="1"/>
  <c r="CZ21" i="1" s="1"/>
  <c r="CZ19" i="1" s="1"/>
  <c r="BX105" i="1"/>
  <c r="BX21" i="1" s="1"/>
  <c r="BX19" i="1" s="1"/>
  <c r="AV105" i="1"/>
  <c r="AV21" i="1" s="1"/>
  <c r="AV19" i="1" s="1"/>
  <c r="T105" i="1"/>
  <c r="T21" i="1" s="1"/>
  <c r="T19" i="1" s="1"/>
  <c r="D78" i="1"/>
  <c r="D67" i="1" s="1"/>
  <c r="D11" i="1" s="1"/>
  <c r="H67" i="1"/>
  <c r="H11" i="1" s="1"/>
  <c r="CF46" i="1"/>
  <c r="BD10" i="1"/>
  <c r="BD9" i="1" s="1"/>
  <c r="BD46" i="1"/>
  <c r="AB10" i="1"/>
  <c r="AB9" i="1" s="1"/>
  <c r="AB46" i="1"/>
  <c r="CJ10" i="1"/>
  <c r="CI105" i="1"/>
  <c r="CI21" i="1" s="1"/>
  <c r="BG105" i="1"/>
  <c r="BG21" i="1" s="1"/>
  <c r="AE105" i="1"/>
  <c r="AE21" i="1" s="1"/>
  <c r="CY105" i="1"/>
  <c r="CY21" i="1" s="1"/>
  <c r="BW105" i="1"/>
  <c r="BW21" i="1" s="1"/>
  <c r="AU105" i="1"/>
  <c r="AU21" i="1" s="1"/>
  <c r="S105" i="1"/>
  <c r="S21" i="1" s="1"/>
  <c r="CI67" i="1"/>
  <c r="CI11" i="1" s="1"/>
  <c r="BG67" i="1"/>
  <c r="BG11" i="1" s="1"/>
  <c r="AE67" i="1"/>
  <c r="AE11" i="1" s="1"/>
  <c r="CL71" i="1"/>
  <c r="BJ71" i="1"/>
  <c r="AH71" i="1"/>
  <c r="F71" i="1"/>
  <c r="U48" i="1"/>
  <c r="CK71" i="1"/>
  <c r="BI71" i="1"/>
  <c r="AG71" i="1"/>
  <c r="E71" i="1"/>
  <c r="DG48" i="1"/>
  <c r="CE48" i="1"/>
  <c r="BC48" i="1"/>
  <c r="AA48" i="1"/>
  <c r="CJ71" i="1"/>
  <c r="BH71" i="1"/>
  <c r="AF71" i="1"/>
  <c r="D71" i="1"/>
  <c r="CH48" i="1"/>
  <c r="BF48" i="1"/>
  <c r="AD48" i="1"/>
  <c r="DF48" i="1"/>
  <c r="CD48" i="1"/>
  <c r="BB48" i="1"/>
  <c r="Z48" i="1"/>
  <c r="DB98" i="1"/>
  <c r="BZ98" i="1"/>
  <c r="AX98" i="1"/>
  <c r="V98" i="1"/>
  <c r="CU67" i="1"/>
  <c r="CU11" i="1" s="1"/>
  <c r="DA55" i="1"/>
  <c r="CK55" i="1"/>
  <c r="BI55" i="1"/>
  <c r="AG55" i="1"/>
  <c r="E55" i="1"/>
  <c r="CG48" i="1"/>
  <c r="BE48" i="1"/>
  <c r="AC48" i="1"/>
  <c r="DE48" i="1"/>
  <c r="CC48" i="1"/>
  <c r="BA48" i="1"/>
  <c r="Y48" i="1"/>
  <c r="CH71" i="1"/>
  <c r="DD48" i="1"/>
  <c r="CB48" i="1"/>
  <c r="AZ48" i="1"/>
  <c r="X48" i="1"/>
  <c r="DC48" i="1"/>
  <c r="CA48" i="1"/>
  <c r="AY48" i="1"/>
  <c r="W48" i="1"/>
  <c r="F48" i="1"/>
  <c r="CY98" i="1"/>
  <c r="BW98" i="1"/>
  <c r="AU98" i="1"/>
  <c r="S98" i="1"/>
  <c r="BJ55" i="1"/>
  <c r="CG55" i="1"/>
  <c r="BE55" i="1"/>
  <c r="AC55" i="1"/>
  <c r="CP67" i="1"/>
  <c r="CP11" i="1" s="1"/>
  <c r="BY48" i="1"/>
  <c r="DG55" i="1"/>
  <c r="CE55" i="1"/>
  <c r="BC55" i="1"/>
  <c r="AA55" i="1"/>
  <c r="CY48" i="1"/>
  <c r="BW48" i="1"/>
  <c r="AU48" i="1"/>
  <c r="S48" i="1"/>
  <c r="BG65" i="1"/>
  <c r="BM65" i="1"/>
  <c r="AK65" i="1"/>
  <c r="I65" i="1"/>
  <c r="DF55" i="1"/>
  <c r="CD55" i="1"/>
  <c r="BB55" i="1"/>
  <c r="Z55" i="1"/>
  <c r="CX48" i="1"/>
  <c r="BV48" i="1"/>
  <c r="AT48" i="1"/>
  <c r="R48" i="1"/>
  <c r="BU10" i="1"/>
  <c r="AL96" i="1"/>
  <c r="J96" i="1"/>
  <c r="CM67" i="1"/>
  <c r="CM11" i="1" s="1"/>
  <c r="BK67" i="1"/>
  <c r="BK11" i="1" s="1"/>
  <c r="CJ103" i="1"/>
  <c r="BH103" i="1"/>
  <c r="AF103" i="1"/>
  <c r="D103" i="1"/>
  <c r="CZ71" i="1"/>
  <c r="BX71" i="1"/>
  <c r="AV71" i="1"/>
  <c r="T71" i="1"/>
  <c r="CS48" i="1"/>
  <c r="BQ48" i="1"/>
  <c r="AO48" i="1"/>
  <c r="M48" i="1"/>
  <c r="CZ48" i="1"/>
  <c r="BX48" i="1"/>
  <c r="AV48" i="1"/>
  <c r="T48" i="1"/>
  <c r="CV48" i="1"/>
  <c r="BT48" i="1"/>
  <c r="AR48" i="1"/>
  <c r="P48" i="1"/>
  <c r="CR48" i="1"/>
  <c r="BP48" i="1"/>
  <c r="AN48" i="1"/>
  <c r="L48" i="1"/>
  <c r="CQ48" i="1"/>
  <c r="BO48" i="1"/>
  <c r="AM48" i="1"/>
  <c r="K48" i="1"/>
  <c r="CT48" i="1"/>
  <c r="BR48" i="1"/>
  <c r="AP48" i="1"/>
  <c r="N48" i="1"/>
  <c r="CP48" i="1"/>
  <c r="BN48" i="1"/>
  <c r="AL48" i="1"/>
  <c r="J48" i="1"/>
  <c r="CK48" i="1"/>
  <c r="BI48" i="1"/>
  <c r="AG48" i="1"/>
  <c r="E48" i="1"/>
  <c r="AH48" i="1"/>
  <c r="BX55" i="1"/>
  <c r="BE18" i="1" l="1"/>
  <c r="BE16" i="1" s="1"/>
  <c r="AK18" i="1"/>
  <c r="AK16" i="1" s="1"/>
  <c r="BM18" i="1"/>
  <c r="BM16" i="1" s="1"/>
  <c r="T18" i="1"/>
  <c r="T16" i="1" s="1"/>
  <c r="CO18" i="1"/>
  <c r="CO16" i="1" s="1"/>
  <c r="AT24" i="1"/>
  <c r="CL24" i="1"/>
  <c r="AI24" i="1"/>
  <c r="AI18" i="1" s="1"/>
  <c r="AI16" i="1" s="1"/>
  <c r="E18" i="1"/>
  <c r="E16" i="1" s="1"/>
  <c r="J94" i="1"/>
  <c r="BK18" i="1"/>
  <c r="BK16" i="1" s="1"/>
  <c r="D96" i="1"/>
  <c r="D94" i="1" s="1"/>
  <c r="CL19" i="1"/>
  <c r="L19" i="1"/>
  <c r="L18" i="1" s="1"/>
  <c r="L16" i="1" s="1"/>
  <c r="CT96" i="1"/>
  <c r="T96" i="1"/>
  <c r="T94" i="1" s="1"/>
  <c r="CF19" i="1"/>
  <c r="CF18" i="1" s="1"/>
  <c r="CF16" i="1" s="1"/>
  <c r="L96" i="1"/>
  <c r="CG96" i="1"/>
  <c r="CG94" i="1" s="1"/>
  <c r="N19" i="1"/>
  <c r="AP19" i="1"/>
  <c r="AP18" i="1" s="1"/>
  <c r="AP16" i="1" s="1"/>
  <c r="BD19" i="1"/>
  <c r="BD18" i="1" s="1"/>
  <c r="BD16" i="1" s="1"/>
  <c r="M96" i="1"/>
  <c r="M94" i="1" s="1"/>
  <c r="BO19" i="1"/>
  <c r="CQ96" i="1"/>
  <c r="CU9" i="1"/>
  <c r="BG19" i="1"/>
  <c r="BR96" i="1"/>
  <c r="BR94" i="1" s="1"/>
  <c r="DF142" i="1"/>
  <c r="AV18" i="1"/>
  <c r="AV16" i="1" s="1"/>
  <c r="AE96" i="1"/>
  <c r="AE94" i="1" s="1"/>
  <c r="I46" i="1"/>
  <c r="AJ46" i="1"/>
  <c r="BN18" i="1"/>
  <c r="BN16" i="1" s="1"/>
  <c r="AE46" i="1"/>
  <c r="BJ9" i="1"/>
  <c r="CO46" i="1"/>
  <c r="CC142" i="1"/>
  <c r="BU9" i="1"/>
  <c r="BX18" i="1"/>
  <c r="BX16" i="1" s="1"/>
  <c r="AE19" i="1"/>
  <c r="AE18" i="1" s="1"/>
  <c r="AE16" i="1" s="1"/>
  <c r="CM18" i="1"/>
  <c r="CM16" i="1" s="1"/>
  <c r="CT94" i="1"/>
  <c r="I9" i="1"/>
  <c r="CZ18" i="1"/>
  <c r="CZ16" i="1" s="1"/>
  <c r="J18" i="1"/>
  <c r="J16" i="1" s="1"/>
  <c r="CU96" i="1"/>
  <c r="CU94" i="1" s="1"/>
  <c r="CT19" i="1"/>
  <c r="CT18" i="1" s="1"/>
  <c r="CT16" i="1" s="1"/>
  <c r="AC94" i="1"/>
  <c r="BJ19" i="1"/>
  <c r="BJ18" i="1" s="1"/>
  <c r="BJ16" i="1" s="1"/>
  <c r="AX9" i="1"/>
  <c r="P96" i="1"/>
  <c r="P94" i="1" s="1"/>
  <c r="DG96" i="1"/>
  <c r="DG94" i="1" s="1"/>
  <c r="AL18" i="1"/>
  <c r="AL16" i="1" s="1"/>
  <c r="CU19" i="1"/>
  <c r="BL9" i="1"/>
  <c r="BJ96" i="1"/>
  <c r="AE9" i="1"/>
  <c r="BJ46" i="1"/>
  <c r="CO9" i="1"/>
  <c r="CO30" i="1" s="1"/>
  <c r="CO29" i="1" s="1"/>
  <c r="CL96" i="1"/>
  <c r="CF9" i="1"/>
  <c r="CK18" i="1"/>
  <c r="CK16" i="1" s="1"/>
  <c r="CL46" i="1"/>
  <c r="AQ9" i="1"/>
  <c r="CL10" i="1"/>
  <c r="AF96" i="1"/>
  <c r="AF94" i="1" s="1"/>
  <c r="CR19" i="1"/>
  <c r="CR18" i="1" s="1"/>
  <c r="CR16" i="1" s="1"/>
  <c r="CL9" i="1"/>
  <c r="AT19" i="1"/>
  <c r="AT18" i="1" s="1"/>
  <c r="AT16" i="1" s="1"/>
  <c r="CJ46" i="1"/>
  <c r="AC18" i="1"/>
  <c r="AC16" i="1" s="1"/>
  <c r="AI96" i="1"/>
  <c r="AI94" i="1" s="1"/>
  <c r="AF9" i="1"/>
  <c r="CJ9" i="1"/>
  <c r="BE94" i="1"/>
  <c r="DG19" i="1"/>
  <c r="DG18" i="1" s="1"/>
  <c r="DG16" i="1" s="1"/>
  <c r="BL96" i="1"/>
  <c r="BL94" i="1" s="1"/>
  <c r="BO96" i="1"/>
  <c r="BO94" i="1" s="1"/>
  <c r="AX46" i="1"/>
  <c r="BL19" i="1"/>
  <c r="BL18" i="1" s="1"/>
  <c r="BL16" i="1" s="1"/>
  <c r="CN96" i="1"/>
  <c r="CN94" i="1" s="1"/>
  <c r="CQ94" i="1"/>
  <c r="BG96" i="1"/>
  <c r="BG94" i="1" s="1"/>
  <c r="CN19" i="1"/>
  <c r="CN18" i="1" s="1"/>
  <c r="CN16" i="1" s="1"/>
  <c r="AG96" i="1"/>
  <c r="AG94" i="1" s="1"/>
  <c r="CI96" i="1"/>
  <c r="CI94" i="1" s="1"/>
  <c r="AG19" i="1"/>
  <c r="AG18" i="1" s="1"/>
  <c r="AG16" i="1" s="1"/>
  <c r="CP19" i="1"/>
  <c r="CP18" i="1" s="1"/>
  <c r="CP16" i="1" s="1"/>
  <c r="AV96" i="1"/>
  <c r="AV94" i="1" s="1"/>
  <c r="AJ9" i="1"/>
  <c r="BS9" i="1"/>
  <c r="AN19" i="1"/>
  <c r="AN18" i="1" s="1"/>
  <c r="AN16" i="1" s="1"/>
  <c r="AK9" i="1"/>
  <c r="AL94" i="1"/>
  <c r="BX96" i="1"/>
  <c r="BX94" i="1" s="1"/>
  <c r="BL46" i="1"/>
  <c r="BS46" i="1"/>
  <c r="I18" i="1"/>
  <c r="I16" i="1" s="1"/>
  <c r="BM46" i="1"/>
  <c r="BN96" i="1"/>
  <c r="BN94" i="1" s="1"/>
  <c r="BM9" i="1"/>
  <c r="BM30" i="1" s="1"/>
  <c r="BM29" i="1" s="1"/>
  <c r="CU46" i="1"/>
  <c r="D18" i="1"/>
  <c r="D16" i="1" s="1"/>
  <c r="BH96" i="1"/>
  <c r="BH94" i="1" s="1"/>
  <c r="CI19" i="1"/>
  <c r="CI18" i="1" s="1"/>
  <c r="CI16" i="1" s="1"/>
  <c r="BH19" i="1"/>
  <c r="BH18" i="1" s="1"/>
  <c r="BH16" i="1" s="1"/>
  <c r="CJ96" i="1"/>
  <c r="CJ94" i="1" s="1"/>
  <c r="BB96" i="1"/>
  <c r="BB94" i="1" s="1"/>
  <c r="BD96" i="1"/>
  <c r="BD94" i="1" s="1"/>
  <c r="N96" i="1"/>
  <c r="N94" i="1" s="1"/>
  <c r="BX142" i="1"/>
  <c r="P19" i="1"/>
  <c r="P18" i="1" s="1"/>
  <c r="P16" i="1" s="1"/>
  <c r="Q18" i="1"/>
  <c r="Q16" i="1" s="1"/>
  <c r="CJ19" i="1"/>
  <c r="CJ18" i="1" s="1"/>
  <c r="CJ16" i="1" s="1"/>
  <c r="BB19" i="1"/>
  <c r="BB18" i="1" s="1"/>
  <c r="BB16" i="1" s="1"/>
  <c r="N18" i="1"/>
  <c r="N16" i="1" s="1"/>
  <c r="DC19" i="1"/>
  <c r="DC18" i="1" s="1"/>
  <c r="DC16" i="1" s="1"/>
  <c r="CD96" i="1"/>
  <c r="CD94" i="1" s="1"/>
  <c r="CF96" i="1"/>
  <c r="CF94" i="1" s="1"/>
  <c r="AP96" i="1"/>
  <c r="AP94" i="1" s="1"/>
  <c r="BP19" i="1"/>
  <c r="BP18" i="1" s="1"/>
  <c r="BP16" i="1" s="1"/>
  <c r="AF19" i="1"/>
  <c r="AF18" i="1" s="1"/>
  <c r="AF16" i="1" s="1"/>
  <c r="AW9" i="1"/>
  <c r="BP96" i="1"/>
  <c r="BP94" i="1" s="1"/>
  <c r="CR96" i="1"/>
  <c r="CR94" i="1" s="1"/>
  <c r="BR19" i="1"/>
  <c r="V11" i="1"/>
  <c r="V9" i="1" s="1"/>
  <c r="V46" i="1"/>
  <c r="CW11" i="1"/>
  <c r="CW9" i="1" s="1"/>
  <c r="CW46" i="1"/>
  <c r="CM46" i="1"/>
  <c r="CQ19" i="1"/>
  <c r="CQ18" i="1" s="1"/>
  <c r="CQ16" i="1" s="1"/>
  <c r="AR19" i="1"/>
  <c r="AR18" i="1" s="1"/>
  <c r="AR16" i="1" s="1"/>
  <c r="AM10" i="1"/>
  <c r="AM9" i="1" s="1"/>
  <c r="AM46" i="1"/>
  <c r="AY46" i="1"/>
  <c r="AY10" i="1"/>
  <c r="AY9" i="1" s="1"/>
  <c r="CI9" i="1"/>
  <c r="AQ96" i="1"/>
  <c r="AQ94" i="1" s="1"/>
  <c r="CV96" i="1"/>
  <c r="CV94" i="1" s="1"/>
  <c r="CQ46" i="1"/>
  <c r="CQ10" i="1"/>
  <c r="CQ9" i="1" s="1"/>
  <c r="DC46" i="1"/>
  <c r="DC10" i="1"/>
  <c r="DC9" i="1" s="1"/>
  <c r="AS46" i="1"/>
  <c r="H9" i="1"/>
  <c r="Z96" i="1"/>
  <c r="Z94" i="1" s="1"/>
  <c r="BG46" i="1"/>
  <c r="BS96" i="1"/>
  <c r="BS94" i="1" s="1"/>
  <c r="R19" i="1"/>
  <c r="R18" i="1" s="1"/>
  <c r="R16" i="1" s="1"/>
  <c r="L10" i="1"/>
  <c r="L9" i="1" s="1"/>
  <c r="L30" i="1" s="1"/>
  <c r="L29" i="1" s="1"/>
  <c r="L46" i="1"/>
  <c r="G96" i="1"/>
  <c r="G94" i="1" s="1"/>
  <c r="X10" i="1"/>
  <c r="X9" i="1" s="1"/>
  <c r="X46" i="1"/>
  <c r="Z46" i="1"/>
  <c r="Z10" i="1"/>
  <c r="Z9" i="1" s="1"/>
  <c r="Z19" i="1"/>
  <c r="Z18" i="1" s="1"/>
  <c r="Z16" i="1" s="1"/>
  <c r="BG9" i="1"/>
  <c r="BS19" i="1"/>
  <c r="BS18" i="1" s="1"/>
  <c r="BS16" i="1" s="1"/>
  <c r="AT96" i="1"/>
  <c r="AT94" i="1" s="1"/>
  <c r="BK96" i="1"/>
  <c r="BK94" i="1" s="1"/>
  <c r="CB10" i="1"/>
  <c r="CB9" i="1" s="1"/>
  <c r="CB46" i="1"/>
  <c r="P10" i="1"/>
  <c r="P9" i="1" s="1"/>
  <c r="P46" i="1"/>
  <c r="AD10" i="1"/>
  <c r="AD9" i="1" s="1"/>
  <c r="AD46" i="1"/>
  <c r="CN46" i="1"/>
  <c r="BA20" i="1"/>
  <c r="BA19" i="1" s="1"/>
  <c r="BA18" i="1" s="1"/>
  <c r="BA16" i="1" s="1"/>
  <c r="BA96" i="1"/>
  <c r="BA94" i="1" s="1"/>
  <c r="CD19" i="1"/>
  <c r="CD18" i="1" s="1"/>
  <c r="CD16" i="1" s="1"/>
  <c r="BZ9" i="1"/>
  <c r="AO96" i="1"/>
  <c r="AO94" i="1" s="1"/>
  <c r="CX96" i="1"/>
  <c r="CX94" i="1" s="1"/>
  <c r="BH46" i="1"/>
  <c r="AR10" i="1"/>
  <c r="AR9" i="1" s="1"/>
  <c r="AR46" i="1"/>
  <c r="S46" i="1"/>
  <c r="S10" i="1"/>
  <c r="S9" i="1" s="1"/>
  <c r="Q96" i="1"/>
  <c r="Q94" i="1" s="1"/>
  <c r="BF10" i="1"/>
  <c r="BF9" i="1" s="1"/>
  <c r="BF46" i="1"/>
  <c r="CN9" i="1"/>
  <c r="CC20" i="1"/>
  <c r="CC19" i="1" s="1"/>
  <c r="CC18" i="1" s="1"/>
  <c r="CC16" i="1" s="1"/>
  <c r="CC96" i="1"/>
  <c r="CC94" i="1" s="1"/>
  <c r="DF96" i="1"/>
  <c r="DF94" i="1" s="1"/>
  <c r="BZ46" i="1"/>
  <c r="F96" i="1"/>
  <c r="F94" i="1" s="1"/>
  <c r="AO19" i="1"/>
  <c r="AO18" i="1" s="1"/>
  <c r="AO16" i="1" s="1"/>
  <c r="CX19" i="1"/>
  <c r="CX18" i="1" s="1"/>
  <c r="CX16" i="1" s="1"/>
  <c r="AH46" i="1"/>
  <c r="AH10" i="1"/>
  <c r="AH9" i="1" s="1"/>
  <c r="BT10" i="1"/>
  <c r="BT9" i="1" s="1"/>
  <c r="BT46" i="1"/>
  <c r="AU46" i="1"/>
  <c r="AU10" i="1"/>
  <c r="AU9" i="1" s="1"/>
  <c r="AS96" i="1"/>
  <c r="AS94" i="1" s="1"/>
  <c r="CH10" i="1"/>
  <c r="CH9" i="1" s="1"/>
  <c r="CH46" i="1"/>
  <c r="G46" i="1"/>
  <c r="DE20" i="1"/>
  <c r="DE19" i="1" s="1"/>
  <c r="DE18" i="1" s="1"/>
  <c r="DE16" i="1" s="1"/>
  <c r="DE96" i="1"/>
  <c r="DE94" i="1" s="1"/>
  <c r="DF19" i="1"/>
  <c r="DF18" i="1" s="1"/>
  <c r="DF16" i="1" s="1"/>
  <c r="DB9" i="1"/>
  <c r="F19" i="1"/>
  <c r="F18" i="1" s="1"/>
  <c r="F16" i="1" s="1"/>
  <c r="BQ96" i="1"/>
  <c r="BQ94" i="1" s="1"/>
  <c r="E10" i="1"/>
  <c r="E9" i="1" s="1"/>
  <c r="E46" i="1"/>
  <c r="CV10" i="1"/>
  <c r="CV9" i="1" s="1"/>
  <c r="CV46" i="1"/>
  <c r="BW46" i="1"/>
  <c r="BW10" i="1"/>
  <c r="BW9" i="1" s="1"/>
  <c r="G9" i="1"/>
  <c r="X19" i="1"/>
  <c r="X18" i="1" s="1"/>
  <c r="X16" i="1" s="1"/>
  <c r="AD96" i="1"/>
  <c r="AD94" i="1" s="1"/>
  <c r="BU46" i="1"/>
  <c r="DB46" i="1"/>
  <c r="AH96" i="1"/>
  <c r="AH94" i="1" s="1"/>
  <c r="H96" i="1"/>
  <c r="H94" i="1" s="1"/>
  <c r="BQ19" i="1"/>
  <c r="BQ18" i="1" s="1"/>
  <c r="BQ16" i="1" s="1"/>
  <c r="BP10" i="1"/>
  <c r="BP9" i="1" s="1"/>
  <c r="BP46" i="1"/>
  <c r="CD46" i="1"/>
  <c r="CD10" i="1"/>
  <c r="CD9" i="1" s="1"/>
  <c r="CU18" i="1"/>
  <c r="CU16" i="1" s="1"/>
  <c r="BV96" i="1"/>
  <c r="BV94" i="1" s="1"/>
  <c r="AO142" i="1"/>
  <c r="BM142" i="1"/>
  <c r="CR10" i="1"/>
  <c r="CR9" i="1" s="1"/>
  <c r="CR46" i="1"/>
  <c r="CM96" i="1"/>
  <c r="CM94" i="1" s="1"/>
  <c r="DD10" i="1"/>
  <c r="DD9" i="1" s="1"/>
  <c r="DD46" i="1"/>
  <c r="DF46" i="1"/>
  <c r="DF10" i="1"/>
  <c r="DF9" i="1" s="1"/>
  <c r="Y20" i="1"/>
  <c r="Y19" i="1" s="1"/>
  <c r="Y18" i="1" s="1"/>
  <c r="Y16" i="1" s="1"/>
  <c r="Y96" i="1"/>
  <c r="Y94" i="1" s="1"/>
  <c r="M19" i="1"/>
  <c r="M18" i="1" s="1"/>
  <c r="M16" i="1" s="1"/>
  <c r="BV19" i="1"/>
  <c r="BV18" i="1" s="1"/>
  <c r="BV16" i="1" s="1"/>
  <c r="AG10" i="1"/>
  <c r="AG9" i="1" s="1"/>
  <c r="AG46" i="1"/>
  <c r="Q46" i="1"/>
  <c r="CY46" i="1"/>
  <c r="CY10" i="1"/>
  <c r="CY9" i="1" s="1"/>
  <c r="Y46" i="1"/>
  <c r="Y10" i="1"/>
  <c r="Y9" i="1" s="1"/>
  <c r="AI46" i="1"/>
  <c r="X96" i="1"/>
  <c r="X94" i="1" s="1"/>
  <c r="AD19" i="1"/>
  <c r="AD18" i="1" s="1"/>
  <c r="AD16" i="1" s="1"/>
  <c r="AH19" i="1"/>
  <c r="AH18" i="1" s="1"/>
  <c r="AH16" i="1" s="1"/>
  <c r="H19" i="1"/>
  <c r="H18" i="1" s="1"/>
  <c r="H16" i="1" s="1"/>
  <c r="CS96" i="1"/>
  <c r="CS94" i="1" s="1"/>
  <c r="AP142" i="1"/>
  <c r="CK10" i="1"/>
  <c r="CK9" i="1" s="1"/>
  <c r="CK46" i="1"/>
  <c r="BX46" i="1"/>
  <c r="BX10" i="1"/>
  <c r="BX9" i="1" s="1"/>
  <c r="AK96" i="1"/>
  <c r="AK94" i="1" s="1"/>
  <c r="CC46" i="1"/>
  <c r="CC10" i="1"/>
  <c r="CC9" i="1" s="1"/>
  <c r="U96" i="1"/>
  <c r="U94" i="1" s="1"/>
  <c r="BK46" i="1"/>
  <c r="W19" i="1"/>
  <c r="W18" i="1" s="1"/>
  <c r="W16" i="1" s="1"/>
  <c r="AZ96" i="1"/>
  <c r="AZ94" i="1" s="1"/>
  <c r="BF19" i="1"/>
  <c r="BF18" i="1" s="1"/>
  <c r="BF16" i="1" s="1"/>
  <c r="AW46" i="1"/>
  <c r="AJ19" i="1"/>
  <c r="AJ18" i="1" s="1"/>
  <c r="AJ16" i="1" s="1"/>
  <c r="BU96" i="1"/>
  <c r="BU94" i="1" s="1"/>
  <c r="BI10" i="1"/>
  <c r="BI9" i="1" s="1"/>
  <c r="BI46" i="1"/>
  <c r="AV46" i="1"/>
  <c r="AV10" i="1"/>
  <c r="AV9" i="1" s="1"/>
  <c r="AV30" i="1" s="1"/>
  <c r="AV29" i="1" s="1"/>
  <c r="I96" i="1"/>
  <c r="I94" i="1" s="1"/>
  <c r="BA46" i="1"/>
  <c r="BA10" i="1"/>
  <c r="BA9" i="1" s="1"/>
  <c r="AI9" i="1"/>
  <c r="AS18" i="1"/>
  <c r="AS16" i="1" s="1"/>
  <c r="AZ19" i="1"/>
  <c r="AZ18" i="1" s="1"/>
  <c r="AZ16" i="1" s="1"/>
  <c r="BF96" i="1"/>
  <c r="BF94" i="1" s="1"/>
  <c r="BJ94" i="1"/>
  <c r="AJ96" i="1"/>
  <c r="AJ94" i="1" s="1"/>
  <c r="CS19" i="1"/>
  <c r="CS18" i="1" s="1"/>
  <c r="CS16" i="1" s="1"/>
  <c r="CZ46" i="1"/>
  <c r="CZ10" i="1"/>
  <c r="CZ9" i="1" s="1"/>
  <c r="BM96" i="1"/>
  <c r="BM94" i="1" s="1"/>
  <c r="DE46" i="1"/>
  <c r="DE10" i="1"/>
  <c r="DE9" i="1" s="1"/>
  <c r="AA10" i="1"/>
  <c r="AA9" i="1" s="1"/>
  <c r="AA46" i="1"/>
  <c r="D46" i="1"/>
  <c r="U19" i="1"/>
  <c r="U18" i="1" s="1"/>
  <c r="U16" i="1" s="1"/>
  <c r="BK9" i="1"/>
  <c r="BK30" i="1" s="1"/>
  <c r="BK29" i="1" s="1"/>
  <c r="W96" i="1"/>
  <c r="W94" i="1" s="1"/>
  <c r="CB19" i="1"/>
  <c r="CB18" i="1" s="1"/>
  <c r="CB16" i="1" s="1"/>
  <c r="CH19" i="1"/>
  <c r="CH18" i="1" s="1"/>
  <c r="CH16" i="1" s="1"/>
  <c r="DA9" i="1"/>
  <c r="BI94" i="1"/>
  <c r="CL94" i="1"/>
  <c r="BU19" i="1"/>
  <c r="BU18" i="1" s="1"/>
  <c r="BU16" i="1" s="1"/>
  <c r="AE142" i="1"/>
  <c r="T46" i="1"/>
  <c r="T10" i="1"/>
  <c r="T9" i="1" s="1"/>
  <c r="T30" i="1" s="1"/>
  <c r="T29" i="1" s="1"/>
  <c r="J10" i="1"/>
  <c r="J9" i="1" s="1"/>
  <c r="J46" i="1"/>
  <c r="CO96" i="1"/>
  <c r="CO94" i="1" s="1"/>
  <c r="AC46" i="1"/>
  <c r="AC10" i="1"/>
  <c r="AC9" i="1" s="1"/>
  <c r="BC10" i="1"/>
  <c r="BC9" i="1" s="1"/>
  <c r="BC46" i="1"/>
  <c r="D9" i="1"/>
  <c r="AW96" i="1"/>
  <c r="AW94" i="1" s="1"/>
  <c r="AY19" i="1"/>
  <c r="AY18" i="1" s="1"/>
  <c r="AY16" i="1" s="1"/>
  <c r="CB96" i="1"/>
  <c r="CB94" i="1" s="1"/>
  <c r="CH96" i="1"/>
  <c r="CH94" i="1" s="1"/>
  <c r="DA46" i="1"/>
  <c r="BI18" i="1"/>
  <c r="BI16" i="1" s="1"/>
  <c r="CL18" i="1"/>
  <c r="CL16" i="1" s="1"/>
  <c r="CW96" i="1"/>
  <c r="CW94" i="1" s="1"/>
  <c r="X142" i="1"/>
  <c r="CT142" i="1"/>
  <c r="AL10" i="1"/>
  <c r="AL9" i="1" s="1"/>
  <c r="AL46" i="1"/>
  <c r="BY46" i="1"/>
  <c r="BY10" i="1"/>
  <c r="BY9" i="1" s="1"/>
  <c r="BE46" i="1"/>
  <c r="BE10" i="1"/>
  <c r="BE9" i="1" s="1"/>
  <c r="CE10" i="1"/>
  <c r="CE9" i="1" s="1"/>
  <c r="CE46" i="1"/>
  <c r="AF46" i="1"/>
  <c r="AW19" i="1"/>
  <c r="AW18" i="1" s="1"/>
  <c r="AW16" i="1" s="1"/>
  <c r="AY96" i="1"/>
  <c r="AY94" i="1" s="1"/>
  <c r="DD19" i="1"/>
  <c r="DD18" i="1" s="1"/>
  <c r="DD16" i="1" s="1"/>
  <c r="AA96" i="1"/>
  <c r="AA94" i="1" s="1"/>
  <c r="CK94" i="1"/>
  <c r="CP96" i="1"/>
  <c r="CP94" i="1" s="1"/>
  <c r="CW19" i="1"/>
  <c r="CW18" i="1" s="1"/>
  <c r="CW16" i="1" s="1"/>
  <c r="AK46" i="1"/>
  <c r="E94" i="1"/>
  <c r="AY142" i="1"/>
  <c r="BN10" i="1"/>
  <c r="BN9" i="1" s="1"/>
  <c r="BN46" i="1"/>
  <c r="CG46" i="1"/>
  <c r="CG10" i="1"/>
  <c r="CG9" i="1" s="1"/>
  <c r="DG10" i="1"/>
  <c r="DG9" i="1" s="1"/>
  <c r="DG46" i="1"/>
  <c r="BY20" i="1"/>
  <c r="BY19" i="1" s="1"/>
  <c r="BY18" i="1" s="1"/>
  <c r="BY16" i="1" s="1"/>
  <c r="BY96" i="1"/>
  <c r="BY94" i="1" s="1"/>
  <c r="CA19" i="1"/>
  <c r="CA18" i="1" s="1"/>
  <c r="CA16" i="1" s="1"/>
  <c r="DD96" i="1"/>
  <c r="DD94" i="1" s="1"/>
  <c r="O9" i="1"/>
  <c r="AA19" i="1"/>
  <c r="AA18" i="1" s="1"/>
  <c r="AA16" i="1" s="1"/>
  <c r="AB96" i="1"/>
  <c r="AB94" i="1" s="1"/>
  <c r="AK30" i="1"/>
  <c r="AK29" i="1" s="1"/>
  <c r="CM142" i="1"/>
  <c r="CH142" i="1"/>
  <c r="CP10" i="1"/>
  <c r="CP9" i="1" s="1"/>
  <c r="CP46" i="1"/>
  <c r="DA20" i="1"/>
  <c r="DA19" i="1" s="1"/>
  <c r="DA18" i="1" s="1"/>
  <c r="DA16" i="1" s="1"/>
  <c r="DA96" i="1"/>
  <c r="DA94" i="1" s="1"/>
  <c r="CA96" i="1"/>
  <c r="CA94" i="1" s="1"/>
  <c r="O46" i="1"/>
  <c r="BC96" i="1"/>
  <c r="BC94" i="1" s="1"/>
  <c r="AB19" i="1"/>
  <c r="AB18" i="1" s="1"/>
  <c r="AB16" i="1" s="1"/>
  <c r="L94" i="1"/>
  <c r="K96" i="1"/>
  <c r="K94" i="1" s="1"/>
  <c r="AP10" i="1"/>
  <c r="AP9" i="1" s="1"/>
  <c r="AP46" i="1"/>
  <c r="AO10" i="1"/>
  <c r="AO9" i="1" s="1"/>
  <c r="AO46" i="1"/>
  <c r="DC96" i="1"/>
  <c r="DC94" i="1" s="1"/>
  <c r="AQ46" i="1"/>
  <c r="CE96" i="1"/>
  <c r="CE94" i="1" s="1"/>
  <c r="AM96" i="1"/>
  <c r="AM94" i="1" s="1"/>
  <c r="N10" i="1"/>
  <c r="N9" i="1" s="1"/>
  <c r="N46" i="1"/>
  <c r="M10" i="1"/>
  <c r="M9" i="1" s="1"/>
  <c r="M46" i="1"/>
  <c r="BC19" i="1"/>
  <c r="BC18" i="1" s="1"/>
  <c r="BC16" i="1" s="1"/>
  <c r="K19" i="1"/>
  <c r="K18" i="1" s="1"/>
  <c r="K16" i="1" s="1"/>
  <c r="BR10" i="1"/>
  <c r="BR9" i="1" s="1"/>
  <c r="BR46" i="1"/>
  <c r="BQ10" i="1"/>
  <c r="BQ9" i="1" s="1"/>
  <c r="BQ46" i="1"/>
  <c r="CE19" i="1"/>
  <c r="CE18" i="1" s="1"/>
  <c r="CE16" i="1" s="1"/>
  <c r="AM19" i="1"/>
  <c r="AM18" i="1" s="1"/>
  <c r="AM16" i="1" s="1"/>
  <c r="CT10" i="1"/>
  <c r="CT9" i="1" s="1"/>
  <c r="CT46" i="1"/>
  <c r="CS10" i="1"/>
  <c r="CS9" i="1" s="1"/>
  <c r="CS46" i="1"/>
  <c r="S20" i="1"/>
  <c r="S19" i="1" s="1"/>
  <c r="S18" i="1" s="1"/>
  <c r="S16" i="1" s="1"/>
  <c r="S96" i="1"/>
  <c r="S94" i="1" s="1"/>
  <c r="BQ142" i="1"/>
  <c r="BK142" i="1"/>
  <c r="AU20" i="1"/>
  <c r="AU19" i="1" s="1"/>
  <c r="AU18" i="1" s="1"/>
  <c r="AU16" i="1" s="1"/>
  <c r="AU96" i="1"/>
  <c r="AU94" i="1" s="1"/>
  <c r="BO18" i="1"/>
  <c r="BO16" i="1" s="1"/>
  <c r="R10" i="1"/>
  <c r="R9" i="1" s="1"/>
  <c r="R46" i="1"/>
  <c r="BW20" i="1"/>
  <c r="BW19" i="1" s="1"/>
  <c r="BW18" i="1" s="1"/>
  <c r="BW16" i="1" s="1"/>
  <c r="BW96" i="1"/>
  <c r="BW94" i="1" s="1"/>
  <c r="AR96" i="1"/>
  <c r="AR94" i="1" s="1"/>
  <c r="AT10" i="1"/>
  <c r="AT9" i="1" s="1"/>
  <c r="AT46" i="1"/>
  <c r="CG19" i="1"/>
  <c r="CG18" i="1" s="1"/>
  <c r="CG16" i="1" s="1"/>
  <c r="CY20" i="1"/>
  <c r="CY19" i="1" s="1"/>
  <c r="CY18" i="1" s="1"/>
  <c r="CY16" i="1" s="1"/>
  <c r="CY96" i="1"/>
  <c r="CY94" i="1" s="1"/>
  <c r="CZ96" i="1"/>
  <c r="CZ94" i="1" s="1"/>
  <c r="AZ10" i="1"/>
  <c r="AZ9" i="1" s="1"/>
  <c r="AZ46" i="1"/>
  <c r="BZ96" i="1"/>
  <c r="BZ94" i="1" s="1"/>
  <c r="BZ20" i="1"/>
  <c r="BZ19" i="1" s="1"/>
  <c r="BZ18" i="1" s="1"/>
  <c r="BZ16" i="1" s="1"/>
  <c r="AI142" i="1"/>
  <c r="G18" i="1"/>
  <c r="G16" i="1" s="1"/>
  <c r="K10" i="1"/>
  <c r="K9" i="1" s="1"/>
  <c r="K46" i="1"/>
  <c r="CX46" i="1"/>
  <c r="CX10" i="1"/>
  <c r="CX9" i="1" s="1"/>
  <c r="W46" i="1"/>
  <c r="W10" i="1"/>
  <c r="W9" i="1" s="1"/>
  <c r="AX96" i="1"/>
  <c r="AX94" i="1" s="1"/>
  <c r="AX20" i="1"/>
  <c r="AX19" i="1" s="1"/>
  <c r="AX18" i="1" s="1"/>
  <c r="AX16" i="1" s="1"/>
  <c r="BG18" i="1"/>
  <c r="BG16" i="1" s="1"/>
  <c r="CI46" i="1"/>
  <c r="O96" i="1"/>
  <c r="O94" i="1" s="1"/>
  <c r="BT19" i="1"/>
  <c r="BT18" i="1" s="1"/>
  <c r="BT16" i="1" s="1"/>
  <c r="CA46" i="1"/>
  <c r="CA10" i="1"/>
  <c r="CA9" i="1" s="1"/>
  <c r="CV19" i="1"/>
  <c r="CV18" i="1" s="1"/>
  <c r="CV16" i="1" s="1"/>
  <c r="CS142" i="1"/>
  <c r="AN10" i="1"/>
  <c r="AN9" i="1" s="1"/>
  <c r="AN30" i="1" s="1"/>
  <c r="AN29" i="1" s="1"/>
  <c r="AN46" i="1"/>
  <c r="BB46" i="1"/>
  <c r="BB10" i="1"/>
  <c r="BB9" i="1" s="1"/>
  <c r="BV46" i="1"/>
  <c r="BV10" i="1"/>
  <c r="BV9" i="1" s="1"/>
  <c r="F46" i="1"/>
  <c r="F10" i="1"/>
  <c r="F9" i="1" s="1"/>
  <c r="V96" i="1"/>
  <c r="V94" i="1" s="1"/>
  <c r="V20" i="1"/>
  <c r="V19" i="1" s="1"/>
  <c r="V18" i="1" s="1"/>
  <c r="V16" i="1" s="1"/>
  <c r="U46" i="1"/>
  <c r="U10" i="1"/>
  <c r="U9" i="1" s="1"/>
  <c r="CM9" i="1"/>
  <c r="CM30" i="1" s="1"/>
  <c r="CM29" i="1" s="1"/>
  <c r="O19" i="1"/>
  <c r="O18" i="1" s="1"/>
  <c r="O16" i="1" s="1"/>
  <c r="BR18" i="1"/>
  <c r="BR16" i="1" s="1"/>
  <c r="BT96" i="1"/>
  <c r="BT94" i="1" s="1"/>
  <c r="BO46" i="1"/>
  <c r="BO10" i="1"/>
  <c r="BO9" i="1" s="1"/>
  <c r="DB96" i="1"/>
  <c r="DB94" i="1" s="1"/>
  <c r="DB20" i="1"/>
  <c r="DB19" i="1" s="1"/>
  <c r="DB18" i="1" s="1"/>
  <c r="DB16" i="1" s="1"/>
  <c r="H46" i="1"/>
  <c r="AQ19" i="1"/>
  <c r="AQ18" i="1" s="1"/>
  <c r="AQ16" i="1" s="1"/>
  <c r="R96" i="1"/>
  <c r="R94" i="1" s="1"/>
  <c r="E30" i="1" l="1"/>
  <c r="E29" i="1" s="1"/>
  <c r="AJ30" i="1"/>
  <c r="AJ29" i="1" s="1"/>
  <c r="BE30" i="1"/>
  <c r="BE29" i="1" s="1"/>
  <c r="BB30" i="1"/>
  <c r="BB29" i="1" s="1"/>
  <c r="AI30" i="1"/>
  <c r="AI29" i="1" s="1"/>
  <c r="BQ30" i="1"/>
  <c r="BQ29" i="1" s="1"/>
  <c r="CF30" i="1"/>
  <c r="CF29" i="1" s="1"/>
  <c r="BN30" i="1"/>
  <c r="BN29" i="1" s="1"/>
  <c r="J30" i="1"/>
  <c r="J29" i="1" s="1"/>
  <c r="CR30" i="1"/>
  <c r="CR29" i="1" s="1"/>
  <c r="CZ30" i="1"/>
  <c r="CZ29" i="1" s="1"/>
  <c r="AT30" i="1"/>
  <c r="AT29" i="1" s="1"/>
  <c r="AP30" i="1"/>
  <c r="AP29" i="1" s="1"/>
  <c r="BD30" i="1"/>
  <c r="BD29" i="1" s="1"/>
  <c r="M30" i="1"/>
  <c r="M29" i="1" s="1"/>
  <c r="BX30" i="1"/>
  <c r="BX29" i="1" s="1"/>
  <c r="BP30" i="1"/>
  <c r="BP29" i="1" s="1"/>
  <c r="AE30" i="1"/>
  <c r="AE29" i="1" s="1"/>
  <c r="CK30" i="1"/>
  <c r="CK29" i="1" s="1"/>
  <c r="BJ30" i="1"/>
  <c r="BJ29" i="1" s="1"/>
  <c r="AL30" i="1"/>
  <c r="AL29" i="1" s="1"/>
  <c r="P30" i="1"/>
  <c r="P29" i="1" s="1"/>
  <c r="V30" i="1"/>
  <c r="V29" i="1" s="1"/>
  <c r="BT30" i="1"/>
  <c r="BT29" i="1" s="1"/>
  <c r="H30" i="1"/>
  <c r="H29" i="1" s="1"/>
  <c r="BY30" i="1"/>
  <c r="BY29" i="1" s="1"/>
  <c r="BS30" i="1"/>
  <c r="BS29" i="1" s="1"/>
  <c r="BL30" i="1"/>
  <c r="BL29" i="1" s="1"/>
  <c r="AW30" i="1"/>
  <c r="AW29" i="1" s="1"/>
  <c r="CA30" i="1"/>
  <c r="CA29" i="1" s="1"/>
  <c r="BO30" i="1"/>
  <c r="BO29" i="1" s="1"/>
  <c r="CJ30" i="1"/>
  <c r="CJ29" i="1" s="1"/>
  <c r="AF30" i="1"/>
  <c r="AF29" i="1" s="1"/>
  <c r="BZ30" i="1"/>
  <c r="BZ29" i="1" s="1"/>
  <c r="Y30" i="1"/>
  <c r="Y29" i="1" s="1"/>
  <c r="AY30" i="1"/>
  <c r="AY29" i="1" s="1"/>
  <c r="O30" i="1"/>
  <c r="O29" i="1" s="1"/>
  <c r="CB30" i="1"/>
  <c r="CB29" i="1" s="1"/>
  <c r="BI30" i="1"/>
  <c r="BI29" i="1" s="1"/>
  <c r="N30" i="1"/>
  <c r="N29" i="1" s="1"/>
  <c r="AX30" i="1"/>
  <c r="AX29" i="1" s="1"/>
  <c r="CL30" i="1"/>
  <c r="CL29" i="1" s="1"/>
  <c r="BR30" i="1"/>
  <c r="BR29" i="1" s="1"/>
  <c r="R30" i="1"/>
  <c r="R29" i="1" s="1"/>
  <c r="I30" i="1"/>
  <c r="I29" i="1" s="1"/>
  <c r="CN30" i="1"/>
  <c r="CN29" i="1" s="1"/>
  <c r="DG30" i="1"/>
  <c r="DG29" i="1" s="1"/>
  <c r="W30" i="1"/>
  <c r="W29" i="1" s="1"/>
  <c r="D30" i="1"/>
  <c r="D29" i="1" s="1"/>
  <c r="BU30" i="1"/>
  <c r="BU29" i="1" s="1"/>
  <c r="CT30" i="1"/>
  <c r="CT29" i="1" s="1"/>
  <c r="BC30" i="1"/>
  <c r="BC29" i="1" s="1"/>
  <c r="F30" i="1"/>
  <c r="F29" i="1" s="1"/>
  <c r="AC30" i="1"/>
  <c r="AC29" i="1" s="1"/>
  <c r="CH30" i="1"/>
  <c r="CH29" i="1" s="1"/>
  <c r="DC30" i="1"/>
  <c r="DC29" i="1" s="1"/>
  <c r="BV30" i="1"/>
  <c r="BV29" i="1" s="1"/>
  <c r="AU30" i="1"/>
  <c r="AU29" i="1" s="1"/>
  <c r="CQ30" i="1"/>
  <c r="CQ29" i="1" s="1"/>
  <c r="Q30" i="1"/>
  <c r="Q29" i="1" s="1"/>
  <c r="BH30" i="1"/>
  <c r="BH29" i="1" s="1"/>
  <c r="CP30" i="1"/>
  <c r="CP29" i="1" s="1"/>
  <c r="AZ30" i="1"/>
  <c r="AZ29" i="1" s="1"/>
  <c r="AD30" i="1"/>
  <c r="AD29" i="1" s="1"/>
  <c r="AH30" i="1"/>
  <c r="AH29" i="1" s="1"/>
  <c r="AB30" i="1"/>
  <c r="AB29" i="1" s="1"/>
  <c r="CI30" i="1"/>
  <c r="CI29" i="1" s="1"/>
  <c r="CD30" i="1"/>
  <c r="CD29" i="1" s="1"/>
  <c r="AM30" i="1"/>
  <c r="AM29" i="1" s="1"/>
  <c r="CE30" i="1"/>
  <c r="CE29" i="1" s="1"/>
  <c r="G30" i="1"/>
  <c r="G29" i="1" s="1"/>
  <c r="AG30" i="1"/>
  <c r="AG29" i="1" s="1"/>
  <c r="CW30" i="1"/>
  <c r="CW29" i="1" s="1"/>
  <c r="BG30" i="1"/>
  <c r="BG29" i="1" s="1"/>
  <c r="Z30" i="1"/>
  <c r="Z29" i="1" s="1"/>
  <c r="CU30" i="1"/>
  <c r="CU29" i="1" s="1"/>
  <c r="BF30" i="1"/>
  <c r="BF29" i="1" s="1"/>
  <c r="CG30" i="1"/>
  <c r="CG29" i="1" s="1"/>
  <c r="AA30" i="1"/>
  <c r="AA29" i="1" s="1"/>
  <c r="DF30" i="1"/>
  <c r="DF29" i="1" s="1"/>
  <c r="X30" i="1"/>
  <c r="X29" i="1" s="1"/>
  <c r="AS30" i="1"/>
  <c r="AS29" i="1" s="1"/>
  <c r="S30" i="1"/>
  <c r="S29" i="1" s="1"/>
  <c r="BA30" i="1"/>
  <c r="BA29" i="1" s="1"/>
  <c r="AQ30" i="1"/>
  <c r="AQ29" i="1" s="1"/>
  <c r="DA30" i="1"/>
  <c r="DA29" i="1" s="1"/>
  <c r="CV30" i="1"/>
  <c r="CV29" i="1" s="1"/>
  <c r="AO30" i="1"/>
  <c r="AO29" i="1" s="1"/>
  <c r="CY30" i="1"/>
  <c r="CY29" i="1" s="1"/>
  <c r="CX30" i="1"/>
  <c r="CX29" i="1" s="1"/>
  <c r="U30" i="1"/>
  <c r="U29" i="1" s="1"/>
  <c r="CC30" i="1"/>
  <c r="CC29" i="1" s="1"/>
  <c r="DD30" i="1"/>
  <c r="DD29" i="1" s="1"/>
  <c r="BW30" i="1"/>
  <c r="BW29" i="1" s="1"/>
  <c r="DE30" i="1"/>
  <c r="DE29" i="1" s="1"/>
  <c r="K30" i="1"/>
  <c r="K29" i="1" s="1"/>
  <c r="CS30" i="1"/>
  <c r="CS29" i="1" s="1"/>
  <c r="DB30" i="1"/>
  <c r="DB29" i="1" s="1"/>
  <c r="AR30" i="1"/>
  <c r="AR29" i="1" s="1"/>
</calcChain>
</file>

<file path=xl/sharedStrings.xml><?xml version="1.0" encoding="utf-8"?>
<sst xmlns="http://schemas.openxmlformats.org/spreadsheetml/2006/main" count="218" uniqueCount="203">
  <si>
    <t>Total revenue and grants less total expenditure</t>
  </si>
  <si>
    <t>Overall Balance</t>
  </si>
  <si>
    <t>Overall fiscal balance excluding financing and interest costs</t>
  </si>
  <si>
    <t>Primary Balance</t>
  </si>
  <si>
    <t>PSIP does not include recurrent project costs</t>
  </si>
  <si>
    <t>Public Sector Investment Program</t>
  </si>
  <si>
    <t>Expenditure incurred for capital equipments, PSIP, development projects, loan repayments and outlays and transfers to SDF</t>
  </si>
  <si>
    <t>Capital Expenditure</t>
  </si>
  <si>
    <t>Expenditure incurred for salaries and wages and other operational expenses</t>
  </si>
  <si>
    <t>Recurrent Expenditure</t>
  </si>
  <si>
    <t>Sum of recurrent and capital expenditure (excluding loan repayments, investments and lendings)</t>
  </si>
  <si>
    <t>Total Expenditure</t>
  </si>
  <si>
    <t>Sum of all taxes, non-tax revenue, capital receipts, grant inflows, and other realised gains, less subsidiary loan repayment</t>
  </si>
  <si>
    <t>Total Revenue and Grants</t>
  </si>
  <si>
    <t>Definitions</t>
  </si>
  <si>
    <t>Social Protection N.E.C.</t>
  </si>
  <si>
    <t>R&amp;D Social Protection</t>
  </si>
  <si>
    <t>Social Exclusion N.E.C.</t>
  </si>
  <si>
    <t>Housing</t>
  </si>
  <si>
    <t>Unemployment</t>
  </si>
  <si>
    <t>Family and Children</t>
  </si>
  <si>
    <t>Survivors</t>
  </si>
  <si>
    <t>Old Age</t>
  </si>
  <si>
    <t>Sickness and Disability</t>
  </si>
  <si>
    <t>Social Protection</t>
  </si>
  <si>
    <t>Education N.E.C.</t>
  </si>
  <si>
    <t>R&amp;D Education</t>
  </si>
  <si>
    <t>Subsidiary Services To Education</t>
  </si>
  <si>
    <t>Education Not Definable By Level</t>
  </si>
  <si>
    <t>Tertiary Education</t>
  </si>
  <si>
    <t>Post-Secondary Nontertiary Education</t>
  </si>
  <si>
    <t>Secondary Education</t>
  </si>
  <si>
    <t>Pre-Primary and Primary Education</t>
  </si>
  <si>
    <t>Education</t>
  </si>
  <si>
    <t>Recreation, Culture, and Religion N.E.C.</t>
  </si>
  <si>
    <t>R&amp;D Recreation, Culture, and Religion</t>
  </si>
  <si>
    <t>Religious and Other Community Services</t>
  </si>
  <si>
    <t>Broadcasting and Publishing Services</t>
  </si>
  <si>
    <t>Cultural Services</t>
  </si>
  <si>
    <t>Recreational and Sporting Services</t>
  </si>
  <si>
    <t>Recreation, Culture And Religion</t>
  </si>
  <si>
    <t>Health N.E.C.</t>
  </si>
  <si>
    <t>R&amp;D Health</t>
  </si>
  <si>
    <t>Public Health Services</t>
  </si>
  <si>
    <t>Hospital Services</t>
  </si>
  <si>
    <t>Outpatient Services</t>
  </si>
  <si>
    <t>Medical Products, Appliances, and Equipment</t>
  </si>
  <si>
    <t>Health</t>
  </si>
  <si>
    <t>Housing and Community Amenities N.E.C.</t>
  </si>
  <si>
    <t>R&amp;D Housing and Community Amenities</t>
  </si>
  <si>
    <t>Street Lighting</t>
  </si>
  <si>
    <t>Water Supply</t>
  </si>
  <si>
    <t>Community Development</t>
  </si>
  <si>
    <t>Housing Development</t>
  </si>
  <si>
    <t>Housing And Community Amenities</t>
  </si>
  <si>
    <t>Environmental Protection N.E.C</t>
  </si>
  <si>
    <t>R&amp;D Environmental Protection</t>
  </si>
  <si>
    <t>Protection of Biodiversity and Landscape</t>
  </si>
  <si>
    <t>Pollution Abatement</t>
  </si>
  <si>
    <t>Waste Water Management</t>
  </si>
  <si>
    <t>Waste Management</t>
  </si>
  <si>
    <t>Environmental Protection</t>
  </si>
  <si>
    <t>Economic Affairs N.E.C</t>
  </si>
  <si>
    <t>R&amp;D Economic Affairs</t>
  </si>
  <si>
    <t>Other Industries</t>
  </si>
  <si>
    <t>Communication</t>
  </si>
  <si>
    <t>Transport</t>
  </si>
  <si>
    <t>Mining, Manufacturing, and Construction</t>
  </si>
  <si>
    <t>Fuel and Energy</t>
  </si>
  <si>
    <t>Agriculture, Forestry, Fishing, and Hunting</t>
  </si>
  <si>
    <t>General Economic, Commercial, and Labor Affairs</t>
  </si>
  <si>
    <t>Economic Affairs</t>
  </si>
  <si>
    <t>Public Order and Safety N.E.C</t>
  </si>
  <si>
    <t>R&amp;D Public Order and Safety</t>
  </si>
  <si>
    <t>Prisons</t>
  </si>
  <si>
    <t>Law Courts</t>
  </si>
  <si>
    <t>Fire Protection Services</t>
  </si>
  <si>
    <t>Police Services</t>
  </si>
  <si>
    <t>Public Order And Safety</t>
  </si>
  <si>
    <t>Defense N.E.C.</t>
  </si>
  <si>
    <t>R&amp;D Defense</t>
  </si>
  <si>
    <t>Foreign Military Aid</t>
  </si>
  <si>
    <t>Civil Defense</t>
  </si>
  <si>
    <t>Military Defense</t>
  </si>
  <si>
    <t>Defense</t>
  </si>
  <si>
    <t>Transfers of a General Character between Different Levels of Government</t>
  </si>
  <si>
    <t>Public Debt Transactions</t>
  </si>
  <si>
    <t>General Public Services N.E.C.</t>
  </si>
  <si>
    <t>R&amp;D General Public Services</t>
  </si>
  <si>
    <t>Basic Research</t>
  </si>
  <si>
    <t>General Services</t>
  </si>
  <si>
    <t>Foreign Economic Aid</t>
  </si>
  <si>
    <t>Executive and Legislative Organs, Financial and Fiscal Affairs, External Affairs</t>
  </si>
  <si>
    <t>TOTAL EXPENDITURE</t>
  </si>
  <si>
    <t>in millions of MVR unless stated otherwise</t>
  </si>
  <si>
    <t>TABLE 4: DETAILS OF EXPENDITURE BY CLASSIFICATION OF THE FUNCTIONS OF GOVERNMENT (COFOG)1/</t>
  </si>
  <si>
    <t>Development Projects and Capital Transfers</t>
  </si>
  <si>
    <t>Other Infrastructure Assets</t>
  </si>
  <si>
    <t>Wharves, Ports and Harbours</t>
  </si>
  <si>
    <t>Roads, Bridges and Airports</t>
  </si>
  <si>
    <t>422001, 422002</t>
  </si>
  <si>
    <t>Land and Buildings</t>
  </si>
  <si>
    <t>Infrastructure Assets</t>
  </si>
  <si>
    <t>421, 422</t>
  </si>
  <si>
    <t>Minor extensions</t>
  </si>
  <si>
    <t>Vehicles</t>
  </si>
  <si>
    <t>Furniture, Machinery and Equipment</t>
  </si>
  <si>
    <t>Capital Equipments</t>
  </si>
  <si>
    <t>CAPITAL EXPENDITURE</t>
  </si>
  <si>
    <t>Losses and Write-offs</t>
  </si>
  <si>
    <t>Tax payments</t>
  </si>
  <si>
    <t>Other Grants and Contributions</t>
  </si>
  <si>
    <t>Grants to Councils</t>
  </si>
  <si>
    <t>Subsidies</t>
  </si>
  <si>
    <t>228011, 228012, 228013, 228020, 227021, 228025, 228026, 228028, 228029, 228030</t>
  </si>
  <si>
    <t>Job Seeker Allowance</t>
  </si>
  <si>
    <t>Aasandha</t>
  </si>
  <si>
    <t>Grants, Contributions and Subsidies</t>
  </si>
  <si>
    <t>Financing and Interest Costs</t>
  </si>
  <si>
    <t>Repairs and Maintenance</t>
  </si>
  <si>
    <t>Training Expenses</t>
  </si>
  <si>
    <t>Operational Consumables</t>
  </si>
  <si>
    <t>Administrative Services</t>
  </si>
  <si>
    <t>Administrative Supplies</t>
  </si>
  <si>
    <t>Travelling Expenses</t>
  </si>
  <si>
    <t>Administrative and Operational Expenses</t>
  </si>
  <si>
    <t>Retirement Benefits and Gratuities</t>
  </si>
  <si>
    <t>Pensions</t>
  </si>
  <si>
    <t>Pensions, Retirement Benefits and Gratuities</t>
  </si>
  <si>
    <t>Allowances to Employees</t>
  </si>
  <si>
    <t>Salaries and Wages</t>
  </si>
  <si>
    <t>RECURRENT EXPENDITURE</t>
  </si>
  <si>
    <t xml:space="preserve">TOTAL RECURRENT AND CAPITAL EXPENDITURE </t>
  </si>
  <si>
    <r>
      <t xml:space="preserve">TABLE 3: EXPENDITURE DETAILS </t>
    </r>
    <r>
      <rPr>
        <b/>
        <vertAlign val="superscript"/>
        <sz val="11.5"/>
        <color theme="1"/>
        <rFont val="Source Sans Pro"/>
        <family val="2"/>
      </rPr>
      <t>1/</t>
    </r>
  </si>
  <si>
    <t>Less: Subsidiary Loan Repayment</t>
  </si>
  <si>
    <t>Grants and Donations</t>
  </si>
  <si>
    <t>Capital Receipts</t>
  </si>
  <si>
    <t>Other Non-Tax Revenues</t>
  </si>
  <si>
    <t>124, 129, 181</t>
  </si>
  <si>
    <t>Interest and Profits</t>
  </si>
  <si>
    <t>127001, 127002, 127003, 127028, 127030, 127999</t>
  </si>
  <si>
    <t>SOE Dividends</t>
  </si>
  <si>
    <t>Interest, Profit and Dividends</t>
  </si>
  <si>
    <t>Fines and Penalties</t>
  </si>
  <si>
    <t>Other Property Income</t>
  </si>
  <si>
    <t>Land Acquisition and Conversion Fee</t>
  </si>
  <si>
    <t>Rent from Resorts</t>
  </si>
  <si>
    <t>Property Income</t>
  </si>
  <si>
    <t>Registration and Licence Fees</t>
  </si>
  <si>
    <t>Other Fees and Charges</t>
  </si>
  <si>
    <t>Resident Permit</t>
  </si>
  <si>
    <t>Airport Development Fee</t>
  </si>
  <si>
    <t>Fees and Charges</t>
  </si>
  <si>
    <t>Non-Tax Revenues</t>
  </si>
  <si>
    <t>Others</t>
  </si>
  <si>
    <t>Remittance Tax</t>
  </si>
  <si>
    <t>Airport Service Charge</t>
  </si>
  <si>
    <t>Green Tax</t>
  </si>
  <si>
    <t>Sale of Revenue Stamps</t>
  </si>
  <si>
    <t>Other Taxes and Duties</t>
  </si>
  <si>
    <t>Royalties</t>
  </si>
  <si>
    <t xml:space="preserve"> Tourism Goods and Services Tax</t>
  </si>
  <si>
    <t xml:space="preserve"> General Goods and Services Tax</t>
  </si>
  <si>
    <t>Goods and Services Tax</t>
  </si>
  <si>
    <t>Other Business and Property Taxes</t>
  </si>
  <si>
    <t>Individual Income Tax</t>
  </si>
  <si>
    <t>Withholding Tax</t>
  </si>
  <si>
    <t>Business Profit Tax</t>
  </si>
  <si>
    <t>Business and Property Tax</t>
  </si>
  <si>
    <t>Export Duties</t>
  </si>
  <si>
    <t>Import Duties</t>
  </si>
  <si>
    <t>Tax Revenues</t>
  </si>
  <si>
    <t>TOTAL REVENUE AND GRANTS</t>
  </si>
  <si>
    <t xml:space="preserve">            </t>
  </si>
  <si>
    <r>
      <t xml:space="preserve">TABLE 2: REVENUE DETAILS </t>
    </r>
    <r>
      <rPr>
        <b/>
        <vertAlign val="superscript"/>
        <sz val="11.5"/>
        <color theme="1" tint="0.14999847407452621"/>
        <rFont val="Source Sans Pro"/>
        <family val="2"/>
      </rPr>
      <t>1/</t>
    </r>
  </si>
  <si>
    <t>2/ Updated PSIP numbers from 2024 onwards.</t>
  </si>
  <si>
    <t xml:space="preserve">1/  Figures for 2024 and 2025 are likely to vary as reconciliation is ongoing.
</t>
  </si>
  <si>
    <t>Lendings</t>
  </si>
  <si>
    <t xml:space="preserve">                              -  </t>
  </si>
  <si>
    <t>Inflows to Sovereign Development Fund</t>
  </si>
  <si>
    <t>Investments</t>
  </si>
  <si>
    <t>Loan Repayment</t>
  </si>
  <si>
    <t>Memorandum Items:</t>
  </si>
  <si>
    <t>G</t>
  </si>
  <si>
    <t>OVERALL BALANCE - SURPLUS / (DEFICIT) (A-B)</t>
  </si>
  <si>
    <t>F</t>
  </si>
  <si>
    <t>PRIMARY BALANCE - SURPLUS / (DEFICIT) (G+H)</t>
  </si>
  <si>
    <t>E</t>
  </si>
  <si>
    <t>D</t>
  </si>
  <si>
    <t>Salaries, Wages and Pensions</t>
  </si>
  <si>
    <t>C</t>
  </si>
  <si>
    <t xml:space="preserve">TOTAL EXPENDITURE (C+D) </t>
  </si>
  <si>
    <t>B</t>
  </si>
  <si>
    <t>TOTAL BUDGET</t>
  </si>
  <si>
    <t>less: Subsidiary Loan Repayment</t>
  </si>
  <si>
    <t>Grants</t>
  </si>
  <si>
    <t xml:space="preserve">Non-Tax Revenues </t>
  </si>
  <si>
    <t xml:space="preserve">TOTAL REVENUES AND GRANTS </t>
  </si>
  <si>
    <t>A</t>
  </si>
  <si>
    <r>
      <t xml:space="preserve">TABLE 1: SUMMARY OF GOVERNMENT FINANCES </t>
    </r>
    <r>
      <rPr>
        <b/>
        <vertAlign val="superscript"/>
        <sz val="11.5"/>
        <color theme="1" tint="0.14999847407452621"/>
        <rFont val="Source Sans Pro"/>
        <family val="2"/>
      </rPr>
      <t>1/</t>
    </r>
  </si>
  <si>
    <t>MONTHLY FISCAL DEVELOPMENTS</t>
  </si>
  <si>
    <t>Latest Update: 21 August 2025</t>
  </si>
  <si>
    <t>2025 Figures Data Cut-Off: 14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</si>
</sst>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  <numFmt numFmtId="167" formatCode="[$-409]mmm\-yy;@"/>
    <numFmt numFmtId="168" formatCode="_(* #,##0.0000_);_(* \(#,##0.0000\);_(* &quot;-&quot;??_);_(@_)"/>
    <numFmt numFmtId="169" formatCode="_(* #,##0.000000_);_(* \(#,##0.000000\);_(* &quot;-&quot;??_);_(@_)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theme="1"/>
      <name val="Source Sans Pro"/>
      <family val="2"/>
    </font>
    <font>
      <sz val="10"/>
      <color theme="0" tint="-0.499984740745262"/>
      <name val="Source Sans Pro"/>
      <family val="2"/>
    </font>
    <font>
      <sz val="10"/>
      <name val="Times New Roman"/>
      <family val="1"/>
    </font>
    <font>
      <sz val="8.5"/>
      <color theme="1" tint="0.34998626667073579"/>
      <name val="Source Sans Pro"/>
      <family val="2"/>
    </font>
    <font>
      <b/>
      <sz val="12"/>
      <color theme="1" tint="0.249977111117893"/>
      <name val="Source Sans Pro"/>
      <family val="2"/>
    </font>
    <font>
      <b/>
      <sz val="9"/>
      <color theme="1" tint="0.14999847407452621"/>
      <name val="Source Sans Pro"/>
      <family val="2"/>
    </font>
    <font>
      <sz val="10"/>
      <color theme="1" tint="0.499984740745262"/>
      <name val="Source Sans Pro"/>
      <family val="2"/>
    </font>
    <font>
      <sz val="10"/>
      <color indexed="8"/>
      <name val="Arial"/>
      <family val="2"/>
    </font>
    <font>
      <b/>
      <sz val="11"/>
      <color theme="0"/>
      <name val="Source Sans Pro"/>
      <family val="2"/>
    </font>
    <font>
      <b/>
      <sz val="12"/>
      <name val="Source Sans Pro"/>
      <family val="2"/>
    </font>
    <font>
      <sz val="12"/>
      <name val="Source Sans Pro"/>
      <family val="2"/>
    </font>
    <font>
      <b/>
      <sz val="11"/>
      <color rgb="FF0D47A1"/>
      <name val="Source Sans Pro"/>
      <family val="2"/>
    </font>
    <font>
      <b/>
      <sz val="11"/>
      <color rgb="FF0C47A1"/>
      <name val="Source Sans Pro"/>
      <family val="2"/>
    </font>
    <font>
      <sz val="10"/>
      <color theme="1" tint="0.499984740745262"/>
      <name val="Source Sans Pro"/>
      <family val="2"/>
    </font>
    <font>
      <b/>
      <sz val="12"/>
      <color theme="1" tint="0.14999847407452621"/>
      <name val="Source Sans Pro"/>
      <family val="2"/>
    </font>
    <font>
      <i/>
      <sz val="9"/>
      <color theme="1" tint="0.14999847407452621"/>
      <name val="Source Sans Pro"/>
      <family val="2"/>
    </font>
    <font>
      <b/>
      <sz val="11"/>
      <color theme="1"/>
      <name val="Source Sans Pro"/>
      <family val="2"/>
    </font>
    <font>
      <b/>
      <sz val="11.5"/>
      <color theme="1" tint="0.14999847407452621"/>
      <name val="Source Sans Pro"/>
      <family val="2"/>
    </font>
    <font>
      <sz val="10"/>
      <color theme="1" tint="0.34998626667073579"/>
      <name val="Source Sans Pro"/>
      <family val="2"/>
    </font>
    <font>
      <b/>
      <sz val="12"/>
      <color rgb="FF0D47A1"/>
      <name val="Source Sans Pro"/>
      <family val="2"/>
    </font>
    <font>
      <sz val="12"/>
      <color theme="1"/>
      <name val="Calibri"/>
      <family val="2"/>
      <scheme val="minor"/>
    </font>
    <font>
      <b/>
      <sz val="11"/>
      <color rgb="FF05808D"/>
      <name val="Source Sans Pro"/>
      <family val="2"/>
    </font>
    <font>
      <sz val="11"/>
      <color indexed="8"/>
      <name val="Source Sans Pro"/>
      <family val="2"/>
    </font>
    <font>
      <sz val="8.5"/>
      <color theme="1"/>
      <name val="Source Sans Pro"/>
      <family val="2"/>
    </font>
    <font>
      <sz val="11.5"/>
      <color theme="1"/>
      <name val="Source Sans Pro"/>
      <family val="2"/>
    </font>
    <font>
      <sz val="11.5"/>
      <color theme="1" tint="0.14999847407452621"/>
      <name val="Source Sans Pro"/>
      <family val="2"/>
    </font>
    <font>
      <b/>
      <vertAlign val="superscript"/>
      <sz val="11.5"/>
      <color theme="1"/>
      <name val="Source Sans Pro"/>
      <family val="2"/>
    </font>
    <font>
      <sz val="11"/>
      <color theme="1" tint="0.34998626667073579"/>
      <name val="Source Sans Pro"/>
      <family val="2"/>
    </font>
    <font>
      <sz val="11"/>
      <color theme="1" tint="0.249977111117893"/>
      <name val="Source Sans Pro"/>
      <family val="2"/>
    </font>
    <font>
      <b/>
      <vertAlign val="superscript"/>
      <sz val="11.5"/>
      <color theme="1" tint="0.14999847407452621"/>
      <name val="Source Sans Pro"/>
      <family val="2"/>
    </font>
    <font>
      <sz val="8.5"/>
      <color theme="1" tint="0.249977111117893"/>
      <name val="Source Sans Pro"/>
      <family val="2"/>
    </font>
    <font>
      <i/>
      <sz val="10"/>
      <color theme="1" tint="0.249977111117893"/>
      <name val="Source Sans Pro"/>
      <family val="2"/>
    </font>
    <font>
      <sz val="10"/>
      <color rgb="FF838383"/>
      <name val="Source Sans Pro"/>
      <family val="2"/>
      <charset val="1"/>
    </font>
    <font>
      <b/>
      <i/>
      <sz val="10"/>
      <color theme="1" tint="0.14999847407452621"/>
      <name val="Source Sans Pro"/>
      <family val="2"/>
    </font>
    <font>
      <sz val="10"/>
      <color theme="1"/>
      <name val="Source Sans Pro"/>
      <family val="2"/>
    </font>
    <font>
      <b/>
      <sz val="10"/>
      <color rgb="FF0D47A1"/>
      <name val="Source Sans Pro"/>
      <family val="2"/>
    </font>
    <font>
      <b/>
      <sz val="10"/>
      <color theme="0" tint="-0.499984740745262"/>
      <name val="Source Sans Pro"/>
      <family val="2"/>
    </font>
    <font>
      <sz val="12"/>
      <color theme="1"/>
      <name val="Source Sans Pro"/>
      <family val="2"/>
    </font>
    <font>
      <b/>
      <sz val="14"/>
      <color theme="1"/>
      <name val="Source Sans Pro"/>
      <family val="2"/>
    </font>
    <font>
      <sz val="14.5"/>
      <color theme="1"/>
      <name val="Source Sans Pro"/>
      <family val="2"/>
    </font>
    <font>
      <b/>
      <sz val="12"/>
      <color theme="1"/>
      <name val="Source Sans Pro"/>
      <family val="2"/>
    </font>
    <font>
      <sz val="10"/>
      <color theme="1" tint="0.39997558519241921"/>
      <name val="Source Sans Pro"/>
      <family val="2"/>
    </font>
  </fonts>
  <fills count="7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DEEBF8"/>
        <bgColor indexed="64"/>
      </patternFill>
    </fill>
    <fill>
      <patternFill patternType="solid">
        <fgColor rgb="FF0D47A1"/>
        <bgColor indexed="64"/>
      </patternFill>
    </fill>
    <fill>
      <patternFill patternType="solid">
        <fgColor rgb="FFBBDEFB"/>
        <bgColor indexed="64"/>
      </patternFill>
    </fill>
    <fill>
      <patternFill patternType="solid">
        <fgColor rgb="FFD7ECFD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D47A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rgb="FF0D47A1"/>
      </top>
      <bottom style="medium">
        <color rgb="FF0D47A1"/>
      </bottom>
      <diagonal/>
    </border>
    <border>
      <left/>
      <right/>
      <top style="thin">
        <color theme="3"/>
      </top>
      <bottom style="medium">
        <color theme="3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0" borderId="0"/>
  </cellStyleXfs>
  <cellXfs count="136">
    <xf numFmtId="0" fontId="0" fillId="0" borderId="0" xfId="0"/>
    <xf numFmtId="0" fontId="3" fillId="0" borderId="0" xfId="0" applyFont="1"/>
    <xf numFmtId="43" fontId="3" fillId="0" borderId="0" xfId="1" applyFont="1" applyBorder="1"/>
    <xf numFmtId="43" fontId="3" fillId="0" borderId="0" xfId="1" applyFont="1"/>
    <xf numFmtId="0" fontId="4" fillId="0" borderId="0" xfId="0" applyFont="1" applyAlignment="1">
      <alignment horizontal="right"/>
    </xf>
    <xf numFmtId="0" fontId="6" fillId="0" borderId="1" xfId="3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/>
    <xf numFmtId="164" fontId="9" fillId="0" borderId="0" xfId="4" applyNumberFormat="1" applyFont="1" applyBorder="1" applyAlignment="1">
      <alignment vertical="center"/>
    </xf>
    <xf numFmtId="164" fontId="9" fillId="0" borderId="2" xfId="4" applyNumberFormat="1" applyFont="1" applyBorder="1" applyAlignment="1">
      <alignment vertical="center"/>
    </xf>
    <xf numFmtId="0" fontId="6" fillId="0" borderId="0" xfId="3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3" xfId="3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3" xfId="0" applyFont="1" applyBorder="1"/>
    <xf numFmtId="0" fontId="6" fillId="0" borderId="0" xfId="5" applyFont="1" applyAlignment="1">
      <alignment vertical="center"/>
    </xf>
    <xf numFmtId="165" fontId="11" fillId="0" borderId="0" xfId="5" applyNumberFormat="1" applyFont="1" applyAlignment="1">
      <alignment horizontal="left" vertical="center"/>
    </xf>
    <xf numFmtId="164" fontId="11" fillId="0" borderId="0" xfId="5" applyNumberFormat="1" applyFont="1" applyAlignment="1">
      <alignment horizontal="left" vertical="center"/>
    </xf>
    <xf numFmtId="0" fontId="11" fillId="0" borderId="0" xfId="5" applyFont="1" applyAlignment="1">
      <alignment horizontal="center" vertical="center"/>
    </xf>
    <xf numFmtId="164" fontId="12" fillId="0" borderId="0" xfId="4" applyNumberFormat="1" applyFont="1" applyFill="1" applyBorder="1" applyAlignment="1">
      <alignment vertical="center"/>
    </xf>
    <xf numFmtId="165" fontId="9" fillId="0" borderId="0" xfId="4" applyNumberFormat="1" applyFont="1" applyBorder="1" applyAlignment="1">
      <alignment vertical="center"/>
    </xf>
    <xf numFmtId="0" fontId="13" fillId="0" borderId="0" xfId="3" applyFont="1" applyAlignment="1">
      <alignment horizontal="left" vertical="center"/>
    </xf>
    <xf numFmtId="0" fontId="12" fillId="0" borderId="0" xfId="3" applyFont="1" applyAlignment="1">
      <alignment horizontal="center" vertical="center"/>
    </xf>
    <xf numFmtId="165" fontId="9" fillId="0" borderId="2" xfId="4" applyNumberFormat="1" applyFont="1" applyBorder="1" applyAlignment="1">
      <alignment vertical="center"/>
    </xf>
    <xf numFmtId="164" fontId="9" fillId="0" borderId="2" xfId="4" applyNumberFormat="1" applyFont="1" applyFill="1" applyBorder="1" applyAlignment="1">
      <alignment vertical="center"/>
    </xf>
    <xf numFmtId="0" fontId="9" fillId="0" borderId="0" xfId="5" applyFont="1" applyAlignment="1">
      <alignment horizontal="center" vertical="center"/>
    </xf>
    <xf numFmtId="165" fontId="14" fillId="2" borderId="0" xfId="1" applyNumberFormat="1" applyFont="1" applyFill="1" applyBorder="1" applyAlignment="1">
      <alignment horizontal="left" vertical="center"/>
    </xf>
    <xf numFmtId="164" fontId="14" fillId="2" borderId="0" xfId="6" applyNumberFormat="1" applyFont="1" applyFill="1" applyBorder="1" applyAlignment="1">
      <alignment horizontal="left" vertical="center"/>
    </xf>
    <xf numFmtId="0" fontId="15" fillId="3" borderId="0" xfId="5" applyFont="1" applyFill="1" applyAlignment="1">
      <alignment horizontal="center" vertical="center"/>
    </xf>
    <xf numFmtId="164" fontId="16" fillId="0" borderId="2" xfId="4" applyNumberFormat="1" applyFont="1" applyFill="1" applyBorder="1" applyAlignment="1">
      <alignment vertical="center"/>
    </xf>
    <xf numFmtId="0" fontId="16" fillId="0" borderId="0" xfId="5" applyFont="1" applyAlignment="1">
      <alignment horizontal="center" vertical="center"/>
    </xf>
    <xf numFmtId="164" fontId="16" fillId="0" borderId="2" xfId="4" applyNumberFormat="1" applyFont="1" applyBorder="1" applyAlignment="1">
      <alignment vertical="center"/>
    </xf>
    <xf numFmtId="166" fontId="4" fillId="0" borderId="0" xfId="0" applyNumberFormat="1" applyFont="1" applyAlignment="1">
      <alignment horizontal="right"/>
    </xf>
    <xf numFmtId="165" fontId="11" fillId="4" borderId="0" xfId="5" applyNumberFormat="1" applyFont="1" applyFill="1" applyAlignment="1">
      <alignment horizontal="left" vertical="center"/>
    </xf>
    <xf numFmtId="164" fontId="11" fillId="4" borderId="0" xfId="5" applyNumberFormat="1" applyFont="1" applyFill="1" applyAlignment="1">
      <alignment horizontal="left" vertical="center"/>
    </xf>
    <xf numFmtId="0" fontId="11" fillId="4" borderId="0" xfId="5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/>
    <xf numFmtId="0" fontId="17" fillId="0" borderId="0" xfId="0" applyFont="1"/>
    <xf numFmtId="167" fontId="17" fillId="0" borderId="4" xfId="0" applyNumberFormat="1" applyFont="1" applyBorder="1" applyAlignment="1">
      <alignment horizontal="center" vertical="center"/>
    </xf>
    <xf numFmtId="0" fontId="18" fillId="0" borderId="4" xfId="0" applyFont="1" applyBorder="1"/>
    <xf numFmtId="0" fontId="19" fillId="0" borderId="0" xfId="0" applyFont="1"/>
    <xf numFmtId="0" fontId="20" fillId="0" borderId="0" xfId="0" applyFont="1" applyAlignment="1">
      <alignment vertical="center"/>
    </xf>
    <xf numFmtId="43" fontId="3" fillId="0" borderId="0" xfId="1" applyFont="1" applyFill="1" applyBorder="1"/>
    <xf numFmtId="165" fontId="21" fillId="0" borderId="0" xfId="1" applyNumberFormat="1" applyFont="1" applyFill="1" applyBorder="1" applyAlignment="1">
      <alignment vertical="center"/>
    </xf>
    <xf numFmtId="165" fontId="3" fillId="0" borderId="0" xfId="1" applyNumberFormat="1" applyFont="1" applyFill="1" applyBorder="1" applyAlignment="1">
      <alignment vertical="center"/>
    </xf>
    <xf numFmtId="164" fontId="22" fillId="2" borderId="0" xfId="6" applyNumberFormat="1" applyFont="1" applyFill="1" applyBorder="1" applyAlignment="1">
      <alignment horizontal="left" vertical="center"/>
    </xf>
    <xf numFmtId="0" fontId="21" fillId="0" borderId="0" xfId="5" applyFont="1" applyAlignment="1">
      <alignment horizontal="left" vertical="center" indent="3"/>
    </xf>
    <xf numFmtId="164" fontId="24" fillId="0" borderId="0" xfId="7" applyNumberFormat="1" applyFont="1" applyFill="1" applyBorder="1" applyAlignment="1">
      <alignment horizontal="center" vertical="center" readingOrder="2"/>
    </xf>
    <xf numFmtId="0" fontId="25" fillId="0" borderId="0" xfId="5" applyFont="1" applyAlignment="1">
      <alignment horizontal="left" vertical="center"/>
    </xf>
    <xf numFmtId="165" fontId="14" fillId="5" borderId="0" xfId="7" applyNumberFormat="1" applyFont="1" applyFill="1" applyBorder="1" applyAlignment="1">
      <alignment horizontal="left" vertical="center" readingOrder="2"/>
    </xf>
    <xf numFmtId="164" fontId="14" fillId="5" borderId="0" xfId="7" applyNumberFormat="1" applyFont="1" applyFill="1" applyBorder="1" applyAlignment="1">
      <alignment horizontal="left" vertical="center" readingOrder="2"/>
    </xf>
    <xf numFmtId="164" fontId="22" fillId="5" borderId="0" xfId="7" applyNumberFormat="1" applyFont="1" applyFill="1" applyBorder="1" applyAlignment="1">
      <alignment horizontal="center" vertical="center" readingOrder="2"/>
    </xf>
    <xf numFmtId="165" fontId="3" fillId="0" borderId="0" xfId="1" applyNumberFormat="1" applyFont="1" applyBorder="1"/>
    <xf numFmtId="165" fontId="14" fillId="6" borderId="0" xfId="7" applyNumberFormat="1" applyFont="1" applyFill="1" applyBorder="1" applyAlignment="1">
      <alignment horizontal="center" vertical="center" readingOrder="2"/>
    </xf>
    <xf numFmtId="0" fontId="21" fillId="0" borderId="0" xfId="5" applyFont="1" applyAlignment="1">
      <alignment horizontal="left" vertical="center" indent="4"/>
    </xf>
    <xf numFmtId="0" fontId="26" fillId="0" borderId="0" xfId="5" applyFont="1" applyAlignment="1">
      <alignment horizontal="left" vertical="center"/>
    </xf>
    <xf numFmtId="165" fontId="14" fillId="2" borderId="0" xfId="6" applyNumberFormat="1" applyFont="1" applyFill="1" applyBorder="1" applyAlignment="1">
      <alignment horizontal="left" vertical="center"/>
    </xf>
    <xf numFmtId="165" fontId="3" fillId="0" borderId="0" xfId="0" applyNumberFormat="1" applyFont="1"/>
    <xf numFmtId="165" fontId="14" fillId="5" borderId="0" xfId="7" applyNumberFormat="1" applyFont="1" applyFill="1" applyBorder="1" applyAlignment="1">
      <alignment horizontal="center" vertical="center" readingOrder="2"/>
    </xf>
    <xf numFmtId="165" fontId="11" fillId="4" borderId="0" xfId="1" applyNumberFormat="1" applyFont="1" applyFill="1" applyBorder="1" applyAlignment="1" applyProtection="1">
      <alignment horizontal="center" vertical="center" readingOrder="1"/>
    </xf>
    <xf numFmtId="165" fontId="11" fillId="4" borderId="0" xfId="1" applyNumberFormat="1" applyFont="1" applyFill="1" applyBorder="1" applyAlignment="1" applyProtection="1">
      <alignment horizontal="left" vertical="center" readingOrder="2"/>
    </xf>
    <xf numFmtId="165" fontId="11" fillId="4" borderId="0" xfId="1" applyNumberFormat="1" applyFont="1" applyFill="1" applyBorder="1" applyAlignment="1" applyProtection="1">
      <alignment horizontal="center" vertical="center" readingOrder="2"/>
    </xf>
    <xf numFmtId="0" fontId="17" fillId="0" borderId="4" xfId="0" applyFont="1" applyBorder="1"/>
    <xf numFmtId="0" fontId="27" fillId="0" borderId="0" xfId="0" applyFont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43" fontId="28" fillId="0" borderId="0" xfId="1" applyFont="1" applyFill="1" applyBorder="1" applyAlignment="1">
      <alignment vertical="center"/>
    </xf>
    <xf numFmtId="0" fontId="6" fillId="0" borderId="0" xfId="5" applyFont="1" applyAlignment="1">
      <alignment wrapText="1"/>
    </xf>
    <xf numFmtId="0" fontId="6" fillId="0" borderId="0" xfId="5" applyFont="1"/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165" fontId="21" fillId="0" borderId="0" xfId="1" applyNumberFormat="1" applyFont="1" applyFill="1" applyBorder="1" applyAlignment="1">
      <alignment vertical="top"/>
    </xf>
    <xf numFmtId="0" fontId="6" fillId="0" borderId="0" xfId="5" applyFont="1" applyAlignment="1">
      <alignment vertical="top" wrapText="1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right" vertical="center"/>
    </xf>
    <xf numFmtId="0" fontId="30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164" fontId="14" fillId="0" borderId="0" xfId="7" applyNumberFormat="1" applyFont="1" applyFill="1" applyBorder="1" applyAlignment="1">
      <alignment horizontal="left" vertical="center" readingOrder="2"/>
    </xf>
    <xf numFmtId="164" fontId="22" fillId="0" borderId="0" xfId="7" applyNumberFormat="1" applyFont="1" applyFill="1" applyBorder="1" applyAlignment="1">
      <alignment horizontal="center" vertical="center" readingOrder="2"/>
    </xf>
    <xf numFmtId="165" fontId="3" fillId="0" borderId="0" xfId="1" applyNumberFormat="1" applyFont="1" applyBorder="1" applyAlignment="1">
      <alignment vertical="top"/>
    </xf>
    <xf numFmtId="0" fontId="6" fillId="0" borderId="0" xfId="5" applyFont="1" applyAlignment="1">
      <alignment horizontal="left" vertical="center"/>
    </xf>
    <xf numFmtId="0" fontId="21" fillId="0" borderId="0" xfId="5" applyFont="1" applyAlignment="1">
      <alignment horizontal="left" vertical="center" indent="2"/>
    </xf>
    <xf numFmtId="0" fontId="30" fillId="0" borderId="0" xfId="5" applyFont="1" applyAlignment="1">
      <alignment horizontal="left" vertical="center"/>
    </xf>
    <xf numFmtId="165" fontId="14" fillId="5" borderId="0" xfId="7" applyNumberFormat="1" applyFont="1" applyFill="1" applyBorder="1" applyAlignment="1">
      <alignment horizontal="right" vertical="center" readingOrder="2"/>
    </xf>
    <xf numFmtId="43" fontId="21" fillId="0" borderId="0" xfId="1" applyFont="1" applyFill="1" applyBorder="1" applyAlignment="1">
      <alignment vertical="center"/>
    </xf>
    <xf numFmtId="165" fontId="31" fillId="0" borderId="0" xfId="1" applyNumberFormat="1" applyFont="1" applyBorder="1"/>
    <xf numFmtId="0" fontId="31" fillId="0" borderId="0" xfId="0" applyFont="1"/>
    <xf numFmtId="165" fontId="14" fillId="0" borderId="0" xfId="7" applyNumberFormat="1" applyFont="1" applyFill="1" applyBorder="1" applyAlignment="1">
      <alignment horizontal="left" vertical="center" readingOrder="2"/>
    </xf>
    <xf numFmtId="43" fontId="31" fillId="0" borderId="0" xfId="1" applyFont="1" applyBorder="1"/>
    <xf numFmtId="43" fontId="30" fillId="0" borderId="0" xfId="0" applyNumberFormat="1" applyFont="1" applyAlignment="1">
      <alignment vertical="center" wrapText="1"/>
    </xf>
    <xf numFmtId="0" fontId="33" fillId="0" borderId="0" xfId="5" applyFont="1" applyAlignment="1">
      <alignment horizontal="left" vertical="center" wrapText="1"/>
    </xf>
    <xf numFmtId="165" fontId="30" fillId="0" borderId="0" xfId="0" applyNumberFormat="1" applyFont="1" applyAlignment="1">
      <alignment vertical="center" wrapText="1"/>
    </xf>
    <xf numFmtId="165" fontId="34" fillId="0" borderId="0" xfId="1" applyNumberFormat="1" applyFont="1" applyFill="1" applyBorder="1" applyAlignment="1">
      <alignment horizontal="left" wrapText="1"/>
    </xf>
    <xf numFmtId="43" fontId="3" fillId="0" borderId="0" xfId="1" applyFont="1" applyFill="1" applyBorder="1" applyAlignment="1">
      <alignment vertical="center"/>
    </xf>
    <xf numFmtId="165" fontId="35" fillId="0" borderId="0" xfId="0" applyNumberFormat="1" applyFont="1" applyAlignment="1">
      <alignment vertical="top"/>
    </xf>
    <xf numFmtId="0" fontId="36" fillId="0" borderId="0" xfId="0" applyFont="1"/>
    <xf numFmtId="0" fontId="37" fillId="0" borderId="0" xfId="0" applyFont="1" applyAlignment="1">
      <alignment readingOrder="1"/>
    </xf>
    <xf numFmtId="165" fontId="21" fillId="0" borderId="0" xfId="1" applyNumberFormat="1" applyFont="1" applyFill="1" applyBorder="1" applyAlignment="1">
      <alignment horizontal="right" vertical="center" indent="1"/>
    </xf>
    <xf numFmtId="0" fontId="21" fillId="0" borderId="0" xfId="5" applyFont="1" applyAlignment="1">
      <alignment horizontal="left" vertical="center" wrapText="1" indent="2"/>
    </xf>
    <xf numFmtId="43" fontId="21" fillId="0" borderId="0" xfId="1" applyFont="1" applyFill="1" applyBorder="1" applyAlignment="1">
      <alignment horizontal="center" vertical="center"/>
    </xf>
    <xf numFmtId="165" fontId="11" fillId="4" borderId="0" xfId="1" applyNumberFormat="1" applyFont="1" applyFill="1" applyBorder="1" applyAlignment="1" applyProtection="1">
      <alignment horizontal="right" vertical="center" indent="1" readingOrder="2"/>
    </xf>
    <xf numFmtId="165" fontId="9" fillId="0" borderId="0" xfId="1" applyNumberFormat="1" applyFont="1" applyFill="1" applyBorder="1" applyAlignment="1">
      <alignment horizontal="right" vertical="center" indent="1"/>
    </xf>
    <xf numFmtId="165" fontId="38" fillId="5" borderId="0" xfId="7" applyNumberFormat="1" applyFont="1" applyFill="1" applyBorder="1" applyAlignment="1">
      <alignment horizontal="right" vertical="center" indent="1" readingOrder="2"/>
    </xf>
    <xf numFmtId="164" fontId="14" fillId="5" borderId="0" xfId="7" applyNumberFormat="1" applyFont="1" applyFill="1" applyBorder="1" applyAlignment="1">
      <alignment horizontal="center" vertical="center" readingOrder="2"/>
    </xf>
    <xf numFmtId="165" fontId="37" fillId="0" borderId="0" xfId="1" applyNumberFormat="1" applyFont="1" applyBorder="1" applyAlignment="1">
      <alignment horizontal="right" indent="1"/>
    </xf>
    <xf numFmtId="43" fontId="3" fillId="0" borderId="0" xfId="1" applyFont="1" applyBorder="1" applyAlignment="1"/>
    <xf numFmtId="165" fontId="14" fillId="5" borderId="0" xfId="7" applyNumberFormat="1" applyFont="1" applyFill="1" applyBorder="1" applyAlignment="1">
      <alignment horizontal="right" vertical="center" indent="1" readingOrder="2"/>
    </xf>
    <xf numFmtId="164" fontId="22" fillId="0" borderId="0" xfId="7" applyNumberFormat="1" applyFont="1" applyFill="1" applyBorder="1" applyAlignment="1">
      <alignment horizontal="left" vertical="center" readingOrder="2"/>
    </xf>
    <xf numFmtId="165" fontId="11" fillId="4" borderId="0" xfId="1" applyNumberFormat="1" applyFont="1" applyFill="1" applyBorder="1" applyAlignment="1" applyProtection="1">
      <alignment horizontal="right" vertical="center" indent="1" readingOrder="1"/>
    </xf>
    <xf numFmtId="168" fontId="11" fillId="4" borderId="0" xfId="1" applyNumberFormat="1" applyFont="1" applyFill="1" applyBorder="1" applyAlignment="1" applyProtection="1">
      <alignment horizontal="right" vertical="center" indent="1" readingOrder="1"/>
    </xf>
    <xf numFmtId="169" fontId="11" fillId="4" borderId="0" xfId="1" applyNumberFormat="1" applyFont="1" applyFill="1" applyBorder="1" applyAlignment="1" applyProtection="1">
      <alignment horizontal="right" vertical="center" indent="1" readingOrder="1"/>
    </xf>
    <xf numFmtId="164" fontId="39" fillId="0" borderId="0" xfId="7" applyNumberFormat="1" applyFont="1" applyFill="1" applyBorder="1" applyAlignment="1">
      <alignment horizontal="right" vertical="center" readingOrder="2"/>
    </xf>
    <xf numFmtId="165" fontId="3" fillId="0" borderId="0" xfId="1" applyNumberFormat="1" applyFont="1" applyBorder="1" applyAlignment="1">
      <alignment horizontal="right" indent="1"/>
    </xf>
    <xf numFmtId="0" fontId="3" fillId="0" borderId="0" xfId="8" applyFont="1" applyAlignment="1">
      <alignment vertical="center"/>
    </xf>
    <xf numFmtId="0" fontId="4" fillId="0" borderId="0" xfId="8" applyFont="1" applyAlignment="1">
      <alignment horizontal="right" vertical="center"/>
    </xf>
    <xf numFmtId="165" fontId="11" fillId="0" borderId="0" xfId="1" applyNumberFormat="1" applyFont="1" applyFill="1" applyBorder="1" applyAlignment="1" applyProtection="1">
      <alignment horizontal="center" vertical="center" readingOrder="2"/>
    </xf>
    <xf numFmtId="43" fontId="40" fillId="0" borderId="0" xfId="1" applyFont="1" applyBorder="1"/>
    <xf numFmtId="0" fontId="40" fillId="0" borderId="0" xfId="0" applyFont="1"/>
    <xf numFmtId="43" fontId="40" fillId="0" borderId="0" xfId="1" applyFont="1" applyBorder="1" applyAlignment="1"/>
    <xf numFmtId="43" fontId="37" fillId="0" borderId="0" xfId="1" applyFont="1" applyFill="1" applyBorder="1" applyAlignment="1">
      <alignment horizontal="right"/>
    </xf>
    <xf numFmtId="0" fontId="37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43" fontId="40" fillId="0" borderId="0" xfId="1" applyFont="1" applyFill="1" applyBorder="1"/>
    <xf numFmtId="0" fontId="41" fillId="0" borderId="0" xfId="2" quotePrefix="1" applyFont="1" applyFill="1" applyAlignment="1"/>
    <xf numFmtId="0" fontId="40" fillId="0" borderId="0" xfId="2" quotePrefix="1" applyFont="1" applyFill="1" applyAlignment="1">
      <alignment horizontal="left"/>
    </xf>
    <xf numFmtId="43" fontId="40" fillId="0" borderId="0" xfId="1" applyFont="1" applyFill="1" applyBorder="1" applyAlignment="1">
      <alignment horizontal="center" vertical="center"/>
    </xf>
    <xf numFmtId="0" fontId="42" fillId="0" borderId="0" xfId="2" applyFont="1" applyFill="1" applyAlignment="1">
      <alignment horizontal="center" vertical="center"/>
    </xf>
    <xf numFmtId="0" fontId="43" fillId="0" borderId="0" xfId="2" applyFont="1" applyFill="1" applyAlignment="1">
      <alignment horizontal="left" vertical="center"/>
    </xf>
    <xf numFmtId="0" fontId="42" fillId="0" borderId="0" xfId="2" applyFont="1" applyFill="1" applyAlignment="1"/>
    <xf numFmtId="43" fontId="44" fillId="0" borderId="0" xfId="1" applyFont="1"/>
    <xf numFmtId="0" fontId="44" fillId="0" borderId="0" xfId="0" applyFont="1" applyAlignment="1">
      <alignment vertical="center"/>
    </xf>
    <xf numFmtId="43" fontId="44" fillId="0" borderId="0" xfId="0" applyNumberFormat="1" applyFont="1"/>
  </cellXfs>
  <cellStyles count="9">
    <cellStyle name="Comma" xfId="1" builtinId="3"/>
    <cellStyle name="Comma 2 2" xfId="7" xr:uid="{E6873931-DBB2-4C2E-B32E-088660750320}"/>
    <cellStyle name="Comma 2 3" xfId="6" xr:uid="{A54EAB0D-EDE1-4935-9F32-481B9FB4FC09}"/>
    <cellStyle name="Comma 2 5" xfId="4" xr:uid="{A90AE0E8-CF83-4202-A2C1-B6DAF6AE31B8}"/>
    <cellStyle name="Normal" xfId="0" builtinId="0"/>
    <cellStyle name="Normal 2 4" xfId="8" xr:uid="{7B2CDC6C-015B-44BC-92F7-9223C2ECBB6B}"/>
    <cellStyle name="Normal 2 6" xfId="3" xr:uid="{77A59592-E049-4A12-85DE-7820795BEFE2}"/>
    <cellStyle name="Normal_Sheet1" xfId="5" xr:uid="{1C378FCC-1F6D-453A-B7CF-0CFD0F71A4EE}"/>
    <cellStyle name="Title" xfId="2" builtinId="1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scal%20and%20Economic%20Research/Publications/Statistical%20publications/Monthly%20Fiscal%20Developments/MFD%20-%20Automated/MFD%20-%20June%20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 data"/>
      <sheetName val="Dashboard"/>
      <sheetName val="REPORT-A Publication"/>
      <sheetName val="REPORT-M Publication"/>
      <sheetName val="PSIP"/>
      <sheetName val="AGA"/>
      <sheetName val="Definitions"/>
      <sheetName val="Signature"/>
      <sheetName val="Monthly Series"/>
      <sheetName val="raw_data"/>
      <sheetName val="raw_psip"/>
      <sheetName val="raw_aga"/>
      <sheetName val="raw_cofog"/>
      <sheetName val="data_hierarchy"/>
      <sheetName val="cofog_hierarch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date</v>
          </cell>
        </row>
      </sheetData>
      <sheetData sheetId="10"/>
      <sheetData sheetId="11"/>
      <sheetData sheetId="12"/>
      <sheetData sheetId="13"/>
      <sheetData sheetId="14">
        <row r="1">
          <cell r="A1" t="str">
            <v>id</v>
          </cell>
          <cell r="B1" t="str">
            <v>description</v>
          </cell>
          <cell r="C1" t="str">
            <v>parent</v>
          </cell>
          <cell r="D1" t="str">
            <v>level</v>
          </cell>
        </row>
        <row r="2">
          <cell r="A2">
            <v>7</v>
          </cell>
          <cell r="B2" t="str">
            <v>Total Expenditure</v>
          </cell>
          <cell r="C2" t="e">
            <v>#N/A</v>
          </cell>
          <cell r="D2">
            <v>1</v>
          </cell>
        </row>
        <row r="3">
          <cell r="A3">
            <v>701</v>
          </cell>
          <cell r="B3" t="str">
            <v>General Public Services</v>
          </cell>
          <cell r="C3">
            <v>7</v>
          </cell>
          <cell r="D3">
            <v>2</v>
          </cell>
        </row>
        <row r="4">
          <cell r="A4">
            <v>7011</v>
          </cell>
          <cell r="B4" t="str">
            <v>Exec. &amp; Legisl., Financial &amp; Fiscal Affairs, Extrnal Affairs</v>
          </cell>
          <cell r="C4">
            <v>701</v>
          </cell>
          <cell r="D4">
            <v>3</v>
          </cell>
        </row>
        <row r="5">
          <cell r="A5">
            <v>70111</v>
          </cell>
          <cell r="B5" t="str">
            <v>Executive And Legislative Organs</v>
          </cell>
          <cell r="C5">
            <v>7011</v>
          </cell>
          <cell r="D5">
            <v>4</v>
          </cell>
        </row>
        <row r="6">
          <cell r="A6">
            <v>70112</v>
          </cell>
          <cell r="B6" t="str">
            <v>Financial And Fiscal Affairs</v>
          </cell>
          <cell r="C6">
            <v>7011</v>
          </cell>
          <cell r="D6">
            <v>4</v>
          </cell>
        </row>
        <row r="7">
          <cell r="A7">
            <v>70113</v>
          </cell>
          <cell r="B7" t="str">
            <v>External Affairs</v>
          </cell>
          <cell r="C7">
            <v>7011</v>
          </cell>
          <cell r="D7">
            <v>4</v>
          </cell>
        </row>
        <row r="8">
          <cell r="A8">
            <v>7012</v>
          </cell>
          <cell r="B8" t="str">
            <v>Foreign Economic Aid</v>
          </cell>
          <cell r="C8">
            <v>701</v>
          </cell>
          <cell r="D8">
            <v>3</v>
          </cell>
        </row>
        <row r="9">
          <cell r="A9">
            <v>70121</v>
          </cell>
          <cell r="B9" t="str">
            <v>Econ. Aid To Developing Countries &amp; Countries In Transition</v>
          </cell>
          <cell r="C9">
            <v>7012</v>
          </cell>
          <cell r="D9">
            <v>4</v>
          </cell>
        </row>
        <row r="10">
          <cell r="A10">
            <v>70122</v>
          </cell>
          <cell r="B10" t="str">
            <v>Economic Aid Routed Through International Organizations</v>
          </cell>
          <cell r="C10">
            <v>7012</v>
          </cell>
          <cell r="D10">
            <v>4</v>
          </cell>
        </row>
        <row r="11">
          <cell r="A11">
            <v>7013</v>
          </cell>
          <cell r="B11" t="str">
            <v>General Services</v>
          </cell>
          <cell r="C11">
            <v>701</v>
          </cell>
          <cell r="D11">
            <v>3</v>
          </cell>
        </row>
        <row r="12">
          <cell r="A12">
            <v>70131</v>
          </cell>
          <cell r="B12" t="str">
            <v>General Personnel Services</v>
          </cell>
          <cell r="C12">
            <v>7013</v>
          </cell>
          <cell r="D12">
            <v>4</v>
          </cell>
        </row>
        <row r="13">
          <cell r="A13">
            <v>70132</v>
          </cell>
          <cell r="B13" t="str">
            <v>Overall Planning And Statistical Services</v>
          </cell>
          <cell r="C13">
            <v>7013</v>
          </cell>
          <cell r="D13">
            <v>4</v>
          </cell>
        </row>
        <row r="14">
          <cell r="A14">
            <v>70133</v>
          </cell>
          <cell r="B14" t="str">
            <v>Other General Services</v>
          </cell>
          <cell r="C14">
            <v>7013</v>
          </cell>
          <cell r="D14">
            <v>4</v>
          </cell>
        </row>
        <row r="15">
          <cell r="A15">
            <v>7014</v>
          </cell>
          <cell r="B15" t="str">
            <v>Basic Research</v>
          </cell>
          <cell r="C15">
            <v>701</v>
          </cell>
          <cell r="D15">
            <v>3</v>
          </cell>
        </row>
        <row r="16">
          <cell r="A16">
            <v>70140</v>
          </cell>
          <cell r="B16" t="str">
            <v>Basic Research</v>
          </cell>
          <cell r="C16">
            <v>7014</v>
          </cell>
          <cell r="D16">
            <v>4</v>
          </cell>
        </row>
        <row r="17">
          <cell r="A17">
            <v>7015</v>
          </cell>
          <cell r="B17" t="str">
            <v>R&amp;D General Public Services</v>
          </cell>
          <cell r="C17">
            <v>701</v>
          </cell>
          <cell r="D17">
            <v>3</v>
          </cell>
        </row>
        <row r="18">
          <cell r="A18">
            <v>70150</v>
          </cell>
          <cell r="B18" t="str">
            <v>R&amp;D General Public Services</v>
          </cell>
          <cell r="C18">
            <v>7015</v>
          </cell>
          <cell r="D18">
            <v>4</v>
          </cell>
        </row>
        <row r="19">
          <cell r="A19">
            <v>7016</v>
          </cell>
          <cell r="B19" t="str">
            <v>General Public Services N.E.C.</v>
          </cell>
          <cell r="C19">
            <v>701</v>
          </cell>
          <cell r="D19">
            <v>3</v>
          </cell>
        </row>
        <row r="20">
          <cell r="A20">
            <v>70160</v>
          </cell>
          <cell r="B20" t="str">
            <v>General Public Services N.E.C.</v>
          </cell>
          <cell r="C20">
            <v>7016</v>
          </cell>
          <cell r="D20">
            <v>4</v>
          </cell>
        </row>
        <row r="21">
          <cell r="A21">
            <v>7017</v>
          </cell>
          <cell r="B21" t="str">
            <v>Public Debt Transactions</v>
          </cell>
          <cell r="C21">
            <v>701</v>
          </cell>
          <cell r="D21">
            <v>3</v>
          </cell>
        </row>
        <row r="22">
          <cell r="A22">
            <v>70170</v>
          </cell>
          <cell r="B22" t="str">
            <v>Public Debt Transactions</v>
          </cell>
          <cell r="C22">
            <v>7017</v>
          </cell>
          <cell r="D22">
            <v>4</v>
          </cell>
        </row>
        <row r="23">
          <cell r="A23">
            <v>7018</v>
          </cell>
          <cell r="B23" t="str">
            <v>Transfers Of A General Char. Between Diff. Levels Of Gov.</v>
          </cell>
          <cell r="C23">
            <v>701</v>
          </cell>
          <cell r="D23">
            <v>3</v>
          </cell>
        </row>
        <row r="24">
          <cell r="A24">
            <v>70180</v>
          </cell>
          <cell r="B24" t="str">
            <v>Transfers Of A General Char. Between Diff. Levels Of Gov.</v>
          </cell>
          <cell r="C24">
            <v>7018</v>
          </cell>
          <cell r="D24">
            <v>4</v>
          </cell>
        </row>
        <row r="25">
          <cell r="A25">
            <v>702</v>
          </cell>
          <cell r="B25" t="str">
            <v>Defense</v>
          </cell>
          <cell r="C25">
            <v>7</v>
          </cell>
          <cell r="D25">
            <v>2</v>
          </cell>
        </row>
        <row r="26">
          <cell r="A26">
            <v>7021</v>
          </cell>
          <cell r="B26" t="str">
            <v>Military Defense</v>
          </cell>
          <cell r="C26">
            <v>702</v>
          </cell>
          <cell r="D26">
            <v>3</v>
          </cell>
        </row>
        <row r="27">
          <cell r="A27">
            <v>70210</v>
          </cell>
          <cell r="B27" t="str">
            <v>Military Defense</v>
          </cell>
          <cell r="C27">
            <v>7021</v>
          </cell>
          <cell r="D27">
            <v>4</v>
          </cell>
        </row>
        <row r="28">
          <cell r="A28">
            <v>7022</v>
          </cell>
          <cell r="B28" t="str">
            <v>Civil Defense</v>
          </cell>
          <cell r="C28">
            <v>702</v>
          </cell>
          <cell r="D28">
            <v>3</v>
          </cell>
        </row>
        <row r="29">
          <cell r="A29">
            <v>70220</v>
          </cell>
          <cell r="B29" t="str">
            <v>Civil Defense</v>
          </cell>
          <cell r="C29">
            <v>7022</v>
          </cell>
          <cell r="D29">
            <v>4</v>
          </cell>
        </row>
        <row r="30">
          <cell r="A30">
            <v>7023</v>
          </cell>
          <cell r="B30" t="str">
            <v>Foreign Military Aid</v>
          </cell>
          <cell r="C30">
            <v>702</v>
          </cell>
          <cell r="D30">
            <v>3</v>
          </cell>
        </row>
        <row r="31">
          <cell r="A31">
            <v>70230</v>
          </cell>
          <cell r="B31" t="str">
            <v>Foreign Military Aid</v>
          </cell>
          <cell r="C31">
            <v>7023</v>
          </cell>
          <cell r="D31">
            <v>4</v>
          </cell>
        </row>
        <row r="32">
          <cell r="A32">
            <v>7024</v>
          </cell>
          <cell r="B32" t="str">
            <v>R&amp;D Defense</v>
          </cell>
          <cell r="C32">
            <v>702</v>
          </cell>
          <cell r="D32">
            <v>3</v>
          </cell>
        </row>
        <row r="33">
          <cell r="A33">
            <v>70240</v>
          </cell>
          <cell r="B33" t="str">
            <v>R&amp;D Defense</v>
          </cell>
          <cell r="C33">
            <v>7024</v>
          </cell>
          <cell r="D33">
            <v>4</v>
          </cell>
        </row>
        <row r="34">
          <cell r="A34">
            <v>7025</v>
          </cell>
          <cell r="B34" t="str">
            <v>Defense N.E.C.</v>
          </cell>
          <cell r="C34">
            <v>702</v>
          </cell>
          <cell r="D34">
            <v>3</v>
          </cell>
        </row>
        <row r="35">
          <cell r="A35">
            <v>70250</v>
          </cell>
          <cell r="B35" t="str">
            <v>Defense N.E.C.</v>
          </cell>
          <cell r="C35">
            <v>7025</v>
          </cell>
          <cell r="D35">
            <v>4</v>
          </cell>
        </row>
        <row r="36">
          <cell r="A36">
            <v>703</v>
          </cell>
          <cell r="B36" t="str">
            <v>Public Order And Safety</v>
          </cell>
          <cell r="C36">
            <v>7</v>
          </cell>
          <cell r="D36">
            <v>2</v>
          </cell>
        </row>
        <row r="37">
          <cell r="A37">
            <v>7031</v>
          </cell>
          <cell r="B37" t="str">
            <v>Police Services</v>
          </cell>
          <cell r="C37">
            <v>703</v>
          </cell>
          <cell r="D37">
            <v>3</v>
          </cell>
        </row>
        <row r="38">
          <cell r="A38">
            <v>70310</v>
          </cell>
          <cell r="B38" t="str">
            <v>Police Services</v>
          </cell>
          <cell r="C38">
            <v>7031</v>
          </cell>
          <cell r="D38">
            <v>4</v>
          </cell>
        </row>
        <row r="39">
          <cell r="A39">
            <v>7032</v>
          </cell>
          <cell r="B39" t="str">
            <v>Fire Protection Services</v>
          </cell>
          <cell r="C39">
            <v>703</v>
          </cell>
          <cell r="D39">
            <v>3</v>
          </cell>
        </row>
        <row r="40">
          <cell r="A40">
            <v>70320</v>
          </cell>
          <cell r="B40" t="str">
            <v>Fire Protection Services</v>
          </cell>
          <cell r="C40">
            <v>7032</v>
          </cell>
          <cell r="D40">
            <v>4</v>
          </cell>
        </row>
        <row r="41">
          <cell r="A41">
            <v>7033</v>
          </cell>
          <cell r="B41" t="str">
            <v>Law Courts</v>
          </cell>
          <cell r="C41">
            <v>703</v>
          </cell>
          <cell r="D41">
            <v>3</v>
          </cell>
        </row>
        <row r="42">
          <cell r="A42">
            <v>70330</v>
          </cell>
          <cell r="B42" t="str">
            <v>Law Courts</v>
          </cell>
          <cell r="C42">
            <v>7033</v>
          </cell>
          <cell r="D42">
            <v>4</v>
          </cell>
        </row>
        <row r="43">
          <cell r="A43">
            <v>7034</v>
          </cell>
          <cell r="B43" t="str">
            <v>Prisons</v>
          </cell>
          <cell r="C43">
            <v>703</v>
          </cell>
          <cell r="D43">
            <v>3</v>
          </cell>
        </row>
        <row r="44">
          <cell r="A44">
            <v>70340</v>
          </cell>
          <cell r="B44" t="str">
            <v>Prisons</v>
          </cell>
          <cell r="C44">
            <v>7034</v>
          </cell>
          <cell r="D44">
            <v>4</v>
          </cell>
        </row>
        <row r="45">
          <cell r="A45">
            <v>7035</v>
          </cell>
          <cell r="B45" t="str">
            <v>R&amp;D Public Order And Safety</v>
          </cell>
          <cell r="C45">
            <v>703</v>
          </cell>
          <cell r="D45">
            <v>3</v>
          </cell>
        </row>
        <row r="46">
          <cell r="A46">
            <v>70350</v>
          </cell>
          <cell r="B46" t="str">
            <v>R&amp;D Public Order And Safety</v>
          </cell>
          <cell r="C46">
            <v>7035</v>
          </cell>
          <cell r="D46">
            <v>4</v>
          </cell>
        </row>
        <row r="47">
          <cell r="A47">
            <v>7036</v>
          </cell>
          <cell r="B47" t="str">
            <v>Public Order And Safety N.E.C</v>
          </cell>
          <cell r="C47">
            <v>703</v>
          </cell>
          <cell r="D47">
            <v>3</v>
          </cell>
        </row>
        <row r="48">
          <cell r="A48">
            <v>70360</v>
          </cell>
          <cell r="B48" t="str">
            <v>Public Order And Safety N.E.C.</v>
          </cell>
          <cell r="C48">
            <v>7036</v>
          </cell>
          <cell r="D48">
            <v>4</v>
          </cell>
        </row>
        <row r="49">
          <cell r="A49">
            <v>704</v>
          </cell>
          <cell r="B49" t="str">
            <v>Economic Affairs</v>
          </cell>
          <cell r="C49">
            <v>7</v>
          </cell>
          <cell r="D49">
            <v>2</v>
          </cell>
        </row>
        <row r="50">
          <cell r="A50">
            <v>7041</v>
          </cell>
          <cell r="B50" t="str">
            <v>General Economic, Commercial, And Labor Affairs</v>
          </cell>
          <cell r="C50">
            <v>704</v>
          </cell>
          <cell r="D50">
            <v>3</v>
          </cell>
        </row>
        <row r="51">
          <cell r="A51">
            <v>70411</v>
          </cell>
          <cell r="B51" t="str">
            <v>General Economic And Commercial Affairs</v>
          </cell>
          <cell r="C51">
            <v>7041</v>
          </cell>
          <cell r="D51">
            <v>4</v>
          </cell>
        </row>
        <row r="52">
          <cell r="A52">
            <v>70412</v>
          </cell>
          <cell r="B52" t="str">
            <v>General Labor Affairs</v>
          </cell>
          <cell r="C52">
            <v>7041</v>
          </cell>
          <cell r="D52">
            <v>4</v>
          </cell>
        </row>
        <row r="53">
          <cell r="A53">
            <v>7042</v>
          </cell>
          <cell r="B53" t="str">
            <v>Agriculture, Forestry, Fi Shing, And Hunting</v>
          </cell>
          <cell r="C53">
            <v>704</v>
          </cell>
          <cell r="D53">
            <v>3</v>
          </cell>
        </row>
        <row r="54">
          <cell r="A54">
            <v>70421</v>
          </cell>
          <cell r="B54" t="str">
            <v>Agriculture</v>
          </cell>
          <cell r="C54">
            <v>7042</v>
          </cell>
          <cell r="D54">
            <v>4</v>
          </cell>
        </row>
        <row r="55">
          <cell r="A55">
            <v>70422</v>
          </cell>
          <cell r="B55" t="str">
            <v>Forestry</v>
          </cell>
          <cell r="C55">
            <v>7042</v>
          </cell>
          <cell r="D55">
            <v>4</v>
          </cell>
        </row>
        <row r="56">
          <cell r="A56">
            <v>70423</v>
          </cell>
          <cell r="B56" t="str">
            <v>Fishing And Hunting</v>
          </cell>
          <cell r="C56">
            <v>7042</v>
          </cell>
          <cell r="D56">
            <v>4</v>
          </cell>
        </row>
        <row r="57">
          <cell r="A57">
            <v>7043</v>
          </cell>
          <cell r="B57" t="str">
            <v>Fuel And Energy</v>
          </cell>
          <cell r="C57">
            <v>704</v>
          </cell>
          <cell r="D57">
            <v>3</v>
          </cell>
        </row>
        <row r="58">
          <cell r="A58">
            <v>70431</v>
          </cell>
          <cell r="B58" t="str">
            <v>Coal And Other Solid Mineral Fuels</v>
          </cell>
          <cell r="C58">
            <v>7043</v>
          </cell>
          <cell r="D58">
            <v>4</v>
          </cell>
        </row>
        <row r="59">
          <cell r="A59">
            <v>70432</v>
          </cell>
          <cell r="B59" t="str">
            <v>Petroleum And Natural Gas</v>
          </cell>
          <cell r="C59">
            <v>7043</v>
          </cell>
          <cell r="D59">
            <v>4</v>
          </cell>
        </row>
        <row r="60">
          <cell r="A60">
            <v>70433</v>
          </cell>
          <cell r="B60" t="str">
            <v>Nuclear Fuel</v>
          </cell>
          <cell r="C60">
            <v>7043</v>
          </cell>
          <cell r="D60">
            <v>4</v>
          </cell>
        </row>
        <row r="61">
          <cell r="A61">
            <v>70434</v>
          </cell>
          <cell r="B61" t="str">
            <v>Other Fuels</v>
          </cell>
          <cell r="C61">
            <v>7043</v>
          </cell>
          <cell r="D61">
            <v>4</v>
          </cell>
        </row>
        <row r="62">
          <cell r="A62">
            <v>70435</v>
          </cell>
          <cell r="B62" t="str">
            <v>Electricity</v>
          </cell>
          <cell r="C62">
            <v>7043</v>
          </cell>
          <cell r="D62">
            <v>4</v>
          </cell>
        </row>
        <row r="63">
          <cell r="A63">
            <v>70436</v>
          </cell>
          <cell r="B63" t="str">
            <v>Nonelectric Energy</v>
          </cell>
          <cell r="C63">
            <v>7043</v>
          </cell>
          <cell r="D63">
            <v>4</v>
          </cell>
        </row>
        <row r="64">
          <cell r="A64">
            <v>7044</v>
          </cell>
          <cell r="B64" t="str">
            <v>Mining, Manufacturing, And Construction</v>
          </cell>
          <cell r="C64">
            <v>704</v>
          </cell>
          <cell r="D64">
            <v>3</v>
          </cell>
        </row>
        <row r="65">
          <cell r="A65">
            <v>70441</v>
          </cell>
          <cell r="B65" t="str">
            <v>Mining Of Mineral Resources Other Than Mineral Fuels</v>
          </cell>
          <cell r="C65">
            <v>7044</v>
          </cell>
          <cell r="D65">
            <v>4</v>
          </cell>
        </row>
        <row r="66">
          <cell r="A66">
            <v>70442</v>
          </cell>
          <cell r="B66" t="str">
            <v>Manufacturing</v>
          </cell>
          <cell r="C66">
            <v>7044</v>
          </cell>
          <cell r="D66">
            <v>4</v>
          </cell>
        </row>
        <row r="67">
          <cell r="A67">
            <v>70443</v>
          </cell>
          <cell r="B67" t="str">
            <v>Construction</v>
          </cell>
          <cell r="C67">
            <v>7044</v>
          </cell>
          <cell r="D67">
            <v>4</v>
          </cell>
        </row>
        <row r="68">
          <cell r="A68">
            <v>7045</v>
          </cell>
          <cell r="B68" t="str">
            <v>Transport</v>
          </cell>
          <cell r="C68">
            <v>704</v>
          </cell>
          <cell r="D68">
            <v>3</v>
          </cell>
        </row>
        <row r="69">
          <cell r="A69">
            <v>70451</v>
          </cell>
          <cell r="B69" t="str">
            <v>Road Transport</v>
          </cell>
          <cell r="C69">
            <v>7045</v>
          </cell>
          <cell r="D69">
            <v>4</v>
          </cell>
        </row>
        <row r="70">
          <cell r="A70">
            <v>70452</v>
          </cell>
          <cell r="B70" t="str">
            <v>Water Transport</v>
          </cell>
          <cell r="C70">
            <v>7045</v>
          </cell>
          <cell r="D70">
            <v>4</v>
          </cell>
        </row>
        <row r="71">
          <cell r="A71">
            <v>70453</v>
          </cell>
          <cell r="B71" t="str">
            <v>Railway Transport</v>
          </cell>
          <cell r="C71">
            <v>7045</v>
          </cell>
          <cell r="D71">
            <v>4</v>
          </cell>
        </row>
        <row r="72">
          <cell r="A72">
            <v>70454</v>
          </cell>
          <cell r="B72" t="str">
            <v>Air Transport</v>
          </cell>
          <cell r="C72">
            <v>7045</v>
          </cell>
          <cell r="D72">
            <v>4</v>
          </cell>
        </row>
        <row r="73">
          <cell r="A73">
            <v>70455</v>
          </cell>
          <cell r="B73" t="str">
            <v>Pipeline And Other Transport</v>
          </cell>
          <cell r="C73">
            <v>7045</v>
          </cell>
          <cell r="D73">
            <v>4</v>
          </cell>
        </row>
        <row r="74">
          <cell r="A74">
            <v>7046</v>
          </cell>
          <cell r="B74" t="str">
            <v>Communication</v>
          </cell>
          <cell r="C74">
            <v>704</v>
          </cell>
          <cell r="D74">
            <v>3</v>
          </cell>
        </row>
        <row r="75">
          <cell r="A75">
            <v>70460</v>
          </cell>
          <cell r="B75" t="str">
            <v>Communication</v>
          </cell>
          <cell r="C75">
            <v>7046</v>
          </cell>
          <cell r="D75">
            <v>4</v>
          </cell>
        </row>
        <row r="76">
          <cell r="A76">
            <v>7047</v>
          </cell>
          <cell r="B76" t="str">
            <v>Other Industries</v>
          </cell>
          <cell r="C76">
            <v>704</v>
          </cell>
          <cell r="D76">
            <v>3</v>
          </cell>
        </row>
        <row r="77">
          <cell r="A77">
            <v>70471</v>
          </cell>
          <cell r="B77" t="str">
            <v>Distributive Trades, Storage, And Warehousing</v>
          </cell>
          <cell r="C77">
            <v>7047</v>
          </cell>
          <cell r="D77">
            <v>4</v>
          </cell>
        </row>
        <row r="78">
          <cell r="A78">
            <v>70472</v>
          </cell>
          <cell r="B78" t="str">
            <v>Hotels And Restaurants</v>
          </cell>
          <cell r="C78">
            <v>7047</v>
          </cell>
          <cell r="D78">
            <v>4</v>
          </cell>
        </row>
        <row r="79">
          <cell r="A79">
            <v>70473</v>
          </cell>
          <cell r="B79" t="str">
            <v>Tourism</v>
          </cell>
          <cell r="C79">
            <v>7047</v>
          </cell>
          <cell r="D79">
            <v>4</v>
          </cell>
        </row>
        <row r="80">
          <cell r="A80">
            <v>70474</v>
          </cell>
          <cell r="B80" t="str">
            <v>Multipurpose Development Projects</v>
          </cell>
          <cell r="C80">
            <v>7047</v>
          </cell>
          <cell r="D80">
            <v>4</v>
          </cell>
        </row>
        <row r="81">
          <cell r="A81">
            <v>7048</v>
          </cell>
          <cell r="B81" t="str">
            <v>R&amp;D Economic Affairs</v>
          </cell>
          <cell r="C81">
            <v>704</v>
          </cell>
          <cell r="D81">
            <v>3</v>
          </cell>
        </row>
        <row r="82">
          <cell r="A82">
            <v>70481</v>
          </cell>
          <cell r="B82" t="str">
            <v>R&amp;D General Economic, Commercial, And Labor Affairs</v>
          </cell>
          <cell r="C82">
            <v>7048</v>
          </cell>
          <cell r="D82">
            <v>4</v>
          </cell>
        </row>
        <row r="83">
          <cell r="A83">
            <v>70482</v>
          </cell>
          <cell r="B83" t="str">
            <v>R&amp;D Agriculture, Forestry, Fi Shing, And Hunting</v>
          </cell>
          <cell r="C83">
            <v>7048</v>
          </cell>
          <cell r="D83">
            <v>4</v>
          </cell>
        </row>
        <row r="84">
          <cell r="A84">
            <v>70483</v>
          </cell>
          <cell r="B84" t="str">
            <v>R&amp;D Fuel And Energy</v>
          </cell>
          <cell r="C84">
            <v>7048</v>
          </cell>
          <cell r="D84">
            <v>4</v>
          </cell>
        </row>
        <row r="85">
          <cell r="A85">
            <v>70484</v>
          </cell>
          <cell r="B85" t="str">
            <v>R&amp;D Mining, Manufacturing, And Construction</v>
          </cell>
          <cell r="C85">
            <v>7048</v>
          </cell>
          <cell r="D85">
            <v>4</v>
          </cell>
        </row>
        <row r="86">
          <cell r="A86">
            <v>70485</v>
          </cell>
          <cell r="B86" t="str">
            <v>R&amp;D Transport</v>
          </cell>
          <cell r="C86">
            <v>7048</v>
          </cell>
          <cell r="D86">
            <v>4</v>
          </cell>
        </row>
        <row r="87">
          <cell r="A87">
            <v>70486</v>
          </cell>
          <cell r="B87" t="str">
            <v>R&amp;D Communication</v>
          </cell>
          <cell r="C87">
            <v>7048</v>
          </cell>
          <cell r="D87">
            <v>4</v>
          </cell>
        </row>
        <row r="88">
          <cell r="A88">
            <v>70487</v>
          </cell>
          <cell r="B88" t="str">
            <v>R&amp;D Other Industries</v>
          </cell>
          <cell r="C88">
            <v>7048</v>
          </cell>
          <cell r="D88">
            <v>4</v>
          </cell>
        </row>
        <row r="89">
          <cell r="A89">
            <v>7049</v>
          </cell>
          <cell r="B89" t="str">
            <v>Economic Affairs N.E.C</v>
          </cell>
          <cell r="C89">
            <v>704</v>
          </cell>
          <cell r="D89">
            <v>3</v>
          </cell>
        </row>
        <row r="90">
          <cell r="A90">
            <v>70490</v>
          </cell>
          <cell r="B90" t="str">
            <v>Economic Affairs N.E.C.</v>
          </cell>
          <cell r="C90">
            <v>7049</v>
          </cell>
          <cell r="D90">
            <v>4</v>
          </cell>
        </row>
        <row r="91">
          <cell r="A91">
            <v>705</v>
          </cell>
          <cell r="B91" t="str">
            <v>Environmental Protection</v>
          </cell>
          <cell r="C91">
            <v>7</v>
          </cell>
          <cell r="D91">
            <v>2</v>
          </cell>
        </row>
        <row r="92">
          <cell r="A92">
            <v>7051</v>
          </cell>
          <cell r="B92" t="str">
            <v>Waste Management</v>
          </cell>
          <cell r="C92">
            <v>705</v>
          </cell>
          <cell r="D92">
            <v>3</v>
          </cell>
        </row>
        <row r="93">
          <cell r="A93">
            <v>70510</v>
          </cell>
          <cell r="B93" t="str">
            <v>Waste Management</v>
          </cell>
          <cell r="C93">
            <v>7051</v>
          </cell>
          <cell r="D93">
            <v>4</v>
          </cell>
        </row>
        <row r="94">
          <cell r="A94">
            <v>7052</v>
          </cell>
          <cell r="B94" t="str">
            <v>Waste Water Management</v>
          </cell>
          <cell r="C94">
            <v>705</v>
          </cell>
          <cell r="D94">
            <v>3</v>
          </cell>
        </row>
        <row r="95">
          <cell r="A95">
            <v>70520</v>
          </cell>
          <cell r="B95" t="str">
            <v>Waste Water Management</v>
          </cell>
          <cell r="C95">
            <v>7052</v>
          </cell>
          <cell r="D95">
            <v>4</v>
          </cell>
        </row>
        <row r="96">
          <cell r="A96">
            <v>7053</v>
          </cell>
          <cell r="B96" t="str">
            <v>Pollution Abatement</v>
          </cell>
          <cell r="C96">
            <v>705</v>
          </cell>
          <cell r="D96">
            <v>3</v>
          </cell>
        </row>
        <row r="97">
          <cell r="A97">
            <v>70530</v>
          </cell>
          <cell r="B97" t="str">
            <v>Pollution Abatement</v>
          </cell>
          <cell r="C97">
            <v>7053</v>
          </cell>
          <cell r="D97">
            <v>4</v>
          </cell>
        </row>
        <row r="98">
          <cell r="A98">
            <v>7054</v>
          </cell>
          <cell r="B98" t="str">
            <v>Protection Of Biodiversity And Landscape</v>
          </cell>
          <cell r="C98">
            <v>705</v>
          </cell>
          <cell r="D98">
            <v>3</v>
          </cell>
        </row>
        <row r="99">
          <cell r="A99">
            <v>70540</v>
          </cell>
          <cell r="B99" t="str">
            <v>Protection Of Biodiversity And Landscape</v>
          </cell>
          <cell r="C99">
            <v>7054</v>
          </cell>
          <cell r="D99">
            <v>4</v>
          </cell>
        </row>
        <row r="100">
          <cell r="A100">
            <v>7055</v>
          </cell>
          <cell r="B100" t="str">
            <v>R&amp;D Environmental Protection</v>
          </cell>
          <cell r="C100">
            <v>705</v>
          </cell>
          <cell r="D100">
            <v>3</v>
          </cell>
        </row>
        <row r="101">
          <cell r="A101">
            <v>70550</v>
          </cell>
          <cell r="B101" t="str">
            <v>R&amp;D Environmental Protection</v>
          </cell>
          <cell r="C101">
            <v>7055</v>
          </cell>
          <cell r="D101">
            <v>4</v>
          </cell>
        </row>
        <row r="102">
          <cell r="A102">
            <v>7056</v>
          </cell>
          <cell r="B102" t="str">
            <v>Environmental Protection N.E.C</v>
          </cell>
          <cell r="C102">
            <v>705</v>
          </cell>
          <cell r="D102">
            <v>3</v>
          </cell>
        </row>
        <row r="103">
          <cell r="A103">
            <v>70560</v>
          </cell>
          <cell r="B103" t="str">
            <v>Environmental Protection N.E.C.</v>
          </cell>
          <cell r="C103">
            <v>7056</v>
          </cell>
          <cell r="D103">
            <v>4</v>
          </cell>
        </row>
        <row r="104">
          <cell r="A104">
            <v>706</v>
          </cell>
          <cell r="B104" t="str">
            <v>Housing And Community Amenities</v>
          </cell>
          <cell r="C104">
            <v>7</v>
          </cell>
          <cell r="D104">
            <v>2</v>
          </cell>
        </row>
        <row r="105">
          <cell r="A105">
            <v>7061</v>
          </cell>
          <cell r="B105" t="str">
            <v>Housing Development</v>
          </cell>
          <cell r="C105">
            <v>706</v>
          </cell>
          <cell r="D105">
            <v>3</v>
          </cell>
        </row>
        <row r="106">
          <cell r="A106">
            <v>70610</v>
          </cell>
          <cell r="B106" t="str">
            <v>Housing Development</v>
          </cell>
          <cell r="C106">
            <v>7061</v>
          </cell>
          <cell r="D106">
            <v>4</v>
          </cell>
        </row>
        <row r="107">
          <cell r="A107">
            <v>7062</v>
          </cell>
          <cell r="B107" t="str">
            <v>Community Development</v>
          </cell>
          <cell r="C107">
            <v>706</v>
          </cell>
          <cell r="D107">
            <v>3</v>
          </cell>
        </row>
        <row r="108">
          <cell r="A108">
            <v>70620</v>
          </cell>
          <cell r="B108" t="str">
            <v>Community Development</v>
          </cell>
          <cell r="C108">
            <v>7062</v>
          </cell>
          <cell r="D108">
            <v>4</v>
          </cell>
        </row>
        <row r="109">
          <cell r="A109">
            <v>7063</v>
          </cell>
          <cell r="B109" t="str">
            <v>Water Supply</v>
          </cell>
          <cell r="C109">
            <v>706</v>
          </cell>
          <cell r="D109">
            <v>3</v>
          </cell>
        </row>
        <row r="110">
          <cell r="A110">
            <v>70630</v>
          </cell>
          <cell r="B110" t="str">
            <v>Water Supply</v>
          </cell>
          <cell r="C110">
            <v>7063</v>
          </cell>
          <cell r="D110">
            <v>4</v>
          </cell>
        </row>
        <row r="111">
          <cell r="A111">
            <v>7064</v>
          </cell>
          <cell r="B111" t="str">
            <v>Street Lighting</v>
          </cell>
          <cell r="C111">
            <v>706</v>
          </cell>
          <cell r="D111">
            <v>3</v>
          </cell>
        </row>
        <row r="112">
          <cell r="A112">
            <v>70640</v>
          </cell>
          <cell r="B112" t="str">
            <v>Street Lighting</v>
          </cell>
          <cell r="C112">
            <v>7064</v>
          </cell>
          <cell r="D112">
            <v>4</v>
          </cell>
        </row>
        <row r="113">
          <cell r="A113">
            <v>7065</v>
          </cell>
          <cell r="B113" t="str">
            <v>R&amp;D Housing And Community Amenities</v>
          </cell>
          <cell r="C113">
            <v>706</v>
          </cell>
          <cell r="D113">
            <v>3</v>
          </cell>
        </row>
        <row r="114">
          <cell r="A114">
            <v>70650</v>
          </cell>
          <cell r="B114" t="str">
            <v>R&amp;D Housing And Community Amenities</v>
          </cell>
          <cell r="C114">
            <v>7065</v>
          </cell>
          <cell r="D114">
            <v>4</v>
          </cell>
        </row>
        <row r="115">
          <cell r="A115">
            <v>7066</v>
          </cell>
          <cell r="B115" t="str">
            <v>Housing And Community Amenities N.E.C.</v>
          </cell>
          <cell r="C115">
            <v>706</v>
          </cell>
          <cell r="D115">
            <v>3</v>
          </cell>
        </row>
        <row r="116">
          <cell r="A116">
            <v>70660</v>
          </cell>
          <cell r="B116" t="str">
            <v>Housing And Community Amenities N.E.C.</v>
          </cell>
          <cell r="C116">
            <v>7066</v>
          </cell>
          <cell r="D116">
            <v>4</v>
          </cell>
        </row>
        <row r="117">
          <cell r="A117">
            <v>707</v>
          </cell>
          <cell r="B117" t="str">
            <v>Health</v>
          </cell>
          <cell r="C117">
            <v>7</v>
          </cell>
          <cell r="D117">
            <v>2</v>
          </cell>
        </row>
        <row r="118">
          <cell r="A118">
            <v>7071</v>
          </cell>
          <cell r="B118" t="str">
            <v>Medical Products, Appliances, And Equipment</v>
          </cell>
          <cell r="C118">
            <v>707</v>
          </cell>
          <cell r="D118">
            <v>3</v>
          </cell>
        </row>
        <row r="119">
          <cell r="A119">
            <v>70711</v>
          </cell>
          <cell r="B119" t="str">
            <v>Pharmaceutical Products</v>
          </cell>
          <cell r="C119">
            <v>7071</v>
          </cell>
          <cell r="D119">
            <v>4</v>
          </cell>
        </row>
        <row r="120">
          <cell r="A120">
            <v>70712</v>
          </cell>
          <cell r="B120" t="str">
            <v>Other Medical Products</v>
          </cell>
          <cell r="C120">
            <v>7071</v>
          </cell>
          <cell r="D120">
            <v>4</v>
          </cell>
        </row>
        <row r="121">
          <cell r="A121">
            <v>70713</v>
          </cell>
          <cell r="B121" t="str">
            <v>Therapeutic Appliances And Equipment</v>
          </cell>
          <cell r="C121">
            <v>7071</v>
          </cell>
          <cell r="D121">
            <v>4</v>
          </cell>
        </row>
        <row r="122">
          <cell r="A122">
            <v>7072</v>
          </cell>
          <cell r="B122" t="str">
            <v>Outpatient Services</v>
          </cell>
          <cell r="C122">
            <v>707</v>
          </cell>
          <cell r="D122">
            <v>3</v>
          </cell>
        </row>
        <row r="123">
          <cell r="A123">
            <v>70721</v>
          </cell>
          <cell r="B123" t="str">
            <v>General Medical Services</v>
          </cell>
          <cell r="C123">
            <v>7072</v>
          </cell>
          <cell r="D123">
            <v>4</v>
          </cell>
        </row>
        <row r="124">
          <cell r="A124">
            <v>70722</v>
          </cell>
          <cell r="B124" t="str">
            <v>Specialized Medical Services</v>
          </cell>
          <cell r="C124">
            <v>7072</v>
          </cell>
          <cell r="D124">
            <v>4</v>
          </cell>
        </row>
        <row r="125">
          <cell r="A125">
            <v>70723</v>
          </cell>
          <cell r="B125" t="str">
            <v>Dental Services</v>
          </cell>
          <cell r="C125">
            <v>7072</v>
          </cell>
          <cell r="D125">
            <v>4</v>
          </cell>
        </row>
        <row r="126">
          <cell r="A126">
            <v>70724</v>
          </cell>
          <cell r="B126" t="str">
            <v>Paramedical Services</v>
          </cell>
          <cell r="C126">
            <v>7072</v>
          </cell>
          <cell r="D126">
            <v>4</v>
          </cell>
        </row>
        <row r="127">
          <cell r="A127">
            <v>7073</v>
          </cell>
          <cell r="B127" t="str">
            <v>Hospital Services</v>
          </cell>
          <cell r="C127">
            <v>707</v>
          </cell>
          <cell r="D127">
            <v>3</v>
          </cell>
        </row>
        <row r="128">
          <cell r="A128">
            <v>70731</v>
          </cell>
          <cell r="B128" t="str">
            <v>General Hospital Services</v>
          </cell>
          <cell r="C128">
            <v>7073</v>
          </cell>
          <cell r="D128">
            <v>4</v>
          </cell>
        </row>
        <row r="129">
          <cell r="A129">
            <v>70732</v>
          </cell>
          <cell r="B129" t="str">
            <v>Specialized Hospital Services</v>
          </cell>
          <cell r="C129">
            <v>7073</v>
          </cell>
          <cell r="D129">
            <v>4</v>
          </cell>
        </row>
        <row r="130">
          <cell r="A130">
            <v>70733</v>
          </cell>
          <cell r="B130" t="str">
            <v>Medical And Maternity Center Services</v>
          </cell>
          <cell r="C130">
            <v>7073</v>
          </cell>
          <cell r="D130">
            <v>4</v>
          </cell>
        </row>
        <row r="131">
          <cell r="A131">
            <v>70734</v>
          </cell>
          <cell r="B131" t="str">
            <v>Nursing And Convalescent Home Services</v>
          </cell>
          <cell r="C131">
            <v>7073</v>
          </cell>
          <cell r="D131">
            <v>4</v>
          </cell>
        </row>
        <row r="132">
          <cell r="A132">
            <v>7074</v>
          </cell>
          <cell r="B132" t="str">
            <v>Public Health Services</v>
          </cell>
          <cell r="C132">
            <v>707</v>
          </cell>
          <cell r="D132">
            <v>3</v>
          </cell>
        </row>
        <row r="133">
          <cell r="A133">
            <v>70740</v>
          </cell>
          <cell r="B133" t="str">
            <v>Public Health Services</v>
          </cell>
          <cell r="C133">
            <v>7074</v>
          </cell>
          <cell r="D133">
            <v>4</v>
          </cell>
        </row>
        <row r="134">
          <cell r="A134">
            <v>7075</v>
          </cell>
          <cell r="B134" t="str">
            <v>R&amp;D Health</v>
          </cell>
          <cell r="C134">
            <v>707</v>
          </cell>
          <cell r="D134">
            <v>3</v>
          </cell>
        </row>
        <row r="135">
          <cell r="A135">
            <v>70750</v>
          </cell>
          <cell r="B135" t="str">
            <v>R&amp;D Health</v>
          </cell>
          <cell r="C135">
            <v>7075</v>
          </cell>
          <cell r="D135">
            <v>4</v>
          </cell>
        </row>
        <row r="136">
          <cell r="A136">
            <v>7076</v>
          </cell>
          <cell r="B136" t="str">
            <v>Health N.E.C.</v>
          </cell>
          <cell r="C136">
            <v>707</v>
          </cell>
          <cell r="D136">
            <v>3</v>
          </cell>
        </row>
        <row r="137">
          <cell r="A137">
            <v>70760</v>
          </cell>
          <cell r="B137" t="str">
            <v>Health N.E.C.</v>
          </cell>
          <cell r="C137">
            <v>7076</v>
          </cell>
          <cell r="D137">
            <v>4</v>
          </cell>
        </row>
        <row r="138">
          <cell r="A138">
            <v>708</v>
          </cell>
          <cell r="B138" t="str">
            <v>Recreation, Culture And Religion</v>
          </cell>
          <cell r="C138">
            <v>7</v>
          </cell>
          <cell r="D138">
            <v>2</v>
          </cell>
        </row>
        <row r="139">
          <cell r="A139">
            <v>7081</v>
          </cell>
          <cell r="B139" t="str">
            <v>Recreational And Sporting Services</v>
          </cell>
          <cell r="C139">
            <v>708</v>
          </cell>
          <cell r="D139">
            <v>3</v>
          </cell>
        </row>
        <row r="140">
          <cell r="A140">
            <v>70810</v>
          </cell>
          <cell r="B140" t="str">
            <v>Recreational And Sporting Services</v>
          </cell>
          <cell r="C140">
            <v>7081</v>
          </cell>
          <cell r="D140">
            <v>4</v>
          </cell>
        </row>
        <row r="141">
          <cell r="A141">
            <v>7082</v>
          </cell>
          <cell r="B141" t="str">
            <v>Cultural Services</v>
          </cell>
          <cell r="C141">
            <v>708</v>
          </cell>
          <cell r="D141">
            <v>3</v>
          </cell>
        </row>
        <row r="142">
          <cell r="A142">
            <v>70820</v>
          </cell>
          <cell r="B142" t="str">
            <v>Cultural Services</v>
          </cell>
          <cell r="C142">
            <v>7082</v>
          </cell>
          <cell r="D142">
            <v>4</v>
          </cell>
        </row>
        <row r="143">
          <cell r="A143">
            <v>7083</v>
          </cell>
          <cell r="B143" t="str">
            <v>Broadcasting And Publishing Services</v>
          </cell>
          <cell r="C143">
            <v>708</v>
          </cell>
          <cell r="D143">
            <v>3</v>
          </cell>
        </row>
        <row r="144">
          <cell r="A144">
            <v>70830</v>
          </cell>
          <cell r="B144" t="str">
            <v>Broadcasting And Publishing Services</v>
          </cell>
          <cell r="C144">
            <v>7083</v>
          </cell>
          <cell r="D144">
            <v>4</v>
          </cell>
        </row>
        <row r="145">
          <cell r="A145">
            <v>7084</v>
          </cell>
          <cell r="B145" t="str">
            <v>Religious And Other Community Services</v>
          </cell>
          <cell r="C145">
            <v>708</v>
          </cell>
          <cell r="D145">
            <v>3</v>
          </cell>
        </row>
        <row r="146">
          <cell r="A146">
            <v>70840</v>
          </cell>
          <cell r="B146" t="str">
            <v>Religious And Other Community Services</v>
          </cell>
          <cell r="C146">
            <v>7084</v>
          </cell>
          <cell r="D146">
            <v>4</v>
          </cell>
        </row>
        <row r="147">
          <cell r="A147">
            <v>7085</v>
          </cell>
          <cell r="B147" t="str">
            <v>R&amp;D Recreation, Culture, And Religion</v>
          </cell>
          <cell r="C147">
            <v>708</v>
          </cell>
          <cell r="D147">
            <v>3</v>
          </cell>
        </row>
        <row r="148">
          <cell r="A148">
            <v>70850</v>
          </cell>
          <cell r="B148" t="str">
            <v>R&amp;D Recreation, Culture, And Religion</v>
          </cell>
          <cell r="C148">
            <v>7085</v>
          </cell>
          <cell r="D148">
            <v>4</v>
          </cell>
        </row>
        <row r="149">
          <cell r="A149">
            <v>7086</v>
          </cell>
          <cell r="B149" t="str">
            <v>Recreation, Culture, And Religion N.E.C.</v>
          </cell>
          <cell r="C149">
            <v>708</v>
          </cell>
          <cell r="D149">
            <v>3</v>
          </cell>
        </row>
        <row r="150">
          <cell r="A150">
            <v>70860</v>
          </cell>
          <cell r="B150" t="str">
            <v>Recreation, Culture, And Religion N.E.C.</v>
          </cell>
          <cell r="C150">
            <v>7086</v>
          </cell>
          <cell r="D150">
            <v>4</v>
          </cell>
        </row>
        <row r="151">
          <cell r="A151">
            <v>709</v>
          </cell>
          <cell r="B151" t="str">
            <v>Education</v>
          </cell>
          <cell r="C151">
            <v>7</v>
          </cell>
          <cell r="D151">
            <v>2</v>
          </cell>
        </row>
        <row r="152">
          <cell r="A152">
            <v>7091</v>
          </cell>
          <cell r="B152" t="str">
            <v>Pre-Primary And Primary Education</v>
          </cell>
          <cell r="C152">
            <v>709</v>
          </cell>
          <cell r="D152">
            <v>3</v>
          </cell>
        </row>
        <row r="153">
          <cell r="A153">
            <v>70911</v>
          </cell>
          <cell r="B153" t="str">
            <v>Pre-Primary Education</v>
          </cell>
          <cell r="C153">
            <v>7091</v>
          </cell>
          <cell r="D153">
            <v>4</v>
          </cell>
        </row>
        <row r="154">
          <cell r="A154">
            <v>70912</v>
          </cell>
          <cell r="B154" t="str">
            <v>Primary Education</v>
          </cell>
          <cell r="C154">
            <v>7091</v>
          </cell>
          <cell r="D154">
            <v>4</v>
          </cell>
        </row>
        <row r="155">
          <cell r="A155">
            <v>7092</v>
          </cell>
          <cell r="B155" t="str">
            <v>Secondary Education</v>
          </cell>
          <cell r="C155">
            <v>709</v>
          </cell>
          <cell r="D155">
            <v>3</v>
          </cell>
        </row>
        <row r="156">
          <cell r="A156">
            <v>70921</v>
          </cell>
          <cell r="B156" t="str">
            <v>Lower-Secondary Education</v>
          </cell>
          <cell r="C156">
            <v>7092</v>
          </cell>
          <cell r="D156">
            <v>4</v>
          </cell>
        </row>
        <row r="157">
          <cell r="A157">
            <v>70922</v>
          </cell>
          <cell r="B157" t="str">
            <v>Upper-Secondary Education</v>
          </cell>
          <cell r="C157">
            <v>7092</v>
          </cell>
          <cell r="D157">
            <v>4</v>
          </cell>
        </row>
        <row r="158">
          <cell r="A158">
            <v>7093</v>
          </cell>
          <cell r="B158" t="str">
            <v>Post-Secondary Nontertiary Education</v>
          </cell>
          <cell r="C158">
            <v>709</v>
          </cell>
          <cell r="D158">
            <v>3</v>
          </cell>
        </row>
        <row r="159">
          <cell r="A159">
            <v>70930</v>
          </cell>
          <cell r="B159" t="str">
            <v>Post-Secondary Nontertiary Education</v>
          </cell>
          <cell r="C159">
            <v>7093</v>
          </cell>
          <cell r="D159">
            <v>4</v>
          </cell>
        </row>
        <row r="160">
          <cell r="A160">
            <v>7094</v>
          </cell>
          <cell r="B160" t="str">
            <v>Tertiary Education</v>
          </cell>
          <cell r="C160">
            <v>709</v>
          </cell>
          <cell r="D160">
            <v>3</v>
          </cell>
        </row>
        <row r="161">
          <cell r="A161">
            <v>70941</v>
          </cell>
          <cell r="B161" t="str">
            <v>First Stage Of Tertiary Education</v>
          </cell>
          <cell r="C161">
            <v>7094</v>
          </cell>
          <cell r="D161">
            <v>4</v>
          </cell>
        </row>
        <row r="162">
          <cell r="A162">
            <v>70942</v>
          </cell>
          <cell r="B162" t="str">
            <v>Second Stage Of Tertiary Education</v>
          </cell>
          <cell r="C162">
            <v>7094</v>
          </cell>
          <cell r="D162">
            <v>4</v>
          </cell>
        </row>
        <row r="163">
          <cell r="A163">
            <v>7095</v>
          </cell>
          <cell r="B163" t="str">
            <v>Education Not Definable By Level</v>
          </cell>
          <cell r="C163">
            <v>709</v>
          </cell>
          <cell r="D163">
            <v>3</v>
          </cell>
        </row>
        <row r="164">
          <cell r="A164">
            <v>70950</v>
          </cell>
          <cell r="B164" t="str">
            <v>Education Not Definable By Level</v>
          </cell>
          <cell r="C164">
            <v>7095</v>
          </cell>
          <cell r="D164">
            <v>4</v>
          </cell>
        </row>
        <row r="165">
          <cell r="A165">
            <v>7096</v>
          </cell>
          <cell r="B165" t="str">
            <v>Subsidiary Services To Education</v>
          </cell>
          <cell r="C165">
            <v>709</v>
          </cell>
          <cell r="D165">
            <v>3</v>
          </cell>
        </row>
        <row r="166">
          <cell r="A166">
            <v>70960</v>
          </cell>
          <cell r="B166" t="str">
            <v>Subsidiary Services To Education</v>
          </cell>
          <cell r="C166">
            <v>7096</v>
          </cell>
          <cell r="D166">
            <v>4</v>
          </cell>
        </row>
        <row r="167">
          <cell r="A167">
            <v>7097</v>
          </cell>
          <cell r="B167" t="str">
            <v>R&amp;D Education</v>
          </cell>
          <cell r="C167">
            <v>709</v>
          </cell>
          <cell r="D167">
            <v>3</v>
          </cell>
        </row>
        <row r="168">
          <cell r="A168">
            <v>70970</v>
          </cell>
          <cell r="B168" t="str">
            <v>R&amp;D Education</v>
          </cell>
          <cell r="C168">
            <v>7097</v>
          </cell>
          <cell r="D168">
            <v>4</v>
          </cell>
        </row>
        <row r="169">
          <cell r="A169">
            <v>7098</v>
          </cell>
          <cell r="B169" t="str">
            <v>Education N.E.C.</v>
          </cell>
          <cell r="C169">
            <v>709</v>
          </cell>
          <cell r="D169">
            <v>3</v>
          </cell>
        </row>
        <row r="170">
          <cell r="A170">
            <v>70980</v>
          </cell>
          <cell r="B170" t="str">
            <v>Education N.E.C.</v>
          </cell>
          <cell r="C170">
            <v>7098</v>
          </cell>
          <cell r="D170">
            <v>4</v>
          </cell>
        </row>
        <row r="171">
          <cell r="A171">
            <v>710</v>
          </cell>
          <cell r="B171" t="str">
            <v>Social Protection</v>
          </cell>
          <cell r="C171">
            <v>7</v>
          </cell>
          <cell r="D171">
            <v>2</v>
          </cell>
        </row>
        <row r="172">
          <cell r="A172">
            <v>7101</v>
          </cell>
          <cell r="B172" t="str">
            <v>Sickness And Disability</v>
          </cell>
          <cell r="C172">
            <v>710</v>
          </cell>
          <cell r="D172">
            <v>3</v>
          </cell>
        </row>
        <row r="173">
          <cell r="A173">
            <v>71011</v>
          </cell>
          <cell r="B173" t="str">
            <v>Sickness</v>
          </cell>
          <cell r="C173">
            <v>7101</v>
          </cell>
          <cell r="D173">
            <v>4</v>
          </cell>
        </row>
        <row r="174">
          <cell r="A174">
            <v>71012</v>
          </cell>
          <cell r="B174" t="str">
            <v>Disability</v>
          </cell>
          <cell r="C174">
            <v>7101</v>
          </cell>
          <cell r="D174">
            <v>4</v>
          </cell>
        </row>
        <row r="175">
          <cell r="A175">
            <v>7102</v>
          </cell>
          <cell r="B175" t="str">
            <v>Old Age</v>
          </cell>
          <cell r="C175">
            <v>710</v>
          </cell>
          <cell r="D175">
            <v>3</v>
          </cell>
        </row>
        <row r="176">
          <cell r="A176">
            <v>71020</v>
          </cell>
          <cell r="B176" t="str">
            <v>Old Age</v>
          </cell>
          <cell r="C176">
            <v>7102</v>
          </cell>
          <cell r="D176">
            <v>4</v>
          </cell>
        </row>
        <row r="177">
          <cell r="A177">
            <v>7103</v>
          </cell>
          <cell r="B177" t="str">
            <v>Survivors</v>
          </cell>
          <cell r="C177">
            <v>710</v>
          </cell>
          <cell r="D177">
            <v>3</v>
          </cell>
        </row>
        <row r="178">
          <cell r="A178">
            <v>71030</v>
          </cell>
          <cell r="B178" t="str">
            <v>Survivors</v>
          </cell>
          <cell r="C178">
            <v>7103</v>
          </cell>
          <cell r="D178">
            <v>4</v>
          </cell>
        </row>
        <row r="179">
          <cell r="A179">
            <v>7104</v>
          </cell>
          <cell r="B179" t="str">
            <v>Family and Children</v>
          </cell>
          <cell r="C179">
            <v>710</v>
          </cell>
          <cell r="D179">
            <v>3</v>
          </cell>
        </row>
        <row r="180">
          <cell r="A180">
            <v>71040</v>
          </cell>
          <cell r="B180" t="str">
            <v>Family and Children</v>
          </cell>
          <cell r="C180">
            <v>7104</v>
          </cell>
          <cell r="D180">
            <v>4</v>
          </cell>
        </row>
        <row r="181">
          <cell r="A181">
            <v>7105</v>
          </cell>
          <cell r="B181" t="str">
            <v>Unemployment</v>
          </cell>
          <cell r="C181">
            <v>710</v>
          </cell>
          <cell r="D181">
            <v>3</v>
          </cell>
        </row>
        <row r="182">
          <cell r="A182">
            <v>71050</v>
          </cell>
          <cell r="B182" t="str">
            <v>Unemployment</v>
          </cell>
          <cell r="C182">
            <v>7105</v>
          </cell>
          <cell r="D182">
            <v>4</v>
          </cell>
        </row>
        <row r="183">
          <cell r="A183">
            <v>7106</v>
          </cell>
          <cell r="B183" t="str">
            <v>Housing</v>
          </cell>
          <cell r="C183">
            <v>710</v>
          </cell>
          <cell r="D183">
            <v>3</v>
          </cell>
        </row>
        <row r="184">
          <cell r="A184">
            <v>71060</v>
          </cell>
          <cell r="B184" t="str">
            <v>Housing</v>
          </cell>
          <cell r="C184">
            <v>7106</v>
          </cell>
          <cell r="D184">
            <v>4</v>
          </cell>
        </row>
        <row r="185">
          <cell r="A185">
            <v>7107</v>
          </cell>
          <cell r="B185" t="str">
            <v>Social Exclusion N.E.C.</v>
          </cell>
          <cell r="C185">
            <v>710</v>
          </cell>
          <cell r="D185">
            <v>3</v>
          </cell>
        </row>
        <row r="186">
          <cell r="A186">
            <v>71070</v>
          </cell>
          <cell r="B186" t="str">
            <v>Social Exclusion N.E.C.</v>
          </cell>
          <cell r="C186">
            <v>7107</v>
          </cell>
          <cell r="D186">
            <v>4</v>
          </cell>
        </row>
        <row r="187">
          <cell r="A187">
            <v>7108</v>
          </cell>
          <cell r="B187" t="str">
            <v>R&amp;D Social Protection</v>
          </cell>
          <cell r="C187">
            <v>710</v>
          </cell>
          <cell r="D187">
            <v>3</v>
          </cell>
        </row>
        <row r="188">
          <cell r="A188">
            <v>71080</v>
          </cell>
          <cell r="B188" t="str">
            <v>R&amp;D Social Protection</v>
          </cell>
          <cell r="C188">
            <v>7108</v>
          </cell>
          <cell r="D188">
            <v>4</v>
          </cell>
        </row>
        <row r="189">
          <cell r="A189">
            <v>7109</v>
          </cell>
          <cell r="B189" t="str">
            <v>Social Protection N.E.C.</v>
          </cell>
          <cell r="C189">
            <v>710</v>
          </cell>
          <cell r="D189">
            <v>3</v>
          </cell>
        </row>
        <row r="190">
          <cell r="A190">
            <v>71090</v>
          </cell>
          <cell r="B190" t="str">
            <v>Social Protection N.E.C.</v>
          </cell>
          <cell r="C190">
            <v>7109</v>
          </cell>
          <cell r="D190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budget 2025 themes">
  <a:themeElements>
    <a:clrScheme name="Custom 2">
      <a:dk1>
        <a:srgbClr val="404040"/>
      </a:dk1>
      <a:lt1>
        <a:srgbClr val="FFFFFF"/>
      </a:lt1>
      <a:dk2>
        <a:srgbClr val="015A9C"/>
      </a:dk2>
      <a:lt2>
        <a:srgbClr val="00AABC"/>
      </a:lt2>
      <a:accent1>
        <a:srgbClr val="16E0C8"/>
      </a:accent1>
      <a:accent2>
        <a:srgbClr val="0ECC96"/>
      </a:accent2>
      <a:accent3>
        <a:srgbClr val="FFC757"/>
      </a:accent3>
      <a:accent4>
        <a:srgbClr val="FF7F6E"/>
      </a:accent4>
      <a:accent5>
        <a:srgbClr val="C44433"/>
      </a:accent5>
      <a:accent6>
        <a:srgbClr val="66324C"/>
      </a:accent6>
      <a:hlink>
        <a:srgbClr val="BF3256"/>
      </a:hlink>
      <a:folHlink>
        <a:srgbClr val="A0AB8B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8642C-1C97-40DB-BC74-C4B6C92C4E2F}">
  <sheetPr codeName="Sheet1">
    <tabColor theme="3"/>
  </sheetPr>
  <dimension ref="A1:KT236"/>
  <sheetViews>
    <sheetView tabSelected="1" zoomScale="89" zoomScaleNormal="100" workbookViewId="0">
      <pane xSplit="3" ySplit="1" topLeftCell="CR50" activePane="bottomRight" state="frozen"/>
      <selection pane="topRight" activeCell="D1" sqref="D1"/>
      <selection pane="bottomLeft" activeCell="A3" sqref="A3"/>
      <selection pane="bottomRight" activeCell="CV84" sqref="CV84"/>
    </sheetView>
  </sheetViews>
  <sheetFormatPr defaultColWidth="9.140625" defaultRowHeight="15" x14ac:dyDescent="0.25"/>
  <cols>
    <col min="1" max="1" width="6.42578125" style="4" customWidth="1"/>
    <col min="2" max="2" width="8.85546875" style="1" customWidth="1"/>
    <col min="3" max="3" width="56.140625" style="1" customWidth="1"/>
    <col min="4" max="4" width="14.85546875" style="3" customWidth="1"/>
    <col min="5" max="15" width="14.85546875" style="2" customWidth="1"/>
    <col min="16" max="38" width="14.85546875" style="1" customWidth="1"/>
    <col min="39" max="39" width="15.140625" style="1" customWidth="1"/>
    <col min="40" max="47" width="14.85546875" style="1" customWidth="1"/>
    <col min="48" max="48" width="18.7109375" style="1" customWidth="1"/>
    <col min="49" max="49" width="14.85546875" style="1" customWidth="1"/>
    <col min="50" max="51" width="17.28515625" style="1" customWidth="1"/>
    <col min="52" max="63" width="14.85546875" style="1" customWidth="1"/>
    <col min="64" max="64" width="16.42578125" style="1" customWidth="1"/>
    <col min="65" max="66" width="16.28515625" style="1" customWidth="1"/>
    <col min="67" max="67" width="16.42578125" style="1" customWidth="1"/>
    <col min="68" max="68" width="16.28515625" style="1" customWidth="1"/>
    <col min="69" max="73" width="13.42578125" style="1" customWidth="1"/>
    <col min="74" max="95" width="14.85546875" style="1" customWidth="1"/>
    <col min="96" max="96" width="17.42578125" style="1" customWidth="1"/>
    <col min="97" max="110" width="14.85546875" style="1" customWidth="1"/>
    <col min="111" max="111" width="12.42578125" style="1" bestFit="1" customWidth="1"/>
    <col min="112" max="112" width="12.140625" style="1" bestFit="1" customWidth="1"/>
    <col min="113" max="113" width="11.42578125" style="1" bestFit="1" customWidth="1"/>
    <col min="114" max="114" width="12.42578125" style="1" bestFit="1" customWidth="1"/>
    <col min="115" max="115" width="11.42578125" style="1" bestFit="1" customWidth="1"/>
    <col min="116" max="116" width="12.140625" style="1" bestFit="1" customWidth="1"/>
    <col min="117" max="117" width="12.42578125" style="1" bestFit="1" customWidth="1"/>
    <col min="118" max="118" width="11.42578125" style="1" bestFit="1" customWidth="1"/>
    <col min="119" max="119" width="12.140625" style="1" bestFit="1" customWidth="1"/>
    <col min="120" max="120" width="12.42578125" style="1" bestFit="1" customWidth="1"/>
    <col min="121" max="121" width="11.42578125" style="1" bestFit="1" customWidth="1"/>
    <col min="122" max="122" width="12.140625" style="1" bestFit="1" customWidth="1"/>
    <col min="123" max="123" width="12.42578125" style="1" bestFit="1" customWidth="1"/>
    <col min="124" max="124" width="11.42578125" style="1" bestFit="1" customWidth="1"/>
    <col min="125" max="125" width="12.140625" style="1" bestFit="1" customWidth="1"/>
    <col min="126" max="126" width="12.42578125" style="1" bestFit="1" customWidth="1"/>
    <col min="127" max="127" width="11.42578125" style="1" bestFit="1" customWidth="1"/>
    <col min="128" max="128" width="12.140625" style="1" bestFit="1" customWidth="1"/>
    <col min="129" max="129" width="12.42578125" style="1" bestFit="1" customWidth="1"/>
    <col min="130" max="130" width="11.42578125" style="1" bestFit="1" customWidth="1"/>
    <col min="131" max="131" width="12.140625" style="1" bestFit="1" customWidth="1"/>
    <col min="132" max="132" width="12.42578125" style="1" bestFit="1" customWidth="1"/>
    <col min="133" max="133" width="11.42578125" style="1" bestFit="1" customWidth="1"/>
    <col min="134" max="134" width="12.140625" style="1" bestFit="1" customWidth="1"/>
    <col min="135" max="135" width="12.42578125" style="1" bestFit="1" customWidth="1"/>
    <col min="136" max="136" width="11.85546875" style="1" bestFit="1" customWidth="1"/>
    <col min="137" max="137" width="12.140625" style="1" bestFit="1" customWidth="1"/>
    <col min="138" max="138" width="12.42578125" style="1" bestFit="1" customWidth="1"/>
    <col min="139" max="139" width="11.42578125" style="1" bestFit="1" customWidth="1"/>
    <col min="140" max="140" width="12.140625" style="1" bestFit="1" customWidth="1"/>
    <col min="141" max="141" width="12.42578125" style="1" bestFit="1" customWidth="1"/>
    <col min="142" max="142" width="11.42578125" style="1" bestFit="1" customWidth="1"/>
    <col min="143" max="143" width="12.140625" style="1" bestFit="1" customWidth="1"/>
    <col min="144" max="144" width="12.42578125" style="1" bestFit="1" customWidth="1"/>
    <col min="145" max="145" width="11.42578125" style="1" bestFit="1" customWidth="1"/>
    <col min="146" max="146" width="12.140625" style="1" bestFit="1" customWidth="1"/>
    <col min="147" max="147" width="12.42578125" style="1" bestFit="1" customWidth="1"/>
    <col min="148" max="148" width="11.42578125" style="1" bestFit="1" customWidth="1"/>
    <col min="149" max="149" width="12.140625" style="1" bestFit="1" customWidth="1"/>
    <col min="150" max="150" width="12.42578125" style="1" bestFit="1" customWidth="1"/>
    <col min="151" max="151" width="11.42578125" style="1" bestFit="1" customWidth="1"/>
    <col min="152" max="152" width="12.140625" style="1" bestFit="1" customWidth="1"/>
    <col min="153" max="153" width="12.42578125" style="1" bestFit="1" customWidth="1"/>
    <col min="154" max="154" width="11.42578125" style="1" bestFit="1" customWidth="1"/>
    <col min="155" max="155" width="12.140625" style="1" bestFit="1" customWidth="1"/>
    <col min="156" max="156" width="12.42578125" style="1" bestFit="1" customWidth="1"/>
    <col min="157" max="157" width="11.42578125" style="1" bestFit="1" customWidth="1"/>
    <col min="158" max="158" width="12.140625" style="1" bestFit="1" customWidth="1"/>
    <col min="159" max="159" width="12.42578125" style="1" bestFit="1" customWidth="1"/>
    <col min="160" max="160" width="11.42578125" style="1" bestFit="1" customWidth="1"/>
    <col min="161" max="161" width="12.140625" style="1" bestFit="1" customWidth="1"/>
    <col min="162" max="162" width="12.42578125" style="1" bestFit="1" customWidth="1"/>
    <col min="163" max="163" width="11.42578125" style="1" bestFit="1" customWidth="1"/>
    <col min="164" max="164" width="12.140625" style="1" bestFit="1" customWidth="1"/>
    <col min="165" max="165" width="12.42578125" style="1" bestFit="1" customWidth="1"/>
    <col min="166" max="166" width="11.42578125" style="1" bestFit="1" customWidth="1"/>
    <col min="167" max="167" width="12.140625" style="1" bestFit="1" customWidth="1"/>
    <col min="168" max="168" width="12.42578125" style="1" bestFit="1" customWidth="1"/>
    <col min="169" max="169" width="11.42578125" style="1" bestFit="1" customWidth="1"/>
    <col min="170" max="170" width="12.140625" style="1" bestFit="1" customWidth="1"/>
    <col min="171" max="171" width="12.42578125" style="1" bestFit="1" customWidth="1"/>
    <col min="172" max="172" width="11.85546875" style="1" bestFit="1" customWidth="1"/>
    <col min="173" max="173" width="12.140625" style="1" bestFit="1" customWidth="1"/>
    <col min="174" max="174" width="12.42578125" style="1" bestFit="1" customWidth="1"/>
    <col min="175" max="175" width="11.42578125" style="1" bestFit="1" customWidth="1"/>
    <col min="176" max="176" width="12.140625" style="1" bestFit="1" customWidth="1"/>
    <col min="177" max="177" width="12.42578125" style="1" bestFit="1" customWidth="1"/>
    <col min="178" max="178" width="11.42578125" style="1" bestFit="1" customWidth="1"/>
    <col min="179" max="179" width="12.140625" style="1" bestFit="1" customWidth="1"/>
    <col min="180" max="180" width="12.42578125" style="1" bestFit="1" customWidth="1"/>
    <col min="181" max="181" width="11.42578125" style="1" bestFit="1" customWidth="1"/>
    <col min="182" max="182" width="12.140625" style="1" bestFit="1" customWidth="1"/>
    <col min="183" max="184" width="12.42578125" style="1" customWidth="1"/>
    <col min="185" max="185" width="18.42578125" style="1" bestFit="1" customWidth="1"/>
    <col min="186" max="186" width="12.42578125" style="1" bestFit="1" customWidth="1"/>
    <col min="187" max="187" width="10" style="1" bestFit="1" customWidth="1"/>
    <col min="188" max="188" width="12.140625" style="1" bestFit="1" customWidth="1"/>
    <col min="189" max="189" width="12.42578125" style="1" bestFit="1" customWidth="1"/>
    <col min="190" max="191" width="12.140625" style="1" bestFit="1" customWidth="1"/>
    <col min="192" max="193" width="12.7109375" style="1" customWidth="1"/>
    <col min="194" max="194" width="12.140625" style="1" bestFit="1" customWidth="1"/>
    <col min="195" max="195" width="12.42578125" style="1" bestFit="1" customWidth="1"/>
    <col min="196" max="196" width="10" style="1" bestFit="1" customWidth="1"/>
    <col min="197" max="197" width="12.140625" style="1" bestFit="1" customWidth="1"/>
    <col min="198" max="198" width="12.42578125" style="1" bestFit="1" customWidth="1"/>
    <col min="199" max="199" width="10" style="1" bestFit="1" customWidth="1"/>
    <col min="200" max="200" width="12.140625" style="1" bestFit="1" customWidth="1"/>
    <col min="201" max="263" width="14.85546875" style="1" bestFit="1" customWidth="1"/>
    <col min="264" max="264" width="13" style="1" bestFit="1" customWidth="1"/>
    <col min="265" max="265" width="12.140625" style="1" bestFit="1" customWidth="1"/>
    <col min="266" max="266" width="11.7109375" style="1" bestFit="1" customWidth="1"/>
    <col min="267" max="267" width="13" style="1" bestFit="1" customWidth="1"/>
    <col min="268" max="269" width="12.140625" style="1" bestFit="1" customWidth="1"/>
    <col min="270" max="270" width="13.7109375" style="1" bestFit="1" customWidth="1"/>
    <col min="271" max="271" width="12.42578125" style="1" customWidth="1"/>
    <col min="272" max="272" width="13.7109375" style="1" bestFit="1" customWidth="1"/>
    <col min="273" max="273" width="13" style="1" bestFit="1" customWidth="1"/>
    <col min="274" max="274" width="13.140625" style="1" bestFit="1" customWidth="1"/>
    <col min="275" max="275" width="13.7109375" style="1" bestFit="1" customWidth="1"/>
    <col min="276" max="276" width="13" style="1" bestFit="1" customWidth="1"/>
    <col min="277" max="277" width="10.85546875" style="1" bestFit="1" customWidth="1"/>
    <col min="278" max="278" width="13.140625" style="1" bestFit="1" customWidth="1"/>
    <col min="279" max="279" width="13" style="1" bestFit="1" customWidth="1"/>
    <col min="280" max="280" width="12.140625" style="1" bestFit="1" customWidth="1"/>
    <col min="281" max="281" width="13.140625" style="1" bestFit="1" customWidth="1"/>
    <col min="282" max="282" width="13.7109375" style="1" bestFit="1" customWidth="1"/>
    <col min="283" max="283" width="12.85546875" style="1" bestFit="1" customWidth="1"/>
    <col min="284" max="284" width="13.140625" style="1" bestFit="1" customWidth="1"/>
    <col min="285" max="285" width="11" style="1" bestFit="1" customWidth="1"/>
    <col min="286" max="286" width="11.140625" style="1" bestFit="1" customWidth="1"/>
    <col min="287" max="287" width="10.42578125" style="1" bestFit="1" customWidth="1"/>
    <col min="288" max="288" width="11" style="1" bestFit="1" customWidth="1"/>
    <col min="289" max="289" width="11.140625" style="1" bestFit="1" customWidth="1"/>
    <col min="290" max="290" width="10.42578125" style="1" bestFit="1" customWidth="1"/>
    <col min="291" max="291" width="11" style="1" bestFit="1" customWidth="1"/>
    <col min="292" max="292" width="13.7109375" style="1" bestFit="1" customWidth="1"/>
    <col min="293" max="293" width="10.42578125" style="1" bestFit="1" customWidth="1"/>
    <col min="294" max="294" width="11" style="1" bestFit="1" customWidth="1"/>
    <col min="295" max="295" width="10" style="1" bestFit="1" customWidth="1"/>
    <col min="296" max="306" width="9.140625" style="1" bestFit="1" customWidth="1"/>
    <col min="307" max="16384" width="9.140625" style="1"/>
  </cols>
  <sheetData>
    <row r="1" spans="1:111" x14ac:dyDescent="0.25">
      <c r="B1" s="135"/>
      <c r="C1" s="134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  <c r="BG1" s="133"/>
      <c r="BH1" s="133"/>
      <c r="BI1" s="133"/>
      <c r="BJ1" s="133"/>
      <c r="BK1" s="133"/>
      <c r="BL1" s="133"/>
      <c r="BM1" s="133"/>
      <c r="BN1" s="133"/>
      <c r="BO1" s="133"/>
      <c r="BP1" s="133"/>
      <c r="BQ1" s="133"/>
      <c r="BR1" s="133"/>
      <c r="BS1" s="133"/>
      <c r="BT1" s="133"/>
      <c r="BU1" s="133"/>
      <c r="BV1" s="133"/>
      <c r="BW1" s="133"/>
      <c r="BX1" s="133"/>
      <c r="BY1" s="133"/>
      <c r="BZ1" s="133"/>
      <c r="CA1" s="133"/>
      <c r="CB1" s="133"/>
      <c r="CC1" s="133"/>
      <c r="CD1" s="133"/>
      <c r="CE1" s="133"/>
      <c r="CF1" s="133"/>
      <c r="CG1" s="133"/>
      <c r="CH1" s="133"/>
      <c r="CI1" s="133"/>
      <c r="CJ1" s="133"/>
      <c r="CK1" s="133"/>
      <c r="CL1" s="133"/>
      <c r="CM1" s="133"/>
      <c r="CN1" s="133"/>
      <c r="CO1" s="133"/>
      <c r="CP1" s="133"/>
      <c r="CQ1" s="133"/>
      <c r="CR1" s="133"/>
      <c r="CS1" s="133"/>
      <c r="CT1" s="133"/>
      <c r="CU1" s="133"/>
      <c r="CV1" s="133"/>
      <c r="CW1" s="133"/>
      <c r="CX1" s="133"/>
      <c r="CY1" s="133"/>
      <c r="CZ1" s="133"/>
      <c r="DA1" s="133"/>
      <c r="DB1" s="133"/>
      <c r="DC1" s="133"/>
      <c r="DD1" s="133"/>
      <c r="DE1" s="133"/>
      <c r="DF1" s="133"/>
      <c r="DG1" s="133"/>
    </row>
    <row r="2" spans="1:111" s="121" customFormat="1" ht="18.75" x14ac:dyDescent="0.3">
      <c r="A2" s="4"/>
      <c r="B2" s="132"/>
      <c r="C2" s="131" t="s">
        <v>200</v>
      </c>
      <c r="D2" s="130"/>
      <c r="E2" s="130"/>
      <c r="F2" s="130"/>
      <c r="G2" s="130"/>
      <c r="H2" s="129"/>
      <c r="I2" s="129"/>
      <c r="J2" s="129"/>
      <c r="K2" s="129"/>
      <c r="L2" s="129"/>
      <c r="M2" s="129"/>
      <c r="N2" s="129"/>
      <c r="O2" s="129"/>
      <c r="Q2" s="68"/>
      <c r="R2" s="1"/>
    </row>
    <row r="3" spans="1:111" ht="18.75" x14ac:dyDescent="0.3">
      <c r="B3" s="127"/>
      <c r="C3" s="128" t="s">
        <v>201</v>
      </c>
      <c r="D3" s="127"/>
      <c r="E3" s="127"/>
      <c r="F3" s="127"/>
      <c r="G3" s="127"/>
      <c r="H3" s="126"/>
      <c r="I3" s="126"/>
      <c r="J3" s="126"/>
      <c r="K3" s="126"/>
      <c r="L3" s="126"/>
      <c r="M3" s="126"/>
      <c r="N3" s="126"/>
      <c r="O3" s="126"/>
      <c r="Q3" s="68"/>
    </row>
    <row r="4" spans="1:111" ht="18.75" x14ac:dyDescent="0.3">
      <c r="B4" s="127"/>
      <c r="C4" s="128" t="s">
        <v>202</v>
      </c>
      <c r="D4" s="127"/>
      <c r="E4" s="127"/>
      <c r="F4" s="127"/>
      <c r="G4" s="127"/>
      <c r="H4" s="126"/>
      <c r="I4" s="126"/>
      <c r="J4" s="126"/>
      <c r="K4" s="126"/>
      <c r="L4" s="126"/>
      <c r="M4" s="126"/>
      <c r="N4" s="126"/>
      <c r="O4" s="126"/>
      <c r="Q4" s="68"/>
    </row>
    <row r="5" spans="1:111" x14ac:dyDescent="0.25">
      <c r="C5" s="125"/>
      <c r="D5" s="1"/>
      <c r="E5" s="1"/>
      <c r="F5" s="124"/>
      <c r="G5" s="123"/>
      <c r="H5" s="123"/>
      <c r="I5" s="123"/>
      <c r="J5" s="123"/>
      <c r="K5" s="123"/>
      <c r="L5" s="123"/>
      <c r="M5" s="123"/>
      <c r="N5" s="123"/>
      <c r="O5" s="123"/>
      <c r="Q5" s="68"/>
    </row>
    <row r="6" spans="1:111" ht="16.5" x14ac:dyDescent="0.25">
      <c r="B6" s="46" t="s">
        <v>199</v>
      </c>
      <c r="C6" s="46"/>
      <c r="D6" s="46"/>
      <c r="E6" s="46"/>
      <c r="F6" s="46"/>
      <c r="G6" s="70"/>
      <c r="H6" s="69"/>
      <c r="I6" s="69"/>
      <c r="J6" s="69"/>
      <c r="K6" s="69"/>
      <c r="L6" s="69"/>
      <c r="M6" s="69"/>
      <c r="N6" s="69"/>
      <c r="O6" s="69"/>
      <c r="Q6" s="68"/>
    </row>
    <row r="7" spans="1:111" ht="16.5" thickBot="1" x14ac:dyDescent="0.3">
      <c r="B7" s="67"/>
      <c r="C7" s="44" t="s">
        <v>94</v>
      </c>
      <c r="D7" s="43">
        <v>42736</v>
      </c>
      <c r="E7" s="43">
        <v>42767</v>
      </c>
      <c r="F7" s="43">
        <v>42795</v>
      </c>
      <c r="G7" s="43">
        <v>42826</v>
      </c>
      <c r="H7" s="43">
        <v>42856</v>
      </c>
      <c r="I7" s="43">
        <v>42887</v>
      </c>
      <c r="J7" s="43">
        <v>42917</v>
      </c>
      <c r="K7" s="43">
        <v>42948</v>
      </c>
      <c r="L7" s="43">
        <v>42979</v>
      </c>
      <c r="M7" s="43">
        <v>43009</v>
      </c>
      <c r="N7" s="43">
        <v>43040</v>
      </c>
      <c r="O7" s="43">
        <v>43070</v>
      </c>
      <c r="P7" s="43">
        <v>43101</v>
      </c>
      <c r="Q7" s="43">
        <v>43132</v>
      </c>
      <c r="R7" s="43">
        <v>43160</v>
      </c>
      <c r="S7" s="43">
        <v>43191</v>
      </c>
      <c r="T7" s="43">
        <v>43221</v>
      </c>
      <c r="U7" s="43">
        <v>43252</v>
      </c>
      <c r="V7" s="43">
        <v>43282</v>
      </c>
      <c r="W7" s="43">
        <v>43313</v>
      </c>
      <c r="X7" s="43">
        <v>43344</v>
      </c>
      <c r="Y7" s="43">
        <v>43374</v>
      </c>
      <c r="Z7" s="43">
        <v>43405</v>
      </c>
      <c r="AA7" s="43">
        <v>43435</v>
      </c>
      <c r="AB7" s="43">
        <v>43466</v>
      </c>
      <c r="AC7" s="43">
        <v>43497</v>
      </c>
      <c r="AD7" s="43">
        <v>43525</v>
      </c>
      <c r="AE7" s="43">
        <v>43556</v>
      </c>
      <c r="AF7" s="43">
        <v>43586</v>
      </c>
      <c r="AG7" s="43">
        <v>43617</v>
      </c>
      <c r="AH7" s="43">
        <v>43647</v>
      </c>
      <c r="AI7" s="43">
        <v>43678</v>
      </c>
      <c r="AJ7" s="43">
        <v>43709</v>
      </c>
      <c r="AK7" s="43">
        <v>43739</v>
      </c>
      <c r="AL7" s="43">
        <v>43770</v>
      </c>
      <c r="AM7" s="43">
        <v>43800</v>
      </c>
      <c r="AN7" s="43">
        <v>43831</v>
      </c>
      <c r="AO7" s="43">
        <v>43862</v>
      </c>
      <c r="AP7" s="43">
        <v>43891</v>
      </c>
      <c r="AQ7" s="43">
        <v>43922</v>
      </c>
      <c r="AR7" s="43">
        <v>43952</v>
      </c>
      <c r="AS7" s="43">
        <v>43983</v>
      </c>
      <c r="AT7" s="43">
        <v>44013</v>
      </c>
      <c r="AU7" s="43">
        <v>44044</v>
      </c>
      <c r="AV7" s="43">
        <v>44075</v>
      </c>
      <c r="AW7" s="43">
        <v>44105</v>
      </c>
      <c r="AX7" s="43">
        <v>44136</v>
      </c>
      <c r="AY7" s="43">
        <v>44166</v>
      </c>
      <c r="AZ7" s="43">
        <v>44197</v>
      </c>
      <c r="BA7" s="43">
        <v>44228</v>
      </c>
      <c r="BB7" s="43">
        <v>44256</v>
      </c>
      <c r="BC7" s="43">
        <v>44287</v>
      </c>
      <c r="BD7" s="43">
        <v>44317</v>
      </c>
      <c r="BE7" s="43">
        <v>44348</v>
      </c>
      <c r="BF7" s="43">
        <v>44378</v>
      </c>
      <c r="BG7" s="43">
        <v>44409</v>
      </c>
      <c r="BH7" s="43">
        <v>44440</v>
      </c>
      <c r="BI7" s="43">
        <v>44470</v>
      </c>
      <c r="BJ7" s="43">
        <v>44501</v>
      </c>
      <c r="BK7" s="43">
        <v>44531</v>
      </c>
      <c r="BL7" s="43">
        <v>44562</v>
      </c>
      <c r="BM7" s="43">
        <v>44593</v>
      </c>
      <c r="BN7" s="43">
        <v>44621</v>
      </c>
      <c r="BO7" s="43">
        <v>44652</v>
      </c>
      <c r="BP7" s="43">
        <v>44682</v>
      </c>
      <c r="BQ7" s="43">
        <v>44713</v>
      </c>
      <c r="BR7" s="43">
        <v>44743</v>
      </c>
      <c r="BS7" s="43">
        <v>44774</v>
      </c>
      <c r="BT7" s="43">
        <v>44805</v>
      </c>
      <c r="BU7" s="43">
        <v>44835</v>
      </c>
      <c r="BV7" s="43">
        <v>44866</v>
      </c>
      <c r="BW7" s="43">
        <v>44896</v>
      </c>
      <c r="BX7" s="43">
        <v>44927</v>
      </c>
      <c r="BY7" s="43">
        <v>44958</v>
      </c>
      <c r="BZ7" s="43">
        <v>44986</v>
      </c>
      <c r="CA7" s="43">
        <v>45017</v>
      </c>
      <c r="CB7" s="43">
        <v>45047</v>
      </c>
      <c r="CC7" s="43">
        <v>45078</v>
      </c>
      <c r="CD7" s="43">
        <v>45108</v>
      </c>
      <c r="CE7" s="43">
        <v>45139</v>
      </c>
      <c r="CF7" s="43">
        <v>45170</v>
      </c>
      <c r="CG7" s="43">
        <v>45200</v>
      </c>
      <c r="CH7" s="43">
        <v>45231</v>
      </c>
      <c r="CI7" s="43">
        <v>45261</v>
      </c>
      <c r="CJ7" s="43">
        <v>45292</v>
      </c>
      <c r="CK7" s="43">
        <v>45323</v>
      </c>
      <c r="CL7" s="43">
        <v>45352</v>
      </c>
      <c r="CM7" s="43">
        <v>45383</v>
      </c>
      <c r="CN7" s="43">
        <v>45413</v>
      </c>
      <c r="CO7" s="43">
        <v>45444</v>
      </c>
      <c r="CP7" s="43">
        <v>45474</v>
      </c>
      <c r="CQ7" s="43">
        <v>45505</v>
      </c>
      <c r="CR7" s="43">
        <v>45536</v>
      </c>
      <c r="CS7" s="43">
        <v>45566</v>
      </c>
      <c r="CT7" s="43">
        <v>45597</v>
      </c>
      <c r="CU7" s="43">
        <v>45627</v>
      </c>
      <c r="CV7" s="43">
        <v>45658</v>
      </c>
      <c r="CW7" s="43">
        <v>45689</v>
      </c>
      <c r="CX7" s="43">
        <v>45717</v>
      </c>
      <c r="CY7" s="43">
        <v>45748</v>
      </c>
      <c r="CZ7" s="43">
        <v>45778</v>
      </c>
      <c r="DA7" s="43">
        <v>45809</v>
      </c>
      <c r="DB7" s="43">
        <v>45839</v>
      </c>
      <c r="DC7" s="43">
        <v>45870</v>
      </c>
      <c r="DD7" s="43">
        <v>45901</v>
      </c>
      <c r="DE7" s="43">
        <v>45931</v>
      </c>
      <c r="DF7" s="43">
        <v>45962</v>
      </c>
      <c r="DG7" s="43">
        <v>45992</v>
      </c>
    </row>
    <row r="8" spans="1:111" ht="15.75" x14ac:dyDescent="0.25">
      <c r="B8" s="122"/>
      <c r="C8" s="121"/>
      <c r="D8" s="120"/>
      <c r="E8" s="120"/>
      <c r="F8" s="120"/>
      <c r="G8" s="120"/>
      <c r="H8" s="119"/>
      <c r="I8" s="119"/>
      <c r="J8" s="119"/>
      <c r="K8" s="119"/>
      <c r="L8" s="119"/>
      <c r="M8" s="119"/>
      <c r="N8" s="119"/>
      <c r="O8" s="119"/>
      <c r="P8" s="120"/>
      <c r="Q8" s="120"/>
      <c r="R8" s="120"/>
      <c r="S8" s="120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</row>
    <row r="9" spans="1:111" x14ac:dyDescent="0.25">
      <c r="B9" s="66" t="s">
        <v>198</v>
      </c>
      <c r="C9" s="65" t="s">
        <v>197</v>
      </c>
      <c r="D9" s="104">
        <f t="shared" ref="D9:AI9" si="0">SUM(D10:D14)</f>
        <v>2408.5157604200003</v>
      </c>
      <c r="E9" s="104">
        <f t="shared" si="0"/>
        <v>1540.5544615900001</v>
      </c>
      <c r="F9" s="104">
        <f t="shared" si="0"/>
        <v>1701.8324617099997</v>
      </c>
      <c r="G9" s="104">
        <f t="shared" si="0"/>
        <v>1309.4969478799999</v>
      </c>
      <c r="H9" s="104">
        <f t="shared" si="0"/>
        <v>1660.3182546799999</v>
      </c>
      <c r="I9" s="104">
        <f t="shared" si="0"/>
        <v>1306.26374932</v>
      </c>
      <c r="J9" s="104">
        <f t="shared" si="0"/>
        <v>2347.7694870800005</v>
      </c>
      <c r="K9" s="104">
        <f t="shared" si="0"/>
        <v>1398.87474664</v>
      </c>
      <c r="L9" s="104">
        <f t="shared" si="0"/>
        <v>1210.3518172699999</v>
      </c>
      <c r="M9" s="104">
        <f t="shared" si="0"/>
        <v>1495.03560513</v>
      </c>
      <c r="N9" s="104">
        <f t="shared" si="0"/>
        <v>1225.9137648599999</v>
      </c>
      <c r="O9" s="104">
        <f t="shared" si="0"/>
        <v>1921.2371228699999</v>
      </c>
      <c r="P9" s="104">
        <f t="shared" si="0"/>
        <v>2483.7578406399994</v>
      </c>
      <c r="Q9" s="104">
        <f t="shared" si="0"/>
        <v>1686.1693144099997</v>
      </c>
      <c r="R9" s="104">
        <f t="shared" si="0"/>
        <v>1937.6691740999997</v>
      </c>
      <c r="S9" s="104">
        <f t="shared" si="0"/>
        <v>1520.1438611600001</v>
      </c>
      <c r="T9" s="104">
        <f t="shared" si="0"/>
        <v>1324.2787418</v>
      </c>
      <c r="U9" s="104">
        <f t="shared" si="0"/>
        <v>1598.4237521</v>
      </c>
      <c r="V9" s="104">
        <f t="shared" si="0"/>
        <v>2608.8262781799995</v>
      </c>
      <c r="W9" s="104">
        <f t="shared" si="0"/>
        <v>1519.7253839800001</v>
      </c>
      <c r="X9" s="104">
        <f t="shared" si="0"/>
        <v>1571.2057650600002</v>
      </c>
      <c r="Y9" s="104">
        <f t="shared" si="0"/>
        <v>1489.7474063699999</v>
      </c>
      <c r="Z9" s="104">
        <f t="shared" si="0"/>
        <v>1364.56051918</v>
      </c>
      <c r="AA9" s="104">
        <f t="shared" si="0"/>
        <v>2269.6514894100001</v>
      </c>
      <c r="AB9" s="104">
        <f t="shared" si="0"/>
        <v>2932.4673861600004</v>
      </c>
      <c r="AC9" s="104">
        <f t="shared" si="0"/>
        <v>1573.7072504500002</v>
      </c>
      <c r="AD9" s="104">
        <f t="shared" si="0"/>
        <v>1862.6467367800001</v>
      </c>
      <c r="AE9" s="104">
        <f t="shared" si="0"/>
        <v>1753.9149611500002</v>
      </c>
      <c r="AF9" s="104">
        <f t="shared" si="0"/>
        <v>1434.0660536799999</v>
      </c>
      <c r="AG9" s="104">
        <f t="shared" si="0"/>
        <v>1815.6664847300001</v>
      </c>
      <c r="AH9" s="104">
        <f t="shared" si="0"/>
        <v>3105.4308987199993</v>
      </c>
      <c r="AI9" s="104">
        <f t="shared" si="0"/>
        <v>1377.4261359000002</v>
      </c>
      <c r="AJ9" s="104">
        <f t="shared" ref="AJ9:BO9" si="1">SUM(AJ10:AJ14)</f>
        <v>1599.0928482899999</v>
      </c>
      <c r="AK9" s="104">
        <f t="shared" si="1"/>
        <v>1343.3669591600001</v>
      </c>
      <c r="AL9" s="104">
        <f t="shared" si="1"/>
        <v>1506.2694808099995</v>
      </c>
      <c r="AM9" s="104">
        <f t="shared" si="1"/>
        <v>2797.8826206799995</v>
      </c>
      <c r="AN9" s="104">
        <f t="shared" si="1"/>
        <v>2255.9538320000001</v>
      </c>
      <c r="AO9" s="104">
        <f t="shared" si="1"/>
        <v>1830.7064410000003</v>
      </c>
      <c r="AP9" s="104">
        <f t="shared" si="1"/>
        <v>1403.2606110000002</v>
      </c>
      <c r="AQ9" s="104">
        <f t="shared" si="1"/>
        <v>673.64269299999989</v>
      </c>
      <c r="AR9" s="104">
        <f t="shared" si="1"/>
        <v>461.027736</v>
      </c>
      <c r="AS9" s="104">
        <f t="shared" si="1"/>
        <v>527.74074399999995</v>
      </c>
      <c r="AT9" s="104">
        <f t="shared" si="1"/>
        <v>866.40677899999991</v>
      </c>
      <c r="AU9" s="104">
        <f t="shared" si="1"/>
        <v>2521.7137469999998</v>
      </c>
      <c r="AV9" s="104">
        <f t="shared" si="1"/>
        <v>1050.8667989999999</v>
      </c>
      <c r="AW9" s="104">
        <f t="shared" si="1"/>
        <v>912.01760399999989</v>
      </c>
      <c r="AX9" s="104">
        <f t="shared" si="1"/>
        <v>818.64403900000013</v>
      </c>
      <c r="AY9" s="104">
        <f t="shared" si="1"/>
        <v>1576.6797929999998</v>
      </c>
      <c r="AZ9" s="104">
        <f t="shared" si="1"/>
        <v>2134.1352630000001</v>
      </c>
      <c r="BA9" s="104">
        <f t="shared" si="1"/>
        <v>1396.4086449999998</v>
      </c>
      <c r="BB9" s="104">
        <f t="shared" si="1"/>
        <v>1888.8604620000001</v>
      </c>
      <c r="BC9" s="104">
        <f t="shared" si="1"/>
        <v>1815.8885330000001</v>
      </c>
      <c r="BD9" s="104">
        <f t="shared" si="1"/>
        <v>1123.3823989999999</v>
      </c>
      <c r="BE9" s="104">
        <f t="shared" si="1"/>
        <v>1467.448621</v>
      </c>
      <c r="BF9" s="104">
        <f t="shared" si="1"/>
        <v>1033.6595150000001</v>
      </c>
      <c r="BG9" s="104">
        <f t="shared" si="1"/>
        <v>1727.9687390000001</v>
      </c>
      <c r="BH9" s="104">
        <f t="shared" si="1"/>
        <v>2297.0568990000006</v>
      </c>
      <c r="BI9" s="104">
        <f t="shared" si="1"/>
        <v>1484.7454010000001</v>
      </c>
      <c r="BJ9" s="104">
        <f t="shared" si="1"/>
        <v>1796.3902420000002</v>
      </c>
      <c r="BK9" s="104">
        <f t="shared" si="1"/>
        <v>2721.0782939999995</v>
      </c>
      <c r="BL9" s="104">
        <f t="shared" si="1"/>
        <v>2838.9161074799995</v>
      </c>
      <c r="BM9" s="104">
        <f t="shared" si="1"/>
        <v>1869.40990794</v>
      </c>
      <c r="BN9" s="104">
        <f t="shared" si="1"/>
        <v>2737.7826177599995</v>
      </c>
      <c r="BO9" s="104">
        <f t="shared" si="1"/>
        <v>2294.7899487</v>
      </c>
      <c r="BP9" s="104">
        <f t="shared" ref="BP9:CU9" si="2">SUM(BP10:BP14)</f>
        <v>1676.85537219</v>
      </c>
      <c r="BQ9" s="104">
        <f t="shared" si="2"/>
        <v>2832.8720897500007</v>
      </c>
      <c r="BR9" s="104">
        <f t="shared" si="2"/>
        <v>3060.2476518799999</v>
      </c>
      <c r="BS9" s="104">
        <f t="shared" si="2"/>
        <v>2038.9759317999999</v>
      </c>
      <c r="BT9" s="104">
        <f t="shared" si="2"/>
        <v>1819.4273773800003</v>
      </c>
      <c r="BU9" s="104">
        <f t="shared" si="2"/>
        <v>1707.9412374499998</v>
      </c>
      <c r="BV9" s="104">
        <f t="shared" si="2"/>
        <v>2127.39560011</v>
      </c>
      <c r="BW9" s="104">
        <f t="shared" si="2"/>
        <v>3294.6801498499999</v>
      </c>
      <c r="BX9" s="104">
        <f t="shared" si="2"/>
        <v>4070.7046310300002</v>
      </c>
      <c r="BY9" s="104">
        <f t="shared" si="2"/>
        <v>2421.7091919700001</v>
      </c>
      <c r="BZ9" s="104">
        <f t="shared" si="2"/>
        <v>2750.2792598600004</v>
      </c>
      <c r="CA9" s="104">
        <f t="shared" si="2"/>
        <v>2356.7365997699999</v>
      </c>
      <c r="CB9" s="104">
        <f t="shared" si="2"/>
        <v>2266.9135603200002</v>
      </c>
      <c r="CC9" s="104">
        <f t="shared" si="2"/>
        <v>2885.7390375899995</v>
      </c>
      <c r="CD9" s="104">
        <f t="shared" si="2"/>
        <v>4082.9884877700001</v>
      </c>
      <c r="CE9" s="104">
        <f t="shared" si="2"/>
        <v>2475.3463425099999</v>
      </c>
      <c r="CF9" s="104">
        <f t="shared" si="2"/>
        <v>2106.9123122599999</v>
      </c>
      <c r="CG9" s="104">
        <f t="shared" si="2"/>
        <v>2571.5025554900003</v>
      </c>
      <c r="CH9" s="104">
        <f t="shared" si="2"/>
        <v>2180.3699883900003</v>
      </c>
      <c r="CI9" s="104">
        <f t="shared" si="2"/>
        <v>3243.3538767700002</v>
      </c>
      <c r="CJ9" s="104">
        <f t="shared" si="2"/>
        <v>4072.4873402499998</v>
      </c>
      <c r="CK9" s="104">
        <f t="shared" si="2"/>
        <v>2846.70072613</v>
      </c>
      <c r="CL9" s="104">
        <f t="shared" si="2"/>
        <v>3403.6926582400006</v>
      </c>
      <c r="CM9" s="104">
        <f t="shared" si="2"/>
        <v>2586.8594553600001</v>
      </c>
      <c r="CN9" s="104">
        <f t="shared" si="2"/>
        <v>2208.3627104000002</v>
      </c>
      <c r="CO9" s="104">
        <f t="shared" si="2"/>
        <v>2441.6872676899998</v>
      </c>
      <c r="CP9" s="104">
        <f t="shared" si="2"/>
        <v>3543.0752817400007</v>
      </c>
      <c r="CQ9" s="104">
        <f t="shared" si="2"/>
        <v>2527.6197771899997</v>
      </c>
      <c r="CR9" s="104">
        <f t="shared" si="2"/>
        <v>3015.8293544499998</v>
      </c>
      <c r="CS9" s="104">
        <f t="shared" si="2"/>
        <v>2512.8599482999998</v>
      </c>
      <c r="CT9" s="104">
        <f t="shared" si="2"/>
        <v>2238.3199174000001</v>
      </c>
      <c r="CU9" s="104">
        <f t="shared" si="2"/>
        <v>2951.3921211399997</v>
      </c>
      <c r="CV9" s="104">
        <f t="shared" ref="CV9:DG9" si="3">SUM(CV10:CV14)</f>
        <v>3710.2517523299998</v>
      </c>
      <c r="CW9" s="104">
        <f t="shared" si="3"/>
        <v>3045.6963717600006</v>
      </c>
      <c r="CX9" s="104">
        <f t="shared" si="3"/>
        <v>4154.1851623100001</v>
      </c>
      <c r="CY9" s="104">
        <f t="shared" si="3"/>
        <v>3179.28516025</v>
      </c>
      <c r="CZ9" s="104">
        <f t="shared" si="3"/>
        <v>2810.60390749</v>
      </c>
      <c r="DA9" s="104">
        <f t="shared" si="3"/>
        <v>2980.4796465100003</v>
      </c>
      <c r="DB9" s="104">
        <f t="shared" si="3"/>
        <v>0</v>
      </c>
      <c r="DC9" s="104">
        <f t="shared" si="3"/>
        <v>0</v>
      </c>
      <c r="DD9" s="104">
        <f t="shared" si="3"/>
        <v>0</v>
      </c>
      <c r="DE9" s="104">
        <f t="shared" si="3"/>
        <v>0</v>
      </c>
      <c r="DF9" s="104">
        <f t="shared" si="3"/>
        <v>0</v>
      </c>
      <c r="DG9" s="104">
        <f t="shared" si="3"/>
        <v>0</v>
      </c>
    </row>
    <row r="10" spans="1:111" x14ac:dyDescent="0.25">
      <c r="B10" s="97"/>
      <c r="C10" s="85" t="s">
        <v>171</v>
      </c>
      <c r="D10" s="101">
        <f t="shared" ref="D10:AI10" si="4">D48</f>
        <v>1857.5849874700002</v>
      </c>
      <c r="E10" s="101">
        <f t="shared" si="4"/>
        <v>1360.49378196</v>
      </c>
      <c r="F10" s="101">
        <f t="shared" si="4"/>
        <v>1178.79139532</v>
      </c>
      <c r="G10" s="101">
        <f t="shared" si="4"/>
        <v>1059.8166797499998</v>
      </c>
      <c r="H10" s="101">
        <f t="shared" si="4"/>
        <v>1473.3085468899999</v>
      </c>
      <c r="I10" s="101">
        <f t="shared" si="4"/>
        <v>761.72412293000002</v>
      </c>
      <c r="J10" s="101">
        <f t="shared" si="4"/>
        <v>2019.26798203</v>
      </c>
      <c r="K10" s="101">
        <f t="shared" si="4"/>
        <v>993.94212671000003</v>
      </c>
      <c r="L10" s="101">
        <f t="shared" si="4"/>
        <v>852.21034714999996</v>
      </c>
      <c r="M10" s="101">
        <f t="shared" si="4"/>
        <v>1052.6695757499999</v>
      </c>
      <c r="N10" s="101">
        <f t="shared" si="4"/>
        <v>1026.0320223199999</v>
      </c>
      <c r="O10" s="101">
        <f t="shared" si="4"/>
        <v>1106.58410794</v>
      </c>
      <c r="P10" s="101">
        <f t="shared" si="4"/>
        <v>2070.4510885</v>
      </c>
      <c r="Q10" s="101">
        <f t="shared" si="4"/>
        <v>1361.1004340799998</v>
      </c>
      <c r="R10" s="101">
        <f t="shared" si="4"/>
        <v>1293.4008126999997</v>
      </c>
      <c r="S10" s="101">
        <f t="shared" si="4"/>
        <v>1242.33547849</v>
      </c>
      <c r="T10" s="101">
        <f t="shared" si="4"/>
        <v>1073.7899626800001</v>
      </c>
      <c r="U10" s="101">
        <f t="shared" si="4"/>
        <v>1099.8331373800002</v>
      </c>
      <c r="V10" s="101">
        <f t="shared" si="4"/>
        <v>2116.8065393399997</v>
      </c>
      <c r="W10" s="101">
        <f t="shared" si="4"/>
        <v>1203.4887981000002</v>
      </c>
      <c r="X10" s="101">
        <f t="shared" si="4"/>
        <v>950.18984906000014</v>
      </c>
      <c r="Y10" s="101">
        <f t="shared" si="4"/>
        <v>1115.0593552099999</v>
      </c>
      <c r="Z10" s="101">
        <f t="shared" si="4"/>
        <v>1089.0083223699999</v>
      </c>
      <c r="AA10" s="101">
        <f t="shared" si="4"/>
        <v>1218.44351418</v>
      </c>
      <c r="AB10" s="101">
        <f t="shared" si="4"/>
        <v>2074.4146719700002</v>
      </c>
      <c r="AC10" s="101">
        <f t="shared" si="4"/>
        <v>1338.4480710700002</v>
      </c>
      <c r="AD10" s="101">
        <f t="shared" si="4"/>
        <v>1295.28897035</v>
      </c>
      <c r="AE10" s="101">
        <f t="shared" si="4"/>
        <v>1421.6731029900002</v>
      </c>
      <c r="AF10" s="101">
        <f t="shared" si="4"/>
        <v>1229.5520821999999</v>
      </c>
      <c r="AG10" s="101">
        <f t="shared" si="4"/>
        <v>1293.2649321699998</v>
      </c>
      <c r="AH10" s="101">
        <f t="shared" si="4"/>
        <v>2200.3341433999994</v>
      </c>
      <c r="AI10" s="101">
        <f t="shared" si="4"/>
        <v>1145.9450624000001</v>
      </c>
      <c r="AJ10" s="101">
        <f t="shared" ref="AJ10:BO10" si="5">AJ48</f>
        <v>1040.4352040599999</v>
      </c>
      <c r="AK10" s="101">
        <f t="shared" si="5"/>
        <v>1028.8899379899999</v>
      </c>
      <c r="AL10" s="101">
        <f t="shared" si="5"/>
        <v>1101.21963138</v>
      </c>
      <c r="AM10" s="101">
        <f t="shared" si="5"/>
        <v>1361.0567190699999</v>
      </c>
      <c r="AN10" s="101">
        <f t="shared" si="5"/>
        <v>1890.8632689999999</v>
      </c>
      <c r="AO10" s="101">
        <f t="shared" si="5"/>
        <v>1497.0493230000002</v>
      </c>
      <c r="AP10" s="101">
        <f t="shared" si="5"/>
        <v>1087.620606</v>
      </c>
      <c r="AQ10" s="101">
        <f t="shared" si="5"/>
        <v>463.32749399999994</v>
      </c>
      <c r="AR10" s="101">
        <f t="shared" si="5"/>
        <v>207.432119</v>
      </c>
      <c r="AS10" s="101">
        <f t="shared" si="5"/>
        <v>341.78571300000004</v>
      </c>
      <c r="AT10" s="101">
        <f t="shared" si="5"/>
        <v>648.7116319999999</v>
      </c>
      <c r="AU10" s="101">
        <f t="shared" si="5"/>
        <v>1749.9645579999999</v>
      </c>
      <c r="AV10" s="101">
        <f t="shared" si="5"/>
        <v>822.55935099999999</v>
      </c>
      <c r="AW10" s="101">
        <f t="shared" si="5"/>
        <v>731.44786199999999</v>
      </c>
      <c r="AX10" s="101">
        <f t="shared" si="5"/>
        <v>622.04594200000008</v>
      </c>
      <c r="AY10" s="101">
        <f t="shared" si="5"/>
        <v>896.39911599999994</v>
      </c>
      <c r="AZ10" s="101">
        <f t="shared" si="5"/>
        <v>1853.6208139999999</v>
      </c>
      <c r="BA10" s="101">
        <f t="shared" si="5"/>
        <v>1173.3418149999998</v>
      </c>
      <c r="BB10" s="101">
        <f t="shared" si="5"/>
        <v>1272.5716719999998</v>
      </c>
      <c r="BC10" s="101">
        <f t="shared" si="5"/>
        <v>1175.407195</v>
      </c>
      <c r="BD10" s="101">
        <f t="shared" si="5"/>
        <v>877.636528</v>
      </c>
      <c r="BE10" s="101">
        <f t="shared" si="5"/>
        <v>892.83840499999997</v>
      </c>
      <c r="BF10" s="101">
        <f t="shared" si="5"/>
        <v>659.45124499999997</v>
      </c>
      <c r="BG10" s="101">
        <f t="shared" si="5"/>
        <v>1365.420472</v>
      </c>
      <c r="BH10" s="101">
        <f t="shared" si="5"/>
        <v>1642.5356420000001</v>
      </c>
      <c r="BI10" s="101">
        <f t="shared" si="5"/>
        <v>1066.277642</v>
      </c>
      <c r="BJ10" s="101">
        <f t="shared" si="5"/>
        <v>1178.0133420000002</v>
      </c>
      <c r="BK10" s="101">
        <f t="shared" si="5"/>
        <v>1524.4970190000001</v>
      </c>
      <c r="BL10" s="101">
        <f t="shared" si="5"/>
        <v>2292.6442004599994</v>
      </c>
      <c r="BM10" s="101">
        <f t="shared" si="5"/>
        <v>1532.07289747</v>
      </c>
      <c r="BN10" s="101">
        <f t="shared" si="5"/>
        <v>1745.7434819599998</v>
      </c>
      <c r="BO10" s="101">
        <f t="shared" si="5"/>
        <v>1586.5260901499998</v>
      </c>
      <c r="BP10" s="101">
        <f t="shared" ref="BP10:CU10" si="6">BP48</f>
        <v>1339.3645232199999</v>
      </c>
      <c r="BQ10" s="101">
        <f t="shared" si="6"/>
        <v>1948.39009377</v>
      </c>
      <c r="BR10" s="101">
        <f t="shared" si="6"/>
        <v>2274.42904464</v>
      </c>
      <c r="BS10" s="101">
        <f t="shared" si="6"/>
        <v>1392.53117013</v>
      </c>
      <c r="BT10" s="101">
        <f t="shared" si="6"/>
        <v>1250.9275657200001</v>
      </c>
      <c r="BU10" s="101">
        <f t="shared" si="6"/>
        <v>1297.0648002400001</v>
      </c>
      <c r="BV10" s="101">
        <f t="shared" si="6"/>
        <v>1368.12348021</v>
      </c>
      <c r="BW10" s="101">
        <f t="shared" si="6"/>
        <v>1500.64240821</v>
      </c>
      <c r="BX10" s="101">
        <f t="shared" si="6"/>
        <v>3442.8989199000002</v>
      </c>
      <c r="BY10" s="101">
        <f t="shared" si="6"/>
        <v>1792.5706351700001</v>
      </c>
      <c r="BZ10" s="101">
        <f t="shared" si="6"/>
        <v>1931.0441574700001</v>
      </c>
      <c r="CA10" s="101">
        <f t="shared" si="6"/>
        <v>1838.22405121</v>
      </c>
      <c r="CB10" s="101">
        <f t="shared" si="6"/>
        <v>1858.4745313799999</v>
      </c>
      <c r="CC10" s="101">
        <f t="shared" si="6"/>
        <v>1494.9680622199999</v>
      </c>
      <c r="CD10" s="101">
        <f t="shared" si="6"/>
        <v>3534.7856552000003</v>
      </c>
      <c r="CE10" s="101">
        <f t="shared" si="6"/>
        <v>1590.29434588</v>
      </c>
      <c r="CF10" s="101">
        <f t="shared" si="6"/>
        <v>1093.7775919799999</v>
      </c>
      <c r="CG10" s="101">
        <f t="shared" si="6"/>
        <v>1931.54921457</v>
      </c>
      <c r="CH10" s="101">
        <f t="shared" si="6"/>
        <v>1777.6515928300003</v>
      </c>
      <c r="CI10" s="101">
        <f t="shared" si="6"/>
        <v>1786.9995102700002</v>
      </c>
      <c r="CJ10" s="101">
        <f t="shared" si="6"/>
        <v>3622.5190588899995</v>
      </c>
      <c r="CK10" s="101">
        <f t="shared" si="6"/>
        <v>2313.9202013700001</v>
      </c>
      <c r="CL10" s="101">
        <f t="shared" si="6"/>
        <v>2612.2362726300003</v>
      </c>
      <c r="CM10" s="101">
        <f t="shared" si="6"/>
        <v>2116.7020266900004</v>
      </c>
      <c r="CN10" s="101">
        <f t="shared" si="6"/>
        <v>1753.5819977800002</v>
      </c>
      <c r="CO10" s="101">
        <f t="shared" si="6"/>
        <v>1802.7013116400001</v>
      </c>
      <c r="CP10" s="101">
        <f t="shared" si="6"/>
        <v>2893.1964271500005</v>
      </c>
      <c r="CQ10" s="101">
        <f t="shared" si="6"/>
        <v>2001.32825501</v>
      </c>
      <c r="CR10" s="101">
        <f t="shared" si="6"/>
        <v>1693.09494408</v>
      </c>
      <c r="CS10" s="101">
        <f t="shared" si="6"/>
        <v>1969.9375803199998</v>
      </c>
      <c r="CT10" s="101">
        <f t="shared" si="6"/>
        <v>1571.9816332299999</v>
      </c>
      <c r="CU10" s="101">
        <f t="shared" si="6"/>
        <v>2039.5893359899997</v>
      </c>
      <c r="CV10" s="101">
        <f t="shared" ref="CV10:DG10" si="7">CV48</f>
        <v>3242.4558107500002</v>
      </c>
      <c r="CW10" s="101">
        <f t="shared" si="7"/>
        <v>2226.0880821700002</v>
      </c>
      <c r="CX10" s="101">
        <f t="shared" si="7"/>
        <v>2866.3312893900002</v>
      </c>
      <c r="CY10" s="101">
        <f t="shared" si="7"/>
        <v>2558.1441776500001</v>
      </c>
      <c r="CZ10" s="101">
        <f t="shared" si="7"/>
        <v>2171.4915036900002</v>
      </c>
      <c r="DA10" s="101">
        <f t="shared" si="7"/>
        <v>2093.92168184</v>
      </c>
      <c r="DB10" s="101">
        <f t="shared" si="7"/>
        <v>0</v>
      </c>
      <c r="DC10" s="101">
        <f t="shared" si="7"/>
        <v>0</v>
      </c>
      <c r="DD10" s="101">
        <f t="shared" si="7"/>
        <v>0</v>
      </c>
      <c r="DE10" s="101">
        <f t="shared" si="7"/>
        <v>0</v>
      </c>
      <c r="DF10" s="101">
        <f t="shared" si="7"/>
        <v>0</v>
      </c>
      <c r="DG10" s="101">
        <f t="shared" si="7"/>
        <v>0</v>
      </c>
    </row>
    <row r="11" spans="1:111" s="117" customFormat="1" x14ac:dyDescent="0.25">
      <c r="A11" s="118"/>
      <c r="B11" s="97"/>
      <c r="C11" s="85" t="s">
        <v>196</v>
      </c>
      <c r="D11" s="101">
        <f t="shared" ref="D11:AI11" si="8">D67</f>
        <v>562.09203877999994</v>
      </c>
      <c r="E11" s="101">
        <f t="shared" si="8"/>
        <v>162.77209293999999</v>
      </c>
      <c r="F11" s="101">
        <f t="shared" si="8"/>
        <v>517.57198051</v>
      </c>
      <c r="G11" s="101">
        <f t="shared" si="8"/>
        <v>232.80840190000001</v>
      </c>
      <c r="H11" s="101">
        <f t="shared" si="8"/>
        <v>177.17067669000002</v>
      </c>
      <c r="I11" s="101">
        <f t="shared" si="8"/>
        <v>469.91534748000004</v>
      </c>
      <c r="J11" s="101">
        <f t="shared" si="8"/>
        <v>323.46287414</v>
      </c>
      <c r="K11" s="101">
        <f t="shared" si="8"/>
        <v>311.98858095000003</v>
      </c>
      <c r="L11" s="101">
        <f t="shared" si="8"/>
        <v>343.25961496000002</v>
      </c>
      <c r="M11" s="101">
        <f t="shared" si="8"/>
        <v>420.79782364999994</v>
      </c>
      <c r="N11" s="101">
        <f t="shared" si="8"/>
        <v>178.19858447999997</v>
      </c>
      <c r="O11" s="101">
        <f t="shared" si="8"/>
        <v>832.30402045999995</v>
      </c>
      <c r="P11" s="101">
        <f t="shared" si="8"/>
        <v>445.79266259999997</v>
      </c>
      <c r="Q11" s="101">
        <f t="shared" si="8"/>
        <v>262.53669651999996</v>
      </c>
      <c r="R11" s="101">
        <f t="shared" si="8"/>
        <v>607.18699586000002</v>
      </c>
      <c r="S11" s="101">
        <f t="shared" si="8"/>
        <v>257.55927235000001</v>
      </c>
      <c r="T11" s="101">
        <f t="shared" si="8"/>
        <v>221.59441142999998</v>
      </c>
      <c r="U11" s="101">
        <f t="shared" si="8"/>
        <v>472.96802984999999</v>
      </c>
      <c r="V11" s="101">
        <f t="shared" si="8"/>
        <v>473.78817728999991</v>
      </c>
      <c r="W11" s="101">
        <f t="shared" si="8"/>
        <v>295.29813353999998</v>
      </c>
      <c r="X11" s="101">
        <f t="shared" si="8"/>
        <v>539.72482471000001</v>
      </c>
      <c r="Y11" s="101">
        <f t="shared" si="8"/>
        <v>349.59524691999997</v>
      </c>
      <c r="Z11" s="101">
        <f t="shared" si="8"/>
        <v>192.09624896999998</v>
      </c>
      <c r="AA11" s="101">
        <f t="shared" si="8"/>
        <v>672.33189721999997</v>
      </c>
      <c r="AB11" s="101">
        <f t="shared" si="8"/>
        <v>484.62692693999998</v>
      </c>
      <c r="AC11" s="101">
        <f t="shared" si="8"/>
        <v>227.77296432999998</v>
      </c>
      <c r="AD11" s="101">
        <f t="shared" si="8"/>
        <v>529.72724158999995</v>
      </c>
      <c r="AE11" s="101">
        <f t="shared" si="8"/>
        <v>323.14445066000002</v>
      </c>
      <c r="AF11" s="101">
        <f t="shared" si="8"/>
        <v>199.91147495000001</v>
      </c>
      <c r="AG11" s="101">
        <f t="shared" si="8"/>
        <v>507.19062686000001</v>
      </c>
      <c r="AH11" s="101">
        <f t="shared" si="8"/>
        <v>417.95947411000003</v>
      </c>
      <c r="AI11" s="101">
        <f t="shared" si="8"/>
        <v>199.32229205999997</v>
      </c>
      <c r="AJ11" s="101">
        <f t="shared" ref="AJ11:BO11" si="9">AJ67</f>
        <v>535.02369375000001</v>
      </c>
      <c r="AK11" s="101">
        <f t="shared" si="9"/>
        <v>298.10340536000001</v>
      </c>
      <c r="AL11" s="101">
        <f t="shared" si="9"/>
        <v>383.61177044999988</v>
      </c>
      <c r="AM11" s="101">
        <f t="shared" si="9"/>
        <v>1381.7617645199998</v>
      </c>
      <c r="AN11" s="101">
        <f t="shared" si="9"/>
        <v>354.53526900000003</v>
      </c>
      <c r="AO11" s="101">
        <f t="shared" si="9"/>
        <v>326.271366</v>
      </c>
      <c r="AP11" s="101">
        <f t="shared" si="9"/>
        <v>308.29054299999996</v>
      </c>
      <c r="AQ11" s="101">
        <f t="shared" si="9"/>
        <v>198.66784799999999</v>
      </c>
      <c r="AR11" s="101">
        <f t="shared" si="9"/>
        <v>245.02123700000001</v>
      </c>
      <c r="AS11" s="101">
        <f t="shared" si="9"/>
        <v>302.18494499999997</v>
      </c>
      <c r="AT11" s="101">
        <f t="shared" si="9"/>
        <v>191.27740899999998</v>
      </c>
      <c r="AU11" s="101">
        <f t="shared" si="9"/>
        <v>186.35143299999999</v>
      </c>
      <c r="AV11" s="101">
        <f t="shared" si="9"/>
        <v>206.11636100000001</v>
      </c>
      <c r="AW11" s="101">
        <f t="shared" si="9"/>
        <v>125.391903</v>
      </c>
      <c r="AX11" s="101">
        <f t="shared" si="9"/>
        <v>188.25562099999999</v>
      </c>
      <c r="AY11" s="101">
        <f t="shared" si="9"/>
        <v>522.60787700000003</v>
      </c>
      <c r="AZ11" s="101">
        <f t="shared" si="9"/>
        <v>250.38759899999999</v>
      </c>
      <c r="BA11" s="101">
        <f t="shared" si="9"/>
        <v>204.48567299999999</v>
      </c>
      <c r="BB11" s="101">
        <f t="shared" si="9"/>
        <v>580.82661100000007</v>
      </c>
      <c r="BC11" s="101">
        <f t="shared" si="9"/>
        <v>385.69198299999999</v>
      </c>
      <c r="BD11" s="101">
        <f t="shared" si="9"/>
        <v>195.929326</v>
      </c>
      <c r="BE11" s="101">
        <f t="shared" si="9"/>
        <v>543.69255399999997</v>
      </c>
      <c r="BF11" s="101">
        <f t="shared" si="9"/>
        <v>254.10173799999998</v>
      </c>
      <c r="BG11" s="101">
        <f t="shared" si="9"/>
        <v>274.460442</v>
      </c>
      <c r="BH11" s="101">
        <f t="shared" si="9"/>
        <v>637.67470800000001</v>
      </c>
      <c r="BI11" s="101">
        <f t="shared" si="9"/>
        <v>301.70530600000006</v>
      </c>
      <c r="BJ11" s="101">
        <f t="shared" si="9"/>
        <v>376.40932199999997</v>
      </c>
      <c r="BK11" s="101">
        <f t="shared" si="9"/>
        <v>1164.8155949999998</v>
      </c>
      <c r="BL11" s="101">
        <f t="shared" si="9"/>
        <v>614.08876013000008</v>
      </c>
      <c r="BM11" s="101">
        <f t="shared" si="9"/>
        <v>281.61071669</v>
      </c>
      <c r="BN11" s="101">
        <f t="shared" si="9"/>
        <v>915.31501060000005</v>
      </c>
      <c r="BO11" s="101">
        <f t="shared" si="9"/>
        <v>498.69008503999999</v>
      </c>
      <c r="BP11" s="101">
        <f t="shared" ref="BP11:CU11" si="10">BP67</f>
        <v>304.59128693999997</v>
      </c>
      <c r="BQ11" s="101">
        <f t="shared" si="10"/>
        <v>861.77389096000002</v>
      </c>
      <c r="BR11" s="101">
        <f t="shared" si="10"/>
        <v>793.17266970000003</v>
      </c>
      <c r="BS11" s="101">
        <f t="shared" si="10"/>
        <v>425.04229175999996</v>
      </c>
      <c r="BT11" s="101">
        <f t="shared" si="10"/>
        <v>526.93553016999999</v>
      </c>
      <c r="BU11" s="101">
        <f t="shared" si="10"/>
        <v>386.77548045999998</v>
      </c>
      <c r="BV11" s="101">
        <f t="shared" si="10"/>
        <v>531.3000164099999</v>
      </c>
      <c r="BW11" s="101">
        <f t="shared" si="10"/>
        <v>1738.3844904600003</v>
      </c>
      <c r="BX11" s="101">
        <f t="shared" si="10"/>
        <v>618.61072272000001</v>
      </c>
      <c r="BY11" s="101">
        <f t="shared" si="10"/>
        <v>625.66134099999999</v>
      </c>
      <c r="BZ11" s="101">
        <f t="shared" si="10"/>
        <v>794.18796454999983</v>
      </c>
      <c r="CA11" s="101">
        <f t="shared" si="10"/>
        <v>502.87046469000001</v>
      </c>
      <c r="CB11" s="101">
        <f t="shared" si="10"/>
        <v>379.11470981000002</v>
      </c>
      <c r="CC11" s="101">
        <f t="shared" si="10"/>
        <v>1086.9208366999999</v>
      </c>
      <c r="CD11" s="101">
        <f t="shared" si="10"/>
        <v>455.78380172999994</v>
      </c>
      <c r="CE11" s="101">
        <f t="shared" si="10"/>
        <v>788.91272493999986</v>
      </c>
      <c r="CF11" s="101">
        <f t="shared" si="10"/>
        <v>635.21926238000015</v>
      </c>
      <c r="CG11" s="101">
        <f t="shared" si="10"/>
        <v>627.56164994999995</v>
      </c>
      <c r="CH11" s="101">
        <f t="shared" si="10"/>
        <v>400.68966791000003</v>
      </c>
      <c r="CI11" s="101">
        <f t="shared" si="10"/>
        <v>1107.3286529</v>
      </c>
      <c r="CJ11" s="101">
        <f t="shared" si="10"/>
        <v>447.60860880999996</v>
      </c>
      <c r="CK11" s="101">
        <f t="shared" si="10"/>
        <v>509.74644916999995</v>
      </c>
      <c r="CL11" s="101">
        <f t="shared" si="10"/>
        <v>769.6758513100001</v>
      </c>
      <c r="CM11" s="101">
        <f t="shared" si="10"/>
        <v>294.32066944000002</v>
      </c>
      <c r="CN11" s="101">
        <f t="shared" si="10"/>
        <v>372.00468098999994</v>
      </c>
      <c r="CO11" s="101">
        <f t="shared" si="10"/>
        <v>621.98176826999998</v>
      </c>
      <c r="CP11" s="101">
        <f t="shared" si="10"/>
        <v>615.26175814999999</v>
      </c>
      <c r="CQ11" s="101">
        <f t="shared" si="10"/>
        <v>511.26833625999996</v>
      </c>
      <c r="CR11" s="101">
        <f t="shared" si="10"/>
        <v>1161.17083056</v>
      </c>
      <c r="CS11" s="101">
        <f t="shared" si="10"/>
        <v>534.97465446000001</v>
      </c>
      <c r="CT11" s="101">
        <f t="shared" si="10"/>
        <v>656.46010678999994</v>
      </c>
      <c r="CU11" s="101">
        <f t="shared" si="10"/>
        <v>870.29496438000001</v>
      </c>
      <c r="CV11" s="101">
        <f t="shared" ref="CV11:DG11" si="11">CV67</f>
        <v>449.11633876999997</v>
      </c>
      <c r="CW11" s="101">
        <f t="shared" si="11"/>
        <v>793.65417202999993</v>
      </c>
      <c r="CX11" s="101">
        <f t="shared" si="11"/>
        <v>1257.9766677600001</v>
      </c>
      <c r="CY11" s="101">
        <f t="shared" si="11"/>
        <v>595.37168008000003</v>
      </c>
      <c r="CZ11" s="101">
        <f t="shared" si="11"/>
        <v>610.76340919999996</v>
      </c>
      <c r="DA11" s="101">
        <f t="shared" si="11"/>
        <v>843.84164408000004</v>
      </c>
      <c r="DB11" s="101">
        <f t="shared" si="11"/>
        <v>0</v>
      </c>
      <c r="DC11" s="101">
        <f t="shared" si="11"/>
        <v>0</v>
      </c>
      <c r="DD11" s="101">
        <f t="shared" si="11"/>
        <v>0</v>
      </c>
      <c r="DE11" s="101">
        <f t="shared" si="11"/>
        <v>0</v>
      </c>
      <c r="DF11" s="101">
        <f t="shared" si="11"/>
        <v>0</v>
      </c>
      <c r="DG11" s="101">
        <f t="shared" si="11"/>
        <v>0</v>
      </c>
    </row>
    <row r="12" spans="1:111" x14ac:dyDescent="0.25">
      <c r="B12" s="97"/>
      <c r="C12" s="85" t="s">
        <v>136</v>
      </c>
      <c r="D12" s="101">
        <f t="shared" ref="D12:AI12" si="12">D83</f>
        <v>1.2788211399999998</v>
      </c>
      <c r="E12" s="101">
        <f t="shared" si="12"/>
        <v>1.1498371000000001</v>
      </c>
      <c r="F12" s="101">
        <f t="shared" si="12"/>
        <v>4.4486048399999998</v>
      </c>
      <c r="G12" s="101">
        <f t="shared" si="12"/>
        <v>5.3398704500000003</v>
      </c>
      <c r="H12" s="101">
        <f t="shared" si="12"/>
        <v>1.64672402</v>
      </c>
      <c r="I12" s="101">
        <f t="shared" si="12"/>
        <v>1.2228883100000001</v>
      </c>
      <c r="J12" s="101">
        <f t="shared" si="12"/>
        <v>1.7965220900000001</v>
      </c>
      <c r="K12" s="101">
        <f t="shared" si="12"/>
        <v>3.1829893399999998</v>
      </c>
      <c r="L12" s="101">
        <f t="shared" si="12"/>
        <v>3.7398666299999999</v>
      </c>
      <c r="M12" s="101">
        <f t="shared" si="12"/>
        <v>5.1875838099999996</v>
      </c>
      <c r="N12" s="101">
        <f t="shared" si="12"/>
        <v>2.8575671499999999</v>
      </c>
      <c r="O12" s="101">
        <f t="shared" si="12"/>
        <v>2.3205683399999999</v>
      </c>
      <c r="P12" s="101">
        <f t="shared" si="12"/>
        <v>2.0427764700000002</v>
      </c>
      <c r="Q12" s="101">
        <f t="shared" si="12"/>
        <v>0.43719727000000003</v>
      </c>
      <c r="R12" s="101">
        <f t="shared" si="12"/>
        <v>1.0838968400000002</v>
      </c>
      <c r="S12" s="101">
        <f t="shared" si="12"/>
        <v>3.5392520200000002</v>
      </c>
      <c r="T12" s="101">
        <f t="shared" si="12"/>
        <v>2.8639511600000001</v>
      </c>
      <c r="U12" s="101">
        <f t="shared" si="12"/>
        <v>4.1354483599999998</v>
      </c>
      <c r="V12" s="101">
        <f t="shared" si="12"/>
        <v>3.8444567699999999</v>
      </c>
      <c r="W12" s="101">
        <f t="shared" si="12"/>
        <v>7.9884502699999995</v>
      </c>
      <c r="X12" s="101">
        <f t="shared" si="12"/>
        <v>6.4218167800000003</v>
      </c>
      <c r="Y12" s="101">
        <f t="shared" si="12"/>
        <v>4.7960304900000006</v>
      </c>
      <c r="Z12" s="101">
        <f t="shared" si="12"/>
        <v>2.9194374600000002</v>
      </c>
      <c r="AA12" s="101">
        <f t="shared" si="12"/>
        <v>3.8170762799999998</v>
      </c>
      <c r="AB12" s="101">
        <f t="shared" si="12"/>
        <v>1.07748135</v>
      </c>
      <c r="AC12" s="101">
        <f t="shared" si="12"/>
        <v>3.2342839799999998</v>
      </c>
      <c r="AD12" s="101">
        <f t="shared" si="12"/>
        <v>0.29897277</v>
      </c>
      <c r="AE12" s="101">
        <f t="shared" si="12"/>
        <v>2.5806549900000002</v>
      </c>
      <c r="AF12" s="101">
        <f t="shared" si="12"/>
        <v>0.74362413999999999</v>
      </c>
      <c r="AG12" s="101">
        <f t="shared" si="12"/>
        <v>0.50877052</v>
      </c>
      <c r="AH12" s="101">
        <f t="shared" si="12"/>
        <v>5.2582950500000001</v>
      </c>
      <c r="AI12" s="101">
        <f t="shared" si="12"/>
        <v>1.51274777</v>
      </c>
      <c r="AJ12" s="101">
        <f t="shared" ref="AJ12:BO12" si="13">AJ83</f>
        <v>0.87826695999999993</v>
      </c>
      <c r="AK12" s="101">
        <f t="shared" si="13"/>
        <v>1.79432444</v>
      </c>
      <c r="AL12" s="101">
        <f t="shared" si="13"/>
        <v>0.99196815999999999</v>
      </c>
      <c r="AM12" s="101">
        <f t="shared" si="13"/>
        <v>1.6954330800000001</v>
      </c>
      <c r="AN12" s="101">
        <f t="shared" si="13"/>
        <v>1.679082</v>
      </c>
      <c r="AO12" s="101">
        <f t="shared" si="13"/>
        <v>1.0155190000000001</v>
      </c>
      <c r="AP12" s="101">
        <f t="shared" si="13"/>
        <v>1.406606</v>
      </c>
      <c r="AQ12" s="101">
        <f t="shared" si="13"/>
        <v>0.249278</v>
      </c>
      <c r="AR12" s="101">
        <f t="shared" si="13"/>
        <v>0</v>
      </c>
      <c r="AS12" s="101">
        <f t="shared" si="13"/>
        <v>0.13103899999999999</v>
      </c>
      <c r="AT12" s="101">
        <f t="shared" si="13"/>
        <v>0.78740299999999996</v>
      </c>
      <c r="AU12" s="101">
        <f t="shared" si="13"/>
        <v>1.574276</v>
      </c>
      <c r="AV12" s="101">
        <f t="shared" si="13"/>
        <v>1.0166360000000001</v>
      </c>
      <c r="AW12" s="101">
        <f t="shared" si="13"/>
        <v>0.69977</v>
      </c>
      <c r="AX12" s="101">
        <f t="shared" si="13"/>
        <v>1.5225379999999999</v>
      </c>
      <c r="AY12" s="101">
        <f t="shared" si="13"/>
        <v>1.555987</v>
      </c>
      <c r="AZ12" s="101">
        <f t="shared" si="13"/>
        <v>1.0174510000000001</v>
      </c>
      <c r="BA12" s="101">
        <f t="shared" si="13"/>
        <v>0.42298000000000002</v>
      </c>
      <c r="BB12" s="101">
        <f t="shared" si="13"/>
        <v>1.6379699999999999</v>
      </c>
      <c r="BC12" s="101">
        <f t="shared" si="13"/>
        <v>0.63756999999999997</v>
      </c>
      <c r="BD12" s="101">
        <f t="shared" si="13"/>
        <v>3.5474019999999999</v>
      </c>
      <c r="BE12" s="101">
        <f t="shared" si="13"/>
        <v>0.62397999999999998</v>
      </c>
      <c r="BF12" s="101">
        <f t="shared" si="13"/>
        <v>1.311485</v>
      </c>
      <c r="BG12" s="101">
        <f t="shared" si="13"/>
        <v>1.672728</v>
      </c>
      <c r="BH12" s="101">
        <f t="shared" si="13"/>
        <v>0.93493899999999996</v>
      </c>
      <c r="BI12" s="101">
        <f t="shared" si="13"/>
        <v>0.61501899999999998</v>
      </c>
      <c r="BJ12" s="101">
        <f t="shared" si="13"/>
        <v>1.8579319999999999</v>
      </c>
      <c r="BK12" s="101">
        <f t="shared" si="13"/>
        <v>0.55803599999999998</v>
      </c>
      <c r="BL12" s="101">
        <f t="shared" si="13"/>
        <v>0.91642309</v>
      </c>
      <c r="BM12" s="101">
        <f t="shared" si="13"/>
        <v>2.07276601</v>
      </c>
      <c r="BN12" s="101">
        <f t="shared" si="13"/>
        <v>2.3680246299999999</v>
      </c>
      <c r="BO12" s="101">
        <f t="shared" si="13"/>
        <v>0.80524507999999995</v>
      </c>
      <c r="BP12" s="101">
        <f t="shared" ref="BP12:CU12" si="14">BP83</f>
        <v>1.41844025</v>
      </c>
      <c r="BQ12" s="101">
        <f t="shared" si="14"/>
        <v>2.5164665899999998</v>
      </c>
      <c r="BR12" s="101">
        <f t="shared" si="14"/>
        <v>0.16343254000000002</v>
      </c>
      <c r="BS12" s="101">
        <f t="shared" si="14"/>
        <v>1.5489273000000001</v>
      </c>
      <c r="BT12" s="101">
        <f t="shared" si="14"/>
        <v>2.8972275000000001</v>
      </c>
      <c r="BU12" s="101">
        <f t="shared" si="14"/>
        <v>0.53154809999999997</v>
      </c>
      <c r="BV12" s="101">
        <f t="shared" si="14"/>
        <v>0.50232328000000004</v>
      </c>
      <c r="BW12" s="101">
        <f t="shared" si="14"/>
        <v>2.1235638900000002</v>
      </c>
      <c r="BX12" s="101">
        <f t="shared" si="14"/>
        <v>1.1375694999999999</v>
      </c>
      <c r="BY12" s="101">
        <f t="shared" si="14"/>
        <v>0.25071726999999999</v>
      </c>
      <c r="BZ12" s="101">
        <f t="shared" si="14"/>
        <v>0.81519892000000005</v>
      </c>
      <c r="CA12" s="101">
        <f t="shared" si="14"/>
        <v>0.58790237000000001</v>
      </c>
      <c r="CB12" s="101">
        <f t="shared" si="14"/>
        <v>0.52873343000000006</v>
      </c>
      <c r="CC12" s="101">
        <f t="shared" si="14"/>
        <v>300.44845651999998</v>
      </c>
      <c r="CD12" s="101">
        <f t="shared" si="14"/>
        <v>0.24704157999999998</v>
      </c>
      <c r="CE12" s="101">
        <f t="shared" si="14"/>
        <v>0.34004529999999999</v>
      </c>
      <c r="CF12" s="101">
        <f t="shared" si="14"/>
        <v>0.70350029000000003</v>
      </c>
      <c r="CG12" s="101">
        <f t="shared" si="14"/>
        <v>0.5175324</v>
      </c>
      <c r="CH12" s="101">
        <f t="shared" si="14"/>
        <v>0.36343319000000002</v>
      </c>
      <c r="CI12" s="101">
        <f t="shared" si="14"/>
        <v>0.38073027000000004</v>
      </c>
      <c r="CJ12" s="101">
        <f t="shared" si="14"/>
        <v>0.39523348999999997</v>
      </c>
      <c r="CK12" s="101">
        <f t="shared" si="14"/>
        <v>0.21054426000000001</v>
      </c>
      <c r="CL12" s="101">
        <f t="shared" si="14"/>
        <v>7.8087883099999997</v>
      </c>
      <c r="CM12" s="101">
        <f t="shared" si="14"/>
        <v>0.22992351999999999</v>
      </c>
      <c r="CN12" s="101">
        <f t="shared" si="14"/>
        <v>0.38561109000000005</v>
      </c>
      <c r="CO12" s="101">
        <f t="shared" si="14"/>
        <v>0.36898652000000004</v>
      </c>
      <c r="CP12" s="101">
        <f t="shared" si="14"/>
        <v>0.56001266000000005</v>
      </c>
      <c r="CQ12" s="101">
        <f t="shared" si="14"/>
        <v>0.15103004</v>
      </c>
      <c r="CR12" s="101">
        <f t="shared" si="14"/>
        <v>0.84561164</v>
      </c>
      <c r="CS12" s="101">
        <f t="shared" si="14"/>
        <v>0.58527708000000001</v>
      </c>
      <c r="CT12" s="101">
        <f t="shared" si="14"/>
        <v>0.22701069000000001</v>
      </c>
      <c r="CU12" s="101">
        <f t="shared" si="14"/>
        <v>1.35880296</v>
      </c>
      <c r="CV12" s="101">
        <f t="shared" ref="CV12:DG12" si="15">CV83</f>
        <v>0.23377154</v>
      </c>
      <c r="CW12" s="101">
        <f t="shared" si="15"/>
        <v>0.10996827000000001</v>
      </c>
      <c r="CX12" s="101">
        <f t="shared" si="15"/>
        <v>7.7382270000000003E-2</v>
      </c>
      <c r="CY12" s="101">
        <f t="shared" si="15"/>
        <v>0.16321026999999999</v>
      </c>
      <c r="CZ12" s="101">
        <f t="shared" si="15"/>
        <v>0.11432094999999999</v>
      </c>
      <c r="DA12" s="101">
        <f t="shared" si="15"/>
        <v>0.21041889999999999</v>
      </c>
      <c r="DB12" s="101">
        <f t="shared" si="15"/>
        <v>0</v>
      </c>
      <c r="DC12" s="101">
        <f t="shared" si="15"/>
        <v>0</v>
      </c>
      <c r="DD12" s="101">
        <f t="shared" si="15"/>
        <v>0</v>
      </c>
      <c r="DE12" s="101">
        <f t="shared" si="15"/>
        <v>0</v>
      </c>
      <c r="DF12" s="101">
        <f t="shared" si="15"/>
        <v>0</v>
      </c>
      <c r="DG12" s="101">
        <f t="shared" si="15"/>
        <v>0</v>
      </c>
    </row>
    <row r="13" spans="1:111" x14ac:dyDescent="0.25">
      <c r="B13" s="97"/>
      <c r="C13" s="85" t="s">
        <v>195</v>
      </c>
      <c r="D13" s="101">
        <f t="shared" ref="D13:AI13" si="16">D85</f>
        <v>10.794596330000001</v>
      </c>
      <c r="E13" s="101">
        <f t="shared" si="16"/>
        <v>20.009055359999998</v>
      </c>
      <c r="F13" s="101">
        <f t="shared" si="16"/>
        <v>12.97117016</v>
      </c>
      <c r="G13" s="101">
        <f t="shared" si="16"/>
        <v>20.048271100000001</v>
      </c>
      <c r="H13" s="101">
        <f t="shared" si="16"/>
        <v>14.14790444</v>
      </c>
      <c r="I13" s="101">
        <f t="shared" si="16"/>
        <v>75.070486930000001</v>
      </c>
      <c r="J13" s="101">
        <f t="shared" si="16"/>
        <v>16.526185390000002</v>
      </c>
      <c r="K13" s="101">
        <f t="shared" si="16"/>
        <v>94.470986740000001</v>
      </c>
      <c r="L13" s="101">
        <f t="shared" si="16"/>
        <v>13.970977900000001</v>
      </c>
      <c r="M13" s="101">
        <f t="shared" si="16"/>
        <v>18.361796940000001</v>
      </c>
      <c r="N13" s="101">
        <f t="shared" si="16"/>
        <v>24.98995562</v>
      </c>
      <c r="O13" s="101">
        <f t="shared" si="16"/>
        <v>22.402092199999998</v>
      </c>
      <c r="P13" s="101">
        <f t="shared" si="16"/>
        <v>15.66165535</v>
      </c>
      <c r="Q13" s="101">
        <f t="shared" si="16"/>
        <v>66.284874149999993</v>
      </c>
      <c r="R13" s="101">
        <f t="shared" si="16"/>
        <v>45.682300060000003</v>
      </c>
      <c r="S13" s="101">
        <f t="shared" si="16"/>
        <v>22.950768309999997</v>
      </c>
      <c r="T13" s="101">
        <f t="shared" si="16"/>
        <v>30.653088420000003</v>
      </c>
      <c r="U13" s="101">
        <f t="shared" si="16"/>
        <v>26.21793057</v>
      </c>
      <c r="V13" s="101">
        <f t="shared" si="16"/>
        <v>24.01156336</v>
      </c>
      <c r="W13" s="101">
        <f t="shared" si="16"/>
        <v>15.05075476</v>
      </c>
      <c r="X13" s="101">
        <f t="shared" si="16"/>
        <v>76.851461069999999</v>
      </c>
      <c r="Y13" s="101">
        <f t="shared" si="16"/>
        <v>20.927006640000002</v>
      </c>
      <c r="Z13" s="101">
        <f t="shared" si="16"/>
        <v>82.776463950000007</v>
      </c>
      <c r="AA13" s="101">
        <f t="shared" si="16"/>
        <v>392.71407753</v>
      </c>
      <c r="AB13" s="101">
        <f t="shared" si="16"/>
        <v>396.31900865</v>
      </c>
      <c r="AC13" s="101">
        <f t="shared" si="16"/>
        <v>7.4799458400000001</v>
      </c>
      <c r="AD13" s="101">
        <f t="shared" si="16"/>
        <v>39.401519880000002</v>
      </c>
      <c r="AE13" s="101">
        <f t="shared" si="16"/>
        <v>9.6112201400000004</v>
      </c>
      <c r="AF13" s="101">
        <f t="shared" si="16"/>
        <v>8.3624630799999995</v>
      </c>
      <c r="AG13" s="101">
        <f t="shared" si="16"/>
        <v>16.294975579999999</v>
      </c>
      <c r="AH13" s="101">
        <f t="shared" si="16"/>
        <v>496.70179425999999</v>
      </c>
      <c r="AI13" s="101">
        <f t="shared" si="16"/>
        <v>41.836896060000001</v>
      </c>
      <c r="AJ13" s="101">
        <f t="shared" ref="AJ13:BO13" si="17">AJ85</f>
        <v>24.738753320000001</v>
      </c>
      <c r="AK13" s="101">
        <f t="shared" si="17"/>
        <v>17.71760475</v>
      </c>
      <c r="AL13" s="101">
        <f t="shared" si="17"/>
        <v>24.90492686</v>
      </c>
      <c r="AM13" s="101">
        <f t="shared" si="17"/>
        <v>63.451131590000003</v>
      </c>
      <c r="AN13" s="101">
        <f t="shared" si="17"/>
        <v>12.194049</v>
      </c>
      <c r="AO13" s="101">
        <f t="shared" si="17"/>
        <v>8.9341240000000006</v>
      </c>
      <c r="AP13" s="101">
        <f t="shared" si="17"/>
        <v>13.493456999999999</v>
      </c>
      <c r="AQ13" s="101">
        <f t="shared" si="17"/>
        <v>11.398073</v>
      </c>
      <c r="AR13" s="101">
        <f t="shared" si="17"/>
        <v>11.986713999999999</v>
      </c>
      <c r="AS13" s="101">
        <f t="shared" si="17"/>
        <v>8.0234179999999995</v>
      </c>
      <c r="AT13" s="101">
        <f t="shared" si="17"/>
        <v>26.881432</v>
      </c>
      <c r="AU13" s="101">
        <f t="shared" si="17"/>
        <v>585.820469</v>
      </c>
      <c r="AV13" s="101">
        <f t="shared" si="17"/>
        <v>58.105522999999998</v>
      </c>
      <c r="AW13" s="101">
        <f t="shared" si="17"/>
        <v>54.528219</v>
      </c>
      <c r="AX13" s="101">
        <f t="shared" si="17"/>
        <v>10.283049</v>
      </c>
      <c r="AY13" s="101">
        <f t="shared" si="17"/>
        <v>156.34408500000001</v>
      </c>
      <c r="AZ13" s="101">
        <f t="shared" si="17"/>
        <v>29.207049000000001</v>
      </c>
      <c r="BA13" s="101">
        <f t="shared" si="17"/>
        <v>18.821352000000001</v>
      </c>
      <c r="BB13" s="101">
        <f t="shared" si="17"/>
        <v>35.772570000000002</v>
      </c>
      <c r="BC13" s="101">
        <f t="shared" si="17"/>
        <v>254.19968499999999</v>
      </c>
      <c r="BD13" s="101">
        <f t="shared" si="17"/>
        <v>49.735984000000002</v>
      </c>
      <c r="BE13" s="101">
        <f t="shared" si="17"/>
        <v>30.388718000000001</v>
      </c>
      <c r="BF13" s="101">
        <f t="shared" si="17"/>
        <v>118.802547</v>
      </c>
      <c r="BG13" s="101">
        <f t="shared" si="17"/>
        <v>87.074972000000002</v>
      </c>
      <c r="BH13" s="101">
        <f t="shared" si="17"/>
        <v>17.879707</v>
      </c>
      <c r="BI13" s="101">
        <f t="shared" si="17"/>
        <v>116.21024</v>
      </c>
      <c r="BJ13" s="101">
        <f t="shared" si="17"/>
        <v>242.46493799999999</v>
      </c>
      <c r="BK13" s="101">
        <f t="shared" si="17"/>
        <v>31.290227999999999</v>
      </c>
      <c r="BL13" s="101">
        <f t="shared" si="17"/>
        <v>54.318232999999999</v>
      </c>
      <c r="BM13" s="101">
        <f t="shared" si="17"/>
        <v>54.514786979999997</v>
      </c>
      <c r="BN13" s="101">
        <f t="shared" si="17"/>
        <v>76.638687840000003</v>
      </c>
      <c r="BO13" s="101">
        <f t="shared" si="17"/>
        <v>209.01968499</v>
      </c>
      <c r="BP13" s="101">
        <f t="shared" ref="BP13:CU13" si="18">BP85</f>
        <v>34.0160433</v>
      </c>
      <c r="BQ13" s="101">
        <f t="shared" si="18"/>
        <v>20.54303255</v>
      </c>
      <c r="BR13" s="101">
        <f t="shared" si="18"/>
        <v>23.448078030000001</v>
      </c>
      <c r="BS13" s="101">
        <f t="shared" si="18"/>
        <v>220.73184916999998</v>
      </c>
      <c r="BT13" s="101">
        <f t="shared" si="18"/>
        <v>39.996379869999998</v>
      </c>
      <c r="BU13" s="101">
        <f t="shared" si="18"/>
        <v>24.615442399999999</v>
      </c>
      <c r="BV13" s="101">
        <f t="shared" si="18"/>
        <v>230.03361168999999</v>
      </c>
      <c r="BW13" s="101">
        <f t="shared" si="18"/>
        <v>53.816516499999999</v>
      </c>
      <c r="BX13" s="101">
        <f t="shared" si="18"/>
        <v>8.0574189100000009</v>
      </c>
      <c r="BY13" s="101">
        <f t="shared" si="18"/>
        <v>3.2264985299999998</v>
      </c>
      <c r="BZ13" s="101">
        <f t="shared" si="18"/>
        <v>24.231938920000001</v>
      </c>
      <c r="CA13" s="101">
        <f t="shared" si="18"/>
        <v>15.0541815</v>
      </c>
      <c r="CB13" s="101">
        <f t="shared" si="18"/>
        <v>28.7955857</v>
      </c>
      <c r="CC13" s="101">
        <f t="shared" si="18"/>
        <v>3.4016821500000001</v>
      </c>
      <c r="CD13" s="101">
        <f t="shared" si="18"/>
        <v>92.171989260000004</v>
      </c>
      <c r="CE13" s="101">
        <f t="shared" si="18"/>
        <v>95.799226390000001</v>
      </c>
      <c r="CF13" s="101">
        <f t="shared" si="18"/>
        <v>377.21195761000001</v>
      </c>
      <c r="CG13" s="101">
        <f t="shared" si="18"/>
        <v>11.874158570000001</v>
      </c>
      <c r="CH13" s="101">
        <f t="shared" si="18"/>
        <v>1.6652944599999999</v>
      </c>
      <c r="CI13" s="101">
        <f t="shared" si="18"/>
        <v>348.64498333</v>
      </c>
      <c r="CJ13" s="101">
        <f t="shared" si="18"/>
        <v>2.6477508300000001</v>
      </c>
      <c r="CK13" s="101">
        <f t="shared" si="18"/>
        <v>24.147550339999999</v>
      </c>
      <c r="CL13" s="101">
        <f t="shared" si="18"/>
        <v>16.768731509999999</v>
      </c>
      <c r="CM13" s="101">
        <f t="shared" si="18"/>
        <v>175.85487269000001</v>
      </c>
      <c r="CN13" s="101">
        <f t="shared" si="18"/>
        <v>83.150968950000006</v>
      </c>
      <c r="CO13" s="101">
        <f t="shared" si="18"/>
        <v>16.896888239999999</v>
      </c>
      <c r="CP13" s="101">
        <f t="shared" si="18"/>
        <v>34.291120759999998</v>
      </c>
      <c r="CQ13" s="101">
        <f t="shared" si="18"/>
        <v>15.11684286</v>
      </c>
      <c r="CR13" s="101">
        <f t="shared" si="18"/>
        <v>196.35635181000001</v>
      </c>
      <c r="CS13" s="101">
        <f t="shared" si="18"/>
        <v>7.6197734199999996</v>
      </c>
      <c r="CT13" s="101">
        <f t="shared" si="18"/>
        <v>10.39647381</v>
      </c>
      <c r="CU13" s="101">
        <f t="shared" si="18"/>
        <v>69.356762750000001</v>
      </c>
      <c r="CV13" s="101">
        <f t="shared" ref="CV13:DG13" si="19">CV85</f>
        <v>18.476831269999998</v>
      </c>
      <c r="CW13" s="101">
        <f t="shared" si="19"/>
        <v>25.866527820000002</v>
      </c>
      <c r="CX13" s="101">
        <f t="shared" si="19"/>
        <v>29.799822890000002</v>
      </c>
      <c r="CY13" s="101">
        <f t="shared" si="19"/>
        <v>25.60609225</v>
      </c>
      <c r="CZ13" s="101">
        <f t="shared" si="19"/>
        <v>28.234673649999998</v>
      </c>
      <c r="DA13" s="101">
        <f t="shared" si="19"/>
        <v>42.505901689999995</v>
      </c>
      <c r="DB13" s="101">
        <f t="shared" si="19"/>
        <v>0</v>
      </c>
      <c r="DC13" s="101">
        <f t="shared" si="19"/>
        <v>0</v>
      </c>
      <c r="DD13" s="101">
        <f t="shared" si="19"/>
        <v>0</v>
      </c>
      <c r="DE13" s="101">
        <f t="shared" si="19"/>
        <v>0</v>
      </c>
      <c r="DF13" s="101">
        <f t="shared" si="19"/>
        <v>0</v>
      </c>
      <c r="DG13" s="101">
        <f t="shared" si="19"/>
        <v>0</v>
      </c>
    </row>
    <row r="14" spans="1:111" x14ac:dyDescent="0.25">
      <c r="B14" s="97"/>
      <c r="C14" s="85" t="s">
        <v>194</v>
      </c>
      <c r="D14" s="101">
        <f t="shared" ref="D14:AI14" si="20">D87</f>
        <v>-23.2346833</v>
      </c>
      <c r="E14" s="101">
        <f t="shared" si="20"/>
        <v>-3.8703057699999999</v>
      </c>
      <c r="F14" s="101">
        <f t="shared" si="20"/>
        <v>-11.95068912</v>
      </c>
      <c r="G14" s="101">
        <f t="shared" si="20"/>
        <v>-8.5162753200000001</v>
      </c>
      <c r="H14" s="101">
        <f t="shared" si="20"/>
        <v>-5.9555973600000005</v>
      </c>
      <c r="I14" s="101">
        <f t="shared" si="20"/>
        <v>-1.6690963300000001</v>
      </c>
      <c r="J14" s="101">
        <f t="shared" si="20"/>
        <v>-13.28407657</v>
      </c>
      <c r="K14" s="101">
        <f t="shared" si="20"/>
        <v>-4.7099370999999994</v>
      </c>
      <c r="L14" s="101">
        <f t="shared" si="20"/>
        <v>-2.8289893699999999</v>
      </c>
      <c r="M14" s="101">
        <f t="shared" si="20"/>
        <v>-1.98117502</v>
      </c>
      <c r="N14" s="101">
        <f t="shared" si="20"/>
        <v>-6.1643647100000001</v>
      </c>
      <c r="O14" s="101">
        <f t="shared" si="20"/>
        <v>-42.373666069999999</v>
      </c>
      <c r="P14" s="101">
        <f t="shared" si="20"/>
        <v>-50.190342280000003</v>
      </c>
      <c r="Q14" s="101">
        <f t="shared" si="20"/>
        <v>-4.1898876099999995</v>
      </c>
      <c r="R14" s="101">
        <f t="shared" si="20"/>
        <v>-9.6848313599999987</v>
      </c>
      <c r="S14" s="101">
        <f t="shared" si="20"/>
        <v>-6.2409100099999995</v>
      </c>
      <c r="T14" s="101">
        <f t="shared" si="20"/>
        <v>-4.6226718899999995</v>
      </c>
      <c r="U14" s="101">
        <f t="shared" si="20"/>
        <v>-4.73079406</v>
      </c>
      <c r="V14" s="101">
        <f t="shared" si="20"/>
        <v>-9.6244585800000007</v>
      </c>
      <c r="W14" s="101">
        <f t="shared" si="20"/>
        <v>-2.1007526899999998</v>
      </c>
      <c r="X14" s="101">
        <f t="shared" si="20"/>
        <v>-1.9821865600000002</v>
      </c>
      <c r="Y14" s="101">
        <f t="shared" si="20"/>
        <v>-0.63023289000000005</v>
      </c>
      <c r="Z14" s="101">
        <f t="shared" si="20"/>
        <v>-2.2399535699999999</v>
      </c>
      <c r="AA14" s="101">
        <f t="shared" si="20"/>
        <v>-17.655075800000002</v>
      </c>
      <c r="AB14" s="101">
        <f t="shared" si="20"/>
        <v>-23.970702750000001</v>
      </c>
      <c r="AC14" s="101">
        <f t="shared" si="20"/>
        <v>-3.2280147700000001</v>
      </c>
      <c r="AD14" s="101">
        <f t="shared" si="20"/>
        <v>-2.0699678100000001</v>
      </c>
      <c r="AE14" s="101">
        <f t="shared" si="20"/>
        <v>-3.09446763</v>
      </c>
      <c r="AF14" s="101">
        <f t="shared" si="20"/>
        <v>-4.5035906900000002</v>
      </c>
      <c r="AG14" s="101">
        <f t="shared" si="20"/>
        <v>-1.5928203999999999</v>
      </c>
      <c r="AH14" s="101">
        <f t="shared" si="20"/>
        <v>-14.8228081</v>
      </c>
      <c r="AI14" s="101">
        <f t="shared" si="20"/>
        <v>-11.190862390000001</v>
      </c>
      <c r="AJ14" s="101">
        <f t="shared" ref="AJ14:BO14" si="21">AJ87</f>
        <v>-1.9830698</v>
      </c>
      <c r="AK14" s="101">
        <f t="shared" si="21"/>
        <v>-3.13831338</v>
      </c>
      <c r="AL14" s="101">
        <f t="shared" si="21"/>
        <v>-4.4588160400000003</v>
      </c>
      <c r="AM14" s="101">
        <f t="shared" si="21"/>
        <v>-10.082427580000001</v>
      </c>
      <c r="AN14" s="101">
        <f t="shared" si="21"/>
        <v>-3.3178369999999999</v>
      </c>
      <c r="AO14" s="101">
        <f t="shared" si="21"/>
        <v>-2.5638909999999999</v>
      </c>
      <c r="AP14" s="101">
        <f t="shared" si="21"/>
        <v>-7.5506010000000003</v>
      </c>
      <c r="AQ14" s="101">
        <f t="shared" si="21"/>
        <v>0</v>
      </c>
      <c r="AR14" s="101">
        <f t="shared" si="21"/>
        <v>-3.412334</v>
      </c>
      <c r="AS14" s="101">
        <f t="shared" si="21"/>
        <v>-124.384371</v>
      </c>
      <c r="AT14" s="101">
        <f t="shared" si="21"/>
        <v>-1.2510969999999999</v>
      </c>
      <c r="AU14" s="101">
        <f t="shared" si="21"/>
        <v>-1.9969889999999999</v>
      </c>
      <c r="AV14" s="101">
        <f t="shared" si="21"/>
        <v>-36.931072</v>
      </c>
      <c r="AW14" s="101">
        <f t="shared" si="21"/>
        <v>-5.015E-2</v>
      </c>
      <c r="AX14" s="101">
        <f t="shared" si="21"/>
        <v>-3.4631110000000001</v>
      </c>
      <c r="AY14" s="101">
        <f t="shared" si="21"/>
        <v>-0.227272</v>
      </c>
      <c r="AZ14" s="101">
        <f t="shared" si="21"/>
        <v>-9.7650000000000001E-2</v>
      </c>
      <c r="BA14" s="101">
        <f t="shared" si="21"/>
        <v>-0.66317499999999996</v>
      </c>
      <c r="BB14" s="101">
        <f t="shared" si="21"/>
        <v>-1.948361</v>
      </c>
      <c r="BC14" s="101">
        <f t="shared" si="21"/>
        <v>-4.7899999999999998E-2</v>
      </c>
      <c r="BD14" s="101">
        <f t="shared" si="21"/>
        <v>-3.4668410000000001</v>
      </c>
      <c r="BE14" s="101">
        <f t="shared" si="21"/>
        <v>-9.5035999999999995E-2</v>
      </c>
      <c r="BF14" s="101">
        <f t="shared" si="21"/>
        <v>-7.4999999999999997E-3</v>
      </c>
      <c r="BG14" s="101">
        <f t="shared" si="21"/>
        <v>-0.65987499999999999</v>
      </c>
      <c r="BH14" s="101">
        <f t="shared" si="21"/>
        <v>-1.968097</v>
      </c>
      <c r="BI14" s="101">
        <f t="shared" si="21"/>
        <v>-6.2806000000000001E-2</v>
      </c>
      <c r="BJ14" s="101">
        <f t="shared" si="21"/>
        <v>-2.3552919999999999</v>
      </c>
      <c r="BK14" s="101">
        <f t="shared" si="21"/>
        <v>-8.2584000000000005E-2</v>
      </c>
      <c r="BL14" s="101">
        <f t="shared" si="21"/>
        <v>-123.0515092</v>
      </c>
      <c r="BM14" s="101">
        <f t="shared" si="21"/>
        <v>-0.86125920999999994</v>
      </c>
      <c r="BN14" s="101">
        <f t="shared" si="21"/>
        <v>-2.2825872700000001</v>
      </c>
      <c r="BO14" s="101">
        <f t="shared" si="21"/>
        <v>-0.25115655999999997</v>
      </c>
      <c r="BP14" s="101">
        <f t="shared" ref="BP14:CU14" si="22">BP87</f>
        <v>-2.5349215200000002</v>
      </c>
      <c r="BQ14" s="101">
        <f t="shared" si="22"/>
        <v>-0.35139411999999998</v>
      </c>
      <c r="BR14" s="101">
        <f t="shared" si="22"/>
        <v>-30.965573030000002</v>
      </c>
      <c r="BS14" s="101">
        <f t="shared" si="22"/>
        <v>-0.87830656000000007</v>
      </c>
      <c r="BT14" s="101">
        <f t="shared" si="22"/>
        <v>-1.3293258799999998</v>
      </c>
      <c r="BU14" s="101">
        <f t="shared" si="22"/>
        <v>-1.0460337500000001</v>
      </c>
      <c r="BV14" s="101">
        <f t="shared" si="22"/>
        <v>-2.5638314800000002</v>
      </c>
      <c r="BW14" s="101">
        <f t="shared" si="22"/>
        <v>-0.28682921</v>
      </c>
      <c r="BX14" s="101">
        <f t="shared" si="22"/>
        <v>0</v>
      </c>
      <c r="BY14" s="101">
        <f t="shared" si="22"/>
        <v>0</v>
      </c>
      <c r="BZ14" s="101">
        <f t="shared" si="22"/>
        <v>0</v>
      </c>
      <c r="CA14" s="101">
        <f t="shared" si="22"/>
        <v>0</v>
      </c>
      <c r="CB14" s="101">
        <f t="shared" si="22"/>
        <v>0</v>
      </c>
      <c r="CC14" s="101">
        <f t="shared" si="22"/>
        <v>0</v>
      </c>
      <c r="CD14" s="101">
        <f t="shared" si="22"/>
        <v>0</v>
      </c>
      <c r="CE14" s="101">
        <f t="shared" si="22"/>
        <v>0</v>
      </c>
      <c r="CF14" s="101">
        <f t="shared" si="22"/>
        <v>0</v>
      </c>
      <c r="CG14" s="101">
        <f t="shared" si="22"/>
        <v>0</v>
      </c>
      <c r="CH14" s="101">
        <f t="shared" si="22"/>
        <v>0</v>
      </c>
      <c r="CI14" s="101">
        <f t="shared" si="22"/>
        <v>0</v>
      </c>
      <c r="CJ14" s="101">
        <f t="shared" si="22"/>
        <v>-0.68331176999999999</v>
      </c>
      <c r="CK14" s="101">
        <f t="shared" si="22"/>
        <v>-1.32401901</v>
      </c>
      <c r="CL14" s="101">
        <f t="shared" si="22"/>
        <v>-2.7969855200000002</v>
      </c>
      <c r="CM14" s="101">
        <f t="shared" si="22"/>
        <v>-0.24803698000000002</v>
      </c>
      <c r="CN14" s="101">
        <f t="shared" si="22"/>
        <v>-0.76054841000000006</v>
      </c>
      <c r="CO14" s="101">
        <f t="shared" si="22"/>
        <v>-0.26168698000000001</v>
      </c>
      <c r="CP14" s="101">
        <f t="shared" si="22"/>
        <v>-0.23403698000000001</v>
      </c>
      <c r="CQ14" s="101">
        <f t="shared" si="22"/>
        <v>-0.24468698</v>
      </c>
      <c r="CR14" s="101">
        <f t="shared" si="22"/>
        <v>-35.638383640000001</v>
      </c>
      <c r="CS14" s="101">
        <f t="shared" si="22"/>
        <v>-0.25733697999999999</v>
      </c>
      <c r="CT14" s="101">
        <f t="shared" si="22"/>
        <v>-0.74530711999999999</v>
      </c>
      <c r="CU14" s="101">
        <f t="shared" si="22"/>
        <v>-29.207744940000001</v>
      </c>
      <c r="CV14" s="101">
        <f t="shared" ref="CV14:DG14" si="23">CV87</f>
        <v>-3.1E-2</v>
      </c>
      <c r="CW14" s="101">
        <f t="shared" si="23"/>
        <v>-2.2378529999999997E-2</v>
      </c>
      <c r="CX14" s="101">
        <f t="shared" si="23"/>
        <v>0</v>
      </c>
      <c r="CY14" s="101">
        <f t="shared" si="23"/>
        <v>0</v>
      </c>
      <c r="CZ14" s="101">
        <f t="shared" si="23"/>
        <v>0</v>
      </c>
      <c r="DA14" s="101">
        <f t="shared" si="23"/>
        <v>0</v>
      </c>
      <c r="DB14" s="101">
        <f t="shared" si="23"/>
        <v>0</v>
      </c>
      <c r="DC14" s="101">
        <f t="shared" si="23"/>
        <v>0</v>
      </c>
      <c r="DD14" s="101">
        <f t="shared" si="23"/>
        <v>0</v>
      </c>
      <c r="DE14" s="101">
        <f t="shared" si="23"/>
        <v>0</v>
      </c>
      <c r="DF14" s="101">
        <f t="shared" si="23"/>
        <v>0</v>
      </c>
      <c r="DG14" s="101">
        <f t="shared" si="23"/>
        <v>0</v>
      </c>
    </row>
    <row r="15" spans="1:111" x14ac:dyDescent="0.25">
      <c r="B15" s="109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6"/>
    </row>
    <row r="16" spans="1:111" s="111" customFormat="1" ht="15.75" x14ac:dyDescent="0.25">
      <c r="A16" s="115"/>
      <c r="B16" s="66"/>
      <c r="C16" s="65" t="s">
        <v>193</v>
      </c>
      <c r="D16" s="64">
        <f t="shared" ref="D16:AI16" si="24">SUM(D18,D34:D35,D38)</f>
        <v>1318.91360654</v>
      </c>
      <c r="E16" s="64">
        <f t="shared" si="24"/>
        <v>1156.6701513100002</v>
      </c>
      <c r="F16" s="64">
        <f t="shared" si="24"/>
        <v>2393.4868202799998</v>
      </c>
      <c r="G16" s="64">
        <f t="shared" si="24"/>
        <v>1958.3053635200001</v>
      </c>
      <c r="H16" s="64">
        <f t="shared" si="24"/>
        <v>1641.71445333</v>
      </c>
      <c r="I16" s="64">
        <f t="shared" si="24"/>
        <v>1646.2943323500001</v>
      </c>
      <c r="J16" s="64">
        <f t="shared" si="24"/>
        <v>2831.7660877100002</v>
      </c>
      <c r="K16" s="64">
        <f t="shared" si="24"/>
        <v>2207.3484348700003</v>
      </c>
      <c r="L16" s="64">
        <f t="shared" si="24"/>
        <v>1998.59214834</v>
      </c>
      <c r="M16" s="64">
        <f t="shared" si="24"/>
        <v>1786.736069</v>
      </c>
      <c r="N16" s="64">
        <f t="shared" si="24"/>
        <v>2304.0757520000002</v>
      </c>
      <c r="O16" s="64">
        <f t="shared" si="24"/>
        <v>3706.9017481999999</v>
      </c>
      <c r="P16" s="64">
        <f t="shared" si="24"/>
        <v>2132.73577359</v>
      </c>
      <c r="Q16" s="64">
        <f t="shared" si="24"/>
        <v>2055.9862550499997</v>
      </c>
      <c r="R16" s="64">
        <f t="shared" si="24"/>
        <v>2637.2155101100002</v>
      </c>
      <c r="S16" s="64">
        <f t="shared" si="24"/>
        <v>2278.9240044000003</v>
      </c>
      <c r="T16" s="64">
        <f t="shared" si="24"/>
        <v>2255.9043389500002</v>
      </c>
      <c r="U16" s="64">
        <f t="shared" si="24"/>
        <v>2334.5416916499998</v>
      </c>
      <c r="V16" s="64">
        <f t="shared" si="24"/>
        <v>2334.99910697</v>
      </c>
      <c r="W16" s="64">
        <f t="shared" si="24"/>
        <v>2074.6458092199996</v>
      </c>
      <c r="X16" s="64">
        <f t="shared" si="24"/>
        <v>2248.0721590600001</v>
      </c>
      <c r="Y16" s="64">
        <f t="shared" si="24"/>
        <v>2559.4832900700003</v>
      </c>
      <c r="Z16" s="64">
        <f t="shared" si="24"/>
        <v>2341.65662578</v>
      </c>
      <c r="AA16" s="64">
        <f t="shared" si="24"/>
        <v>2910.6593223499999</v>
      </c>
      <c r="AB16" s="64">
        <f t="shared" si="24"/>
        <v>1807.9169351400001</v>
      </c>
      <c r="AC16" s="64">
        <f t="shared" si="24"/>
        <v>1997.28210842</v>
      </c>
      <c r="AD16" s="64">
        <f t="shared" si="24"/>
        <v>2292.8662942700003</v>
      </c>
      <c r="AE16" s="64">
        <f t="shared" si="24"/>
        <v>2610.9124140899999</v>
      </c>
      <c r="AF16" s="64">
        <f t="shared" si="24"/>
        <v>2033.2536598400002</v>
      </c>
      <c r="AG16" s="64">
        <f t="shared" si="24"/>
        <v>2382.9184415899999</v>
      </c>
      <c r="AH16" s="64">
        <f t="shared" si="24"/>
        <v>2375.6621678199995</v>
      </c>
      <c r="AI16" s="64">
        <f t="shared" si="24"/>
        <v>1964.2721897700001</v>
      </c>
      <c r="AJ16" s="64">
        <f t="shared" ref="AJ16:BO16" si="25">SUM(AJ18,AJ34:AJ35,AJ38)</f>
        <v>2827.1716198600002</v>
      </c>
      <c r="AK16" s="64">
        <f t="shared" si="25"/>
        <v>2904.2953349300001</v>
      </c>
      <c r="AL16" s="64">
        <f t="shared" si="25"/>
        <v>2719.0021851400006</v>
      </c>
      <c r="AM16" s="64">
        <f t="shared" si="25"/>
        <v>4162.5826926100008</v>
      </c>
      <c r="AN16" s="64">
        <f t="shared" si="25"/>
        <v>1872.772759</v>
      </c>
      <c r="AO16" s="64">
        <f t="shared" si="25"/>
        <v>2699.1626579999997</v>
      </c>
      <c r="AP16" s="64">
        <f t="shared" si="25"/>
        <v>2846.8354809999996</v>
      </c>
      <c r="AQ16" s="64">
        <f t="shared" si="25"/>
        <v>2206.7098879999999</v>
      </c>
      <c r="AR16" s="64">
        <f t="shared" si="25"/>
        <v>2263.127876</v>
      </c>
      <c r="AS16" s="64">
        <f t="shared" si="25"/>
        <v>2426.4142470000002</v>
      </c>
      <c r="AT16" s="64">
        <f t="shared" si="25"/>
        <v>2397.4466629999997</v>
      </c>
      <c r="AU16" s="64">
        <f t="shared" si="25"/>
        <v>2780.4167739999998</v>
      </c>
      <c r="AV16" s="64">
        <f t="shared" si="25"/>
        <v>2589.627344</v>
      </c>
      <c r="AW16" s="64">
        <f t="shared" si="25"/>
        <v>2383.8448490000001</v>
      </c>
      <c r="AX16" s="64">
        <f t="shared" si="25"/>
        <v>2295.5021750000001</v>
      </c>
      <c r="AY16" s="64">
        <f t="shared" si="25"/>
        <v>3394.6691609999993</v>
      </c>
      <c r="AZ16" s="64">
        <f t="shared" si="25"/>
        <v>2061.0430230000002</v>
      </c>
      <c r="BA16" s="64">
        <f t="shared" si="25"/>
        <v>2083.8329659999999</v>
      </c>
      <c r="BB16" s="64">
        <f t="shared" si="25"/>
        <v>3093.6683870000002</v>
      </c>
      <c r="BC16" s="64">
        <f t="shared" si="25"/>
        <v>5858.938048</v>
      </c>
      <c r="BD16" s="64">
        <f t="shared" si="25"/>
        <v>2513.3079079999998</v>
      </c>
      <c r="BE16" s="64">
        <f t="shared" si="25"/>
        <v>2621.1159290000001</v>
      </c>
      <c r="BF16" s="64">
        <f t="shared" si="25"/>
        <v>2483.8645020000004</v>
      </c>
      <c r="BG16" s="64">
        <f t="shared" si="25"/>
        <v>3333.0319140000001</v>
      </c>
      <c r="BH16" s="64">
        <f t="shared" si="25"/>
        <v>3109.2153509999998</v>
      </c>
      <c r="BI16" s="64">
        <f t="shared" si="25"/>
        <v>3087.6125240000001</v>
      </c>
      <c r="BJ16" s="64">
        <f t="shared" si="25"/>
        <v>3096.0072259999997</v>
      </c>
      <c r="BK16" s="64">
        <f t="shared" si="25"/>
        <v>3803.4467229999996</v>
      </c>
      <c r="BL16" s="64">
        <f t="shared" si="25"/>
        <v>2859.8117719299998</v>
      </c>
      <c r="BM16" s="64">
        <f t="shared" si="25"/>
        <v>3037.6742396999998</v>
      </c>
      <c r="BN16" s="64">
        <f t="shared" si="25"/>
        <v>4421.5904514799995</v>
      </c>
      <c r="BO16" s="64">
        <f t="shared" si="25"/>
        <v>2814.3206628500006</v>
      </c>
      <c r="BP16" s="64">
        <f t="shared" ref="BP16:CU16" si="26">SUM(BP18,BP34:BP35,BP38)</f>
        <v>4125.5913170000003</v>
      </c>
      <c r="BQ16" s="64">
        <f t="shared" si="26"/>
        <v>3644.6048900200003</v>
      </c>
      <c r="BR16" s="64">
        <f t="shared" si="26"/>
        <v>2827.5231459299998</v>
      </c>
      <c r="BS16" s="64">
        <f t="shared" si="26"/>
        <v>3754.0352094999994</v>
      </c>
      <c r="BT16" s="64">
        <f t="shared" si="26"/>
        <v>3627.1003260899997</v>
      </c>
      <c r="BU16" s="64">
        <f t="shared" si="26"/>
        <v>3390.7092868999994</v>
      </c>
      <c r="BV16" s="64">
        <f t="shared" si="26"/>
        <v>2801.4956912299999</v>
      </c>
      <c r="BW16" s="64">
        <f t="shared" si="26"/>
        <v>5523.8630615600005</v>
      </c>
      <c r="BX16" s="64">
        <f t="shared" si="26"/>
        <v>5323.2299534900003</v>
      </c>
      <c r="BY16" s="64">
        <f t="shared" si="26"/>
        <v>3485.8406810799993</v>
      </c>
      <c r="BZ16" s="64">
        <f t="shared" si="26"/>
        <v>4416.6501874800006</v>
      </c>
      <c r="CA16" s="64">
        <f t="shared" si="26"/>
        <v>3809.10101287</v>
      </c>
      <c r="CB16" s="64">
        <f t="shared" si="26"/>
        <v>3854.3959880699999</v>
      </c>
      <c r="CC16" s="64">
        <f t="shared" si="26"/>
        <v>3570.2296146100002</v>
      </c>
      <c r="CD16" s="64">
        <f t="shared" si="26"/>
        <v>4287.06330686</v>
      </c>
      <c r="CE16" s="64">
        <f t="shared" si="26"/>
        <v>4687.9637725600005</v>
      </c>
      <c r="CF16" s="64">
        <f t="shared" si="26"/>
        <v>3846.5265387999998</v>
      </c>
      <c r="CG16" s="64">
        <f t="shared" si="26"/>
        <v>3681.9609350299997</v>
      </c>
      <c r="CH16" s="64">
        <f t="shared" si="26"/>
        <v>3831.7841510000007</v>
      </c>
      <c r="CI16" s="64">
        <f t="shared" si="26"/>
        <v>6084.2153801899995</v>
      </c>
      <c r="CJ16" s="64">
        <f t="shared" si="26"/>
        <v>3769.6666968700001</v>
      </c>
      <c r="CK16" s="64">
        <f t="shared" si="26"/>
        <v>4436.4187772900004</v>
      </c>
      <c r="CL16" s="64">
        <f t="shared" si="26"/>
        <v>4906.4635706599993</v>
      </c>
      <c r="CM16" s="64">
        <f t="shared" si="26"/>
        <v>3826.1508997300007</v>
      </c>
      <c r="CN16" s="64">
        <f t="shared" si="26"/>
        <v>4756.6204549700014</v>
      </c>
      <c r="CO16" s="64">
        <f t="shared" si="26"/>
        <v>3123.3591264300003</v>
      </c>
      <c r="CP16" s="64">
        <f t="shared" si="26"/>
        <v>4723.4398242699999</v>
      </c>
      <c r="CQ16" s="64">
        <f t="shared" si="26"/>
        <v>3521.0337841699993</v>
      </c>
      <c r="CR16" s="64">
        <f t="shared" si="26"/>
        <v>5230.84905093</v>
      </c>
      <c r="CS16" s="64">
        <f t="shared" si="26"/>
        <v>4345.5290174599995</v>
      </c>
      <c r="CT16" s="64">
        <f t="shared" si="26"/>
        <v>4162.2397842</v>
      </c>
      <c r="CU16" s="64">
        <f t="shared" si="26"/>
        <v>6207.6944587699991</v>
      </c>
      <c r="CV16" s="64">
        <f t="shared" ref="CV16:DG16" si="27">SUM(CV18,CV34:CV35,CV38)</f>
        <v>3211.3834769499999</v>
      </c>
      <c r="CW16" s="64">
        <f t="shared" si="27"/>
        <v>5822.2944334600006</v>
      </c>
      <c r="CX16" s="64">
        <f t="shared" si="27"/>
        <v>3457.0796615100003</v>
      </c>
      <c r="CY16" s="64">
        <f t="shared" si="27"/>
        <v>4154.6106712699993</v>
      </c>
      <c r="CZ16" s="64">
        <f t="shared" si="27"/>
        <v>3667.55539933</v>
      </c>
      <c r="DA16" s="64">
        <f t="shared" si="27"/>
        <v>3719.8966046700007</v>
      </c>
      <c r="DB16" s="64">
        <f t="shared" si="27"/>
        <v>0</v>
      </c>
      <c r="DC16" s="64">
        <f t="shared" si="27"/>
        <v>0</v>
      </c>
      <c r="DD16" s="64">
        <f t="shared" si="27"/>
        <v>0</v>
      </c>
      <c r="DE16" s="64">
        <f t="shared" si="27"/>
        <v>0</v>
      </c>
      <c r="DF16" s="64">
        <f t="shared" si="27"/>
        <v>0</v>
      </c>
      <c r="DG16" s="64">
        <f t="shared" si="27"/>
        <v>0</v>
      </c>
    </row>
    <row r="17" spans="1:111" x14ac:dyDescent="0.25">
      <c r="B17" s="109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6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6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6"/>
    </row>
    <row r="18" spans="1:111" s="111" customFormat="1" ht="15.75" x14ac:dyDescent="0.25">
      <c r="A18" s="115"/>
      <c r="B18" s="66" t="s">
        <v>192</v>
      </c>
      <c r="C18" s="65" t="s">
        <v>191</v>
      </c>
      <c r="D18" s="112">
        <f t="shared" ref="D18:AI18" si="28">SUM(D19,D24)</f>
        <v>1162.07155635</v>
      </c>
      <c r="E18" s="112">
        <f t="shared" si="28"/>
        <v>1088.3483941300001</v>
      </c>
      <c r="F18" s="112">
        <f t="shared" si="28"/>
        <v>1533.27794421</v>
      </c>
      <c r="G18" s="112">
        <f t="shared" si="28"/>
        <v>1758.19177769</v>
      </c>
      <c r="H18" s="112">
        <f t="shared" si="28"/>
        <v>1591.25089278</v>
      </c>
      <c r="I18" s="112">
        <f t="shared" si="28"/>
        <v>1568.54346308</v>
      </c>
      <c r="J18" s="112">
        <f t="shared" si="28"/>
        <v>2123.5765351800001</v>
      </c>
      <c r="K18" s="112">
        <f t="shared" si="28"/>
        <v>1991.4430332200002</v>
      </c>
      <c r="L18" s="112">
        <f t="shared" si="28"/>
        <v>1756.9891827700001</v>
      </c>
      <c r="M18" s="112">
        <f t="shared" si="28"/>
        <v>1683.6672836600001</v>
      </c>
      <c r="N18" s="112">
        <f t="shared" si="28"/>
        <v>1510.8908895100001</v>
      </c>
      <c r="O18" s="112">
        <f t="shared" si="28"/>
        <v>3473.68440414</v>
      </c>
      <c r="P18" s="112">
        <f t="shared" si="28"/>
        <v>1969.6962368300001</v>
      </c>
      <c r="Q18" s="112">
        <f t="shared" si="28"/>
        <v>1553.5842712499998</v>
      </c>
      <c r="R18" s="112">
        <f t="shared" si="28"/>
        <v>2321.4954908300001</v>
      </c>
      <c r="S18" s="112">
        <f t="shared" si="28"/>
        <v>2099.1347227599999</v>
      </c>
      <c r="T18" s="112">
        <f t="shared" si="28"/>
        <v>2088.0682231600003</v>
      </c>
      <c r="U18" s="112">
        <f t="shared" si="28"/>
        <v>2286.09145958</v>
      </c>
      <c r="V18" s="112">
        <f t="shared" si="28"/>
        <v>2117.8606350700002</v>
      </c>
      <c r="W18" s="112">
        <f t="shared" si="28"/>
        <v>1960.0212049599997</v>
      </c>
      <c r="X18" s="112">
        <f t="shared" si="28"/>
        <v>1926.7904726999998</v>
      </c>
      <c r="Y18" s="112">
        <f t="shared" si="28"/>
        <v>2415.20532516</v>
      </c>
      <c r="Z18" s="112">
        <f t="shared" si="28"/>
        <v>2159.8624949399996</v>
      </c>
      <c r="AA18" s="112">
        <f t="shared" si="28"/>
        <v>2675.0218943</v>
      </c>
      <c r="AB18" s="112">
        <f t="shared" si="28"/>
        <v>1591.1951383099999</v>
      </c>
      <c r="AC18" s="112">
        <f t="shared" si="28"/>
        <v>1816.4063803700001</v>
      </c>
      <c r="AD18" s="112">
        <f t="shared" si="28"/>
        <v>1936.1386005899999</v>
      </c>
      <c r="AE18" s="112">
        <f t="shared" si="28"/>
        <v>2048.6349907000003</v>
      </c>
      <c r="AF18" s="112">
        <f t="shared" si="28"/>
        <v>1856.0024107900001</v>
      </c>
      <c r="AG18" s="112">
        <f t="shared" si="28"/>
        <v>2183.50969833</v>
      </c>
      <c r="AH18" s="112">
        <f t="shared" si="28"/>
        <v>2104.0773834699999</v>
      </c>
      <c r="AI18" s="112">
        <f t="shared" si="28"/>
        <v>1754.5318682100001</v>
      </c>
      <c r="AJ18" s="112">
        <f t="shared" ref="AJ18:BO18" si="29">SUM(AJ19,AJ24)</f>
        <v>2569.6703180300001</v>
      </c>
      <c r="AK18" s="112">
        <f t="shared" si="29"/>
        <v>2229.93823105</v>
      </c>
      <c r="AL18" s="112">
        <f t="shared" si="29"/>
        <v>2391.1148050600004</v>
      </c>
      <c r="AM18" s="112">
        <f t="shared" si="29"/>
        <v>3564.7343494900006</v>
      </c>
      <c r="AN18" s="112">
        <f t="shared" si="29"/>
        <v>1668.7655560000001</v>
      </c>
      <c r="AO18" s="112">
        <f t="shared" si="29"/>
        <v>2443.5454089999998</v>
      </c>
      <c r="AP18" s="112">
        <f t="shared" si="29"/>
        <v>2527.0185929999998</v>
      </c>
      <c r="AQ18" s="112">
        <f t="shared" si="29"/>
        <v>1903.416015</v>
      </c>
      <c r="AR18" s="112">
        <f t="shared" si="29"/>
        <v>1854.239022</v>
      </c>
      <c r="AS18" s="112">
        <f t="shared" si="29"/>
        <v>1988.1234610000001</v>
      </c>
      <c r="AT18" s="112">
        <f t="shared" si="29"/>
        <v>1736.0188329999999</v>
      </c>
      <c r="AU18" s="112">
        <f t="shared" si="29"/>
        <v>2420.1678499999998</v>
      </c>
      <c r="AV18" s="112">
        <f t="shared" si="29"/>
        <v>2089.3634689999999</v>
      </c>
      <c r="AW18" s="112">
        <f t="shared" si="29"/>
        <v>1997.1806790000001</v>
      </c>
      <c r="AX18" s="112">
        <f t="shared" si="29"/>
        <v>2122.4852809999998</v>
      </c>
      <c r="AY18" s="112">
        <f t="shared" si="29"/>
        <v>2792.8523459999997</v>
      </c>
      <c r="AZ18" s="112">
        <f t="shared" si="29"/>
        <v>1648.4348170000001</v>
      </c>
      <c r="BA18" s="112">
        <f t="shared" si="29"/>
        <v>1886.1912889999999</v>
      </c>
      <c r="BB18" s="112">
        <f t="shared" si="29"/>
        <v>2498.6605089999998</v>
      </c>
      <c r="BC18" s="112">
        <f t="shared" si="29"/>
        <v>2623.0877370000003</v>
      </c>
      <c r="BD18" s="112">
        <f t="shared" si="29"/>
        <v>2230.4118979999998</v>
      </c>
      <c r="BE18" s="112">
        <f t="shared" si="29"/>
        <v>2358.1991440000002</v>
      </c>
      <c r="BF18" s="112">
        <f t="shared" si="29"/>
        <v>2033.336403</v>
      </c>
      <c r="BG18" s="112">
        <f t="shared" si="29"/>
        <v>3113.4428640000001</v>
      </c>
      <c r="BH18" s="112">
        <f t="shared" si="29"/>
        <v>2459.98171</v>
      </c>
      <c r="BI18" s="112">
        <f t="shared" si="29"/>
        <v>2891.3092839999999</v>
      </c>
      <c r="BJ18" s="112">
        <f t="shared" si="29"/>
        <v>2904.9331560000001</v>
      </c>
      <c r="BK18" s="112">
        <f t="shared" si="29"/>
        <v>3492.2364799999996</v>
      </c>
      <c r="BL18" s="112">
        <f t="shared" si="29"/>
        <v>2413.1794528699997</v>
      </c>
      <c r="BM18" s="112">
        <f t="shared" si="29"/>
        <v>2850.2434548499996</v>
      </c>
      <c r="BN18" s="112">
        <f t="shared" si="29"/>
        <v>3545.8739709299998</v>
      </c>
      <c r="BO18" s="112">
        <f t="shared" si="29"/>
        <v>2582.1232163000004</v>
      </c>
      <c r="BP18" s="112">
        <f t="shared" ref="BP18:CU18" si="30">SUM(BP19,BP24)</f>
        <v>2946.4963937100001</v>
      </c>
      <c r="BQ18" s="112">
        <f t="shared" si="30"/>
        <v>3154.8844365600003</v>
      </c>
      <c r="BR18" s="112">
        <f t="shared" si="30"/>
        <v>2674.94222266</v>
      </c>
      <c r="BS18" s="112">
        <f t="shared" si="30"/>
        <v>3271.0152707499997</v>
      </c>
      <c r="BT18" s="112">
        <f t="shared" si="30"/>
        <v>3482.3898475099995</v>
      </c>
      <c r="BU18" s="112">
        <f t="shared" si="30"/>
        <v>3186.9910087899993</v>
      </c>
      <c r="BV18" s="112">
        <f t="shared" si="30"/>
        <v>2619.5250471600002</v>
      </c>
      <c r="BW18" s="112">
        <f t="shared" si="30"/>
        <v>4750.4758411900002</v>
      </c>
      <c r="BX18" s="112">
        <f t="shared" si="30"/>
        <v>4658.5652591600001</v>
      </c>
      <c r="BY18" s="112">
        <f t="shared" si="30"/>
        <v>3147.2477093399998</v>
      </c>
      <c r="BZ18" s="112">
        <f t="shared" si="30"/>
        <v>3725.5501356</v>
      </c>
      <c r="CA18" s="112">
        <f t="shared" si="30"/>
        <v>3481.1178138</v>
      </c>
      <c r="CB18" s="112">
        <f t="shared" si="30"/>
        <v>3362.9540329299998</v>
      </c>
      <c r="CC18" s="112">
        <f t="shared" si="30"/>
        <v>3289.25624874</v>
      </c>
      <c r="CD18" s="112">
        <f t="shared" si="30"/>
        <v>3554.5973546300002</v>
      </c>
      <c r="CE18" s="112">
        <f t="shared" si="30"/>
        <v>4268.1039078600006</v>
      </c>
      <c r="CF18" s="112">
        <f t="shared" si="30"/>
        <v>3383.99773327</v>
      </c>
      <c r="CG18" s="112">
        <f t="shared" si="30"/>
        <v>3319.8448606699999</v>
      </c>
      <c r="CH18" s="112">
        <f t="shared" si="30"/>
        <v>3565.1844090800005</v>
      </c>
      <c r="CI18" s="112">
        <f t="shared" si="30"/>
        <v>5137.192951</v>
      </c>
      <c r="CJ18" s="114">
        <f t="shared" si="30"/>
        <v>3260.9335453100002</v>
      </c>
      <c r="CK18" s="113">
        <f t="shared" si="30"/>
        <v>3817.4062526400003</v>
      </c>
      <c r="CL18" s="112">
        <f t="shared" si="30"/>
        <v>4647.5333949899996</v>
      </c>
      <c r="CM18" s="112">
        <f t="shared" si="30"/>
        <v>3473.6551153700002</v>
      </c>
      <c r="CN18" s="112">
        <f t="shared" si="30"/>
        <v>4408.3791049100009</v>
      </c>
      <c r="CO18" s="112">
        <f t="shared" si="30"/>
        <v>2860.2988926500002</v>
      </c>
      <c r="CP18" s="112">
        <f t="shared" si="30"/>
        <v>4002.2292422400001</v>
      </c>
      <c r="CQ18" s="112">
        <f t="shared" si="30"/>
        <v>3291.2719341399998</v>
      </c>
      <c r="CR18" s="112">
        <f t="shared" si="30"/>
        <v>4694.4235217599999</v>
      </c>
      <c r="CS18" s="112">
        <f t="shared" si="30"/>
        <v>4035.3468371499998</v>
      </c>
      <c r="CT18" s="112">
        <f t="shared" si="30"/>
        <v>3861.4098748699998</v>
      </c>
      <c r="CU18" s="112">
        <f t="shared" si="30"/>
        <v>5864.8865478299995</v>
      </c>
      <c r="CV18" s="112">
        <f t="shared" ref="CV18:DG18" si="31">SUM(CV19,CV24)</f>
        <v>2490.61901231</v>
      </c>
      <c r="CW18" s="112">
        <f t="shared" si="31"/>
        <v>3788.0687728000003</v>
      </c>
      <c r="CX18" s="112">
        <f t="shared" si="31"/>
        <v>3177.8244807400006</v>
      </c>
      <c r="CY18" s="112">
        <f t="shared" si="31"/>
        <v>3219.8772713899998</v>
      </c>
      <c r="CZ18" s="112">
        <f t="shared" si="31"/>
        <v>3190.1473929799999</v>
      </c>
      <c r="DA18" s="112">
        <f t="shared" si="31"/>
        <v>2772.4829107800006</v>
      </c>
      <c r="DB18" s="112">
        <f t="shared" si="31"/>
        <v>0</v>
      </c>
      <c r="DC18" s="112">
        <f t="shared" si="31"/>
        <v>0</v>
      </c>
      <c r="DD18" s="112">
        <f t="shared" si="31"/>
        <v>0</v>
      </c>
      <c r="DE18" s="112">
        <f t="shared" si="31"/>
        <v>0</v>
      </c>
      <c r="DF18" s="112">
        <f t="shared" si="31"/>
        <v>0</v>
      </c>
      <c r="DG18" s="112">
        <f t="shared" si="31"/>
        <v>0</v>
      </c>
    </row>
    <row r="19" spans="1:111" x14ac:dyDescent="0.25">
      <c r="B19" s="107" t="s">
        <v>190</v>
      </c>
      <c r="C19" s="55" t="s">
        <v>131</v>
      </c>
      <c r="D19" s="110">
        <f t="shared" ref="D19:AI19" si="32">SUM(D20:D22)</f>
        <v>1036.8605750199999</v>
      </c>
      <c r="E19" s="110">
        <f t="shared" si="32"/>
        <v>988.26015591000021</v>
      </c>
      <c r="F19" s="110">
        <f t="shared" si="32"/>
        <v>1134.53273425</v>
      </c>
      <c r="G19" s="110">
        <f t="shared" si="32"/>
        <v>1197.4221802300001</v>
      </c>
      <c r="H19" s="110">
        <f t="shared" si="32"/>
        <v>1307.87722887</v>
      </c>
      <c r="I19" s="110">
        <f t="shared" si="32"/>
        <v>1084.96181437</v>
      </c>
      <c r="J19" s="110">
        <f t="shared" si="32"/>
        <v>1362.5032673400001</v>
      </c>
      <c r="K19" s="110">
        <f t="shared" si="32"/>
        <v>1397.6964363100001</v>
      </c>
      <c r="L19" s="110">
        <f t="shared" si="32"/>
        <v>1256.5704042</v>
      </c>
      <c r="M19" s="110">
        <f t="shared" si="32"/>
        <v>1360.0437307700001</v>
      </c>
      <c r="N19" s="110">
        <f t="shared" si="32"/>
        <v>1162.9769108200001</v>
      </c>
      <c r="O19" s="110">
        <f t="shared" si="32"/>
        <v>1661.5408560699998</v>
      </c>
      <c r="P19" s="110">
        <f t="shared" si="32"/>
        <v>1160.8919769300001</v>
      </c>
      <c r="Q19" s="110">
        <f t="shared" si="32"/>
        <v>1370.0203890099999</v>
      </c>
      <c r="R19" s="110">
        <f t="shared" si="32"/>
        <v>1411.6385791700002</v>
      </c>
      <c r="S19" s="110">
        <f t="shared" si="32"/>
        <v>1365.1288476900002</v>
      </c>
      <c r="T19" s="110">
        <f t="shared" si="32"/>
        <v>1665.7789558900001</v>
      </c>
      <c r="U19" s="110">
        <f t="shared" si="32"/>
        <v>1377.71681689</v>
      </c>
      <c r="V19" s="110">
        <f t="shared" si="32"/>
        <v>1538.32507209</v>
      </c>
      <c r="W19" s="110">
        <f t="shared" si="32"/>
        <v>1514.5222004399998</v>
      </c>
      <c r="X19" s="110">
        <f t="shared" si="32"/>
        <v>1514.3622836399998</v>
      </c>
      <c r="Y19" s="110">
        <f t="shared" si="32"/>
        <v>1560.99442344</v>
      </c>
      <c r="Z19" s="110">
        <f t="shared" si="32"/>
        <v>1630.6878467399997</v>
      </c>
      <c r="AA19" s="110">
        <f t="shared" si="32"/>
        <v>2157.4797279600002</v>
      </c>
      <c r="AB19" s="110">
        <f t="shared" si="32"/>
        <v>1197.8649458800001</v>
      </c>
      <c r="AC19" s="110">
        <f t="shared" si="32"/>
        <v>1703.6990501</v>
      </c>
      <c r="AD19" s="110">
        <f t="shared" si="32"/>
        <v>1396.2778137099999</v>
      </c>
      <c r="AE19" s="110">
        <f t="shared" si="32"/>
        <v>1833.3175703000002</v>
      </c>
      <c r="AF19" s="110">
        <f t="shared" si="32"/>
        <v>1617.94356401</v>
      </c>
      <c r="AG19" s="110">
        <f t="shared" si="32"/>
        <v>1471.2000584100001</v>
      </c>
      <c r="AH19" s="110">
        <f t="shared" si="32"/>
        <v>1884.1306716999998</v>
      </c>
      <c r="AI19" s="110">
        <f t="shared" si="32"/>
        <v>1506.29511116</v>
      </c>
      <c r="AJ19" s="110">
        <f t="shared" ref="AJ19:BO19" si="33">SUM(AJ20:AJ22)</f>
        <v>2168.0130173100001</v>
      </c>
      <c r="AK19" s="110">
        <f t="shared" si="33"/>
        <v>1846.5240198700001</v>
      </c>
      <c r="AL19" s="110">
        <f t="shared" si="33"/>
        <v>1817.48575026</v>
      </c>
      <c r="AM19" s="110">
        <f t="shared" si="33"/>
        <v>2918.4567379000005</v>
      </c>
      <c r="AN19" s="110">
        <f t="shared" si="33"/>
        <v>1508.858514</v>
      </c>
      <c r="AO19" s="110">
        <f t="shared" si="33"/>
        <v>1695.37186</v>
      </c>
      <c r="AP19" s="110">
        <f t="shared" si="33"/>
        <v>2029.2136679999999</v>
      </c>
      <c r="AQ19" s="110">
        <f t="shared" si="33"/>
        <v>1585.8288190000001</v>
      </c>
      <c r="AR19" s="110">
        <f t="shared" si="33"/>
        <v>1510.4049339999999</v>
      </c>
      <c r="AS19" s="110">
        <f t="shared" si="33"/>
        <v>1493.3776360000002</v>
      </c>
      <c r="AT19" s="110">
        <f t="shared" si="33"/>
        <v>1485.0071859999998</v>
      </c>
      <c r="AU19" s="110">
        <f t="shared" si="33"/>
        <v>1772.472972</v>
      </c>
      <c r="AV19" s="110">
        <f t="shared" si="33"/>
        <v>1630.3899490000001</v>
      </c>
      <c r="AW19" s="110">
        <f t="shared" si="33"/>
        <v>1744.1816699999999</v>
      </c>
      <c r="AX19" s="110">
        <f t="shared" si="33"/>
        <v>1814.4503089999998</v>
      </c>
      <c r="AY19" s="110">
        <f t="shared" si="33"/>
        <v>2037.870234</v>
      </c>
      <c r="AZ19" s="110">
        <f t="shared" si="33"/>
        <v>1431.4942370000001</v>
      </c>
      <c r="BA19" s="110">
        <f t="shared" si="33"/>
        <v>1580.4563409999998</v>
      </c>
      <c r="BB19" s="110">
        <f t="shared" si="33"/>
        <v>2148.8247329999999</v>
      </c>
      <c r="BC19" s="110">
        <f t="shared" si="33"/>
        <v>2376.7358260000001</v>
      </c>
      <c r="BD19" s="110">
        <f t="shared" si="33"/>
        <v>1805.975295</v>
      </c>
      <c r="BE19" s="110">
        <f t="shared" si="33"/>
        <v>1925.9342250000002</v>
      </c>
      <c r="BF19" s="110">
        <f t="shared" si="33"/>
        <v>1721.0495020000001</v>
      </c>
      <c r="BG19" s="110">
        <f t="shared" si="33"/>
        <v>2127.1913960000002</v>
      </c>
      <c r="BH19" s="110">
        <f t="shared" si="33"/>
        <v>1977.9212379999999</v>
      </c>
      <c r="BI19" s="110">
        <f t="shared" si="33"/>
        <v>2362.8586249999998</v>
      </c>
      <c r="BJ19" s="110">
        <f t="shared" si="33"/>
        <v>2074.4349779999998</v>
      </c>
      <c r="BK19" s="110">
        <f t="shared" si="33"/>
        <v>2503.6301049999997</v>
      </c>
      <c r="BL19" s="110">
        <f t="shared" si="33"/>
        <v>1905.3759435099996</v>
      </c>
      <c r="BM19" s="110">
        <f t="shared" si="33"/>
        <v>2191.9706647399998</v>
      </c>
      <c r="BN19" s="110">
        <f t="shared" si="33"/>
        <v>2844.5508337499996</v>
      </c>
      <c r="BO19" s="110">
        <f t="shared" si="33"/>
        <v>2084.9545878000004</v>
      </c>
      <c r="BP19" s="110">
        <f t="shared" ref="BP19:CU19" si="34">SUM(BP20:BP22)</f>
        <v>2259.0634390099999</v>
      </c>
      <c r="BQ19" s="110">
        <f t="shared" si="34"/>
        <v>2405.14103909</v>
      </c>
      <c r="BR19" s="110">
        <f t="shared" si="34"/>
        <v>2061.73453647</v>
      </c>
      <c r="BS19" s="110">
        <f t="shared" si="34"/>
        <v>2456.0872024299997</v>
      </c>
      <c r="BT19" s="110">
        <f t="shared" si="34"/>
        <v>2747.9198660799998</v>
      </c>
      <c r="BU19" s="110">
        <f t="shared" si="34"/>
        <v>2404.1905474499995</v>
      </c>
      <c r="BV19" s="110">
        <f t="shared" si="34"/>
        <v>2108.1325381000001</v>
      </c>
      <c r="BW19" s="110">
        <f t="shared" si="34"/>
        <v>2621.6995315700001</v>
      </c>
      <c r="BX19" s="110">
        <f t="shared" si="34"/>
        <v>3017.3191071000001</v>
      </c>
      <c r="BY19" s="110">
        <f t="shared" si="34"/>
        <v>2518.0573245099999</v>
      </c>
      <c r="BZ19" s="110">
        <f t="shared" si="34"/>
        <v>2576.9356228500001</v>
      </c>
      <c r="CA19" s="110">
        <f t="shared" si="34"/>
        <v>2716.5248260200001</v>
      </c>
      <c r="CB19" s="110">
        <f t="shared" si="34"/>
        <v>2450.75443713</v>
      </c>
      <c r="CC19" s="110">
        <f t="shared" si="34"/>
        <v>2464.9251169700001</v>
      </c>
      <c r="CD19" s="110">
        <f t="shared" si="34"/>
        <v>2559.7117430200001</v>
      </c>
      <c r="CE19" s="110">
        <f t="shared" si="34"/>
        <v>2564.92068862</v>
      </c>
      <c r="CF19" s="110">
        <f t="shared" si="34"/>
        <v>2983.98963895</v>
      </c>
      <c r="CG19" s="110">
        <f t="shared" si="34"/>
        <v>2575.7733563799998</v>
      </c>
      <c r="CH19" s="110">
        <f t="shared" si="34"/>
        <v>2755.0391141300001</v>
      </c>
      <c r="CI19" s="110">
        <f t="shared" si="34"/>
        <v>3106.34826148</v>
      </c>
      <c r="CJ19" s="110">
        <f t="shared" si="34"/>
        <v>2675.7659411700001</v>
      </c>
      <c r="CK19" s="110">
        <f t="shared" si="34"/>
        <v>2881.3526185200003</v>
      </c>
      <c r="CL19" s="110">
        <f t="shared" si="34"/>
        <v>3204.4487742299998</v>
      </c>
      <c r="CM19" s="110">
        <f t="shared" si="34"/>
        <v>2679.3367050100001</v>
      </c>
      <c r="CN19" s="110">
        <f t="shared" si="34"/>
        <v>2929.0313024400007</v>
      </c>
      <c r="CO19" s="110">
        <f t="shared" si="34"/>
        <v>2394.7898232000002</v>
      </c>
      <c r="CP19" s="110">
        <f t="shared" si="34"/>
        <v>2837.2050004600001</v>
      </c>
      <c r="CQ19" s="110">
        <f t="shared" si="34"/>
        <v>2516.12885732</v>
      </c>
      <c r="CR19" s="110">
        <f t="shared" si="34"/>
        <v>3489.3652662899999</v>
      </c>
      <c r="CS19" s="110">
        <f t="shared" si="34"/>
        <v>2783.7609059699998</v>
      </c>
      <c r="CT19" s="110">
        <f t="shared" si="34"/>
        <v>2561.6349940599998</v>
      </c>
      <c r="CU19" s="110">
        <f t="shared" si="34"/>
        <v>3918.0355382599996</v>
      </c>
      <c r="CV19" s="110">
        <f t="shared" ref="CV19:DG19" si="35">SUM(CV20:CV22)</f>
        <v>2389.6099548000002</v>
      </c>
      <c r="CW19" s="110">
        <f t="shared" si="35"/>
        <v>3292.1956026100002</v>
      </c>
      <c r="CX19" s="110">
        <f t="shared" si="35"/>
        <v>2883.2082634800004</v>
      </c>
      <c r="CY19" s="110">
        <f t="shared" si="35"/>
        <v>2820.51115686</v>
      </c>
      <c r="CZ19" s="110">
        <f t="shared" si="35"/>
        <v>2806.8835393899999</v>
      </c>
      <c r="DA19" s="110">
        <f t="shared" si="35"/>
        <v>2310.7239910400003</v>
      </c>
      <c r="DB19" s="110">
        <f t="shared" si="35"/>
        <v>0</v>
      </c>
      <c r="DC19" s="110">
        <f t="shared" si="35"/>
        <v>0</v>
      </c>
      <c r="DD19" s="110">
        <f t="shared" si="35"/>
        <v>0</v>
      </c>
      <c r="DE19" s="110">
        <f t="shared" si="35"/>
        <v>0</v>
      </c>
      <c r="DF19" s="110">
        <f t="shared" si="35"/>
        <v>0</v>
      </c>
      <c r="DG19" s="110">
        <f t="shared" si="35"/>
        <v>0</v>
      </c>
    </row>
    <row r="20" spans="1:111" x14ac:dyDescent="0.25">
      <c r="B20" s="97"/>
      <c r="C20" s="102" t="s">
        <v>189</v>
      </c>
      <c r="D20" s="101">
        <f t="shared" ref="D20:AI20" si="36">D98</f>
        <v>710.98621967000008</v>
      </c>
      <c r="E20" s="101">
        <f t="shared" si="36"/>
        <v>737.57007916000009</v>
      </c>
      <c r="F20" s="101">
        <f t="shared" si="36"/>
        <v>707.35691843999996</v>
      </c>
      <c r="G20" s="101">
        <f t="shared" si="36"/>
        <v>702.48945923000008</v>
      </c>
      <c r="H20" s="101">
        <f t="shared" si="36"/>
        <v>790.80151507000005</v>
      </c>
      <c r="I20" s="101">
        <f t="shared" si="36"/>
        <v>691.76104616999999</v>
      </c>
      <c r="J20" s="101">
        <f t="shared" si="36"/>
        <v>726.45717708000006</v>
      </c>
      <c r="K20" s="101">
        <f t="shared" si="36"/>
        <v>704.38805277999995</v>
      </c>
      <c r="L20" s="101">
        <f t="shared" si="36"/>
        <v>685.10123666000004</v>
      </c>
      <c r="M20" s="101">
        <f t="shared" si="36"/>
        <v>690.50089966000007</v>
      </c>
      <c r="N20" s="101">
        <f t="shared" si="36"/>
        <v>687.33862691000002</v>
      </c>
      <c r="O20" s="101">
        <f t="shared" si="36"/>
        <v>599.05737698000007</v>
      </c>
      <c r="P20" s="101">
        <f t="shared" si="36"/>
        <v>713.00036789000001</v>
      </c>
      <c r="Q20" s="101">
        <f t="shared" si="36"/>
        <v>714.05089108999994</v>
      </c>
      <c r="R20" s="101">
        <f t="shared" si="36"/>
        <v>759.07694576999995</v>
      </c>
      <c r="S20" s="101">
        <f t="shared" si="36"/>
        <v>737.66982512999994</v>
      </c>
      <c r="T20" s="101">
        <f t="shared" si="36"/>
        <v>865.18233665999992</v>
      </c>
      <c r="U20" s="101">
        <f t="shared" si="36"/>
        <v>761.28142130000003</v>
      </c>
      <c r="V20" s="101">
        <f t="shared" si="36"/>
        <v>776.71821649000003</v>
      </c>
      <c r="W20" s="101">
        <f t="shared" si="36"/>
        <v>761.42543668999997</v>
      </c>
      <c r="X20" s="101">
        <f t="shared" si="36"/>
        <v>783.11997931999997</v>
      </c>
      <c r="Y20" s="101">
        <f t="shared" si="36"/>
        <v>786.25472145999993</v>
      </c>
      <c r="Z20" s="101">
        <f t="shared" si="36"/>
        <v>768.53601573999993</v>
      </c>
      <c r="AA20" s="101">
        <f t="shared" si="36"/>
        <v>752.89629966999996</v>
      </c>
      <c r="AB20" s="101">
        <f t="shared" si="36"/>
        <v>771.42882898000005</v>
      </c>
      <c r="AC20" s="101">
        <f t="shared" si="36"/>
        <v>795.25886421000007</v>
      </c>
      <c r="AD20" s="101">
        <f t="shared" si="36"/>
        <v>784.96961601999999</v>
      </c>
      <c r="AE20" s="101">
        <f t="shared" si="36"/>
        <v>900.74901848000002</v>
      </c>
      <c r="AF20" s="101">
        <f t="shared" si="36"/>
        <v>806.90881855000009</v>
      </c>
      <c r="AG20" s="101">
        <f t="shared" si="36"/>
        <v>837.59955372000002</v>
      </c>
      <c r="AH20" s="101">
        <f t="shared" si="36"/>
        <v>823.25304598999992</v>
      </c>
      <c r="AI20" s="101">
        <f t="shared" si="36"/>
        <v>814.52251096999998</v>
      </c>
      <c r="AJ20" s="101">
        <f t="shared" ref="AJ20:BO20" si="37">AJ98</f>
        <v>843.14645844999995</v>
      </c>
      <c r="AK20" s="101">
        <f t="shared" si="37"/>
        <v>831.14794155000004</v>
      </c>
      <c r="AL20" s="101">
        <f t="shared" si="37"/>
        <v>832.93022626000004</v>
      </c>
      <c r="AM20" s="101">
        <f t="shared" si="37"/>
        <v>793.04409102000011</v>
      </c>
      <c r="AN20" s="101">
        <f t="shared" si="37"/>
        <v>826.72472799999991</v>
      </c>
      <c r="AO20" s="101">
        <f t="shared" si="37"/>
        <v>795.49270899999988</v>
      </c>
      <c r="AP20" s="101">
        <f t="shared" si="37"/>
        <v>817.55530899999997</v>
      </c>
      <c r="AQ20" s="101">
        <f t="shared" si="37"/>
        <v>891.87545200000011</v>
      </c>
      <c r="AR20" s="101">
        <f t="shared" si="37"/>
        <v>761.59904400000005</v>
      </c>
      <c r="AS20" s="101">
        <f t="shared" si="37"/>
        <v>811.90168300000005</v>
      </c>
      <c r="AT20" s="101">
        <f t="shared" si="37"/>
        <v>772.59857999999997</v>
      </c>
      <c r="AU20" s="101">
        <f t="shared" si="37"/>
        <v>802.76925600000004</v>
      </c>
      <c r="AV20" s="101">
        <f t="shared" si="37"/>
        <v>866.15977299999997</v>
      </c>
      <c r="AW20" s="101">
        <f t="shared" si="37"/>
        <v>801.02071799999999</v>
      </c>
      <c r="AX20" s="101">
        <f t="shared" si="37"/>
        <v>815.52151300000003</v>
      </c>
      <c r="AY20" s="101">
        <f t="shared" si="37"/>
        <v>805.68985599999996</v>
      </c>
      <c r="AZ20" s="101">
        <f t="shared" si="37"/>
        <v>820.16678899999999</v>
      </c>
      <c r="BA20" s="101">
        <f t="shared" si="37"/>
        <v>824.20365900000002</v>
      </c>
      <c r="BB20" s="101">
        <f t="shared" si="37"/>
        <v>841.01505999999995</v>
      </c>
      <c r="BC20" s="101">
        <f t="shared" si="37"/>
        <v>979.15917300000001</v>
      </c>
      <c r="BD20" s="101">
        <f t="shared" si="37"/>
        <v>850.94375700000001</v>
      </c>
      <c r="BE20" s="101">
        <f t="shared" si="37"/>
        <v>851.74509000000012</v>
      </c>
      <c r="BF20" s="101">
        <f t="shared" si="37"/>
        <v>799.605459</v>
      </c>
      <c r="BG20" s="101">
        <f t="shared" si="37"/>
        <v>873.27533700000004</v>
      </c>
      <c r="BH20" s="101">
        <f t="shared" si="37"/>
        <v>851.114642</v>
      </c>
      <c r="BI20" s="101">
        <f t="shared" si="37"/>
        <v>856.47096199999987</v>
      </c>
      <c r="BJ20" s="101">
        <f t="shared" si="37"/>
        <v>856.93334100000004</v>
      </c>
      <c r="BK20" s="101">
        <f t="shared" si="37"/>
        <v>926.68174999999997</v>
      </c>
      <c r="BL20" s="101">
        <f t="shared" si="37"/>
        <v>838.34906306999994</v>
      </c>
      <c r="BM20" s="101">
        <f t="shared" si="37"/>
        <v>928.76890946000003</v>
      </c>
      <c r="BN20" s="101">
        <f t="shared" si="37"/>
        <v>1005.80078352</v>
      </c>
      <c r="BO20" s="101">
        <f t="shared" si="37"/>
        <v>892.91481343999999</v>
      </c>
      <c r="BP20" s="101">
        <f t="shared" ref="BP20:CU20" si="38">BP98</f>
        <v>924.15449891000014</v>
      </c>
      <c r="BQ20" s="101">
        <f t="shared" si="38"/>
        <v>951.86211948000005</v>
      </c>
      <c r="BR20" s="101">
        <f t="shared" si="38"/>
        <v>910.44485416999987</v>
      </c>
      <c r="BS20" s="101">
        <f t="shared" si="38"/>
        <v>917.78423521000002</v>
      </c>
      <c r="BT20" s="101">
        <f t="shared" si="38"/>
        <v>940.93790414999989</v>
      </c>
      <c r="BU20" s="101">
        <f t="shared" si="38"/>
        <v>941.34195671999998</v>
      </c>
      <c r="BV20" s="101">
        <f t="shared" si="38"/>
        <v>946.37173953000001</v>
      </c>
      <c r="BW20" s="101">
        <f t="shared" si="38"/>
        <v>945.21232101999999</v>
      </c>
      <c r="BX20" s="101">
        <f t="shared" si="38"/>
        <v>951.84027532000005</v>
      </c>
      <c r="BY20" s="101">
        <f t="shared" si="38"/>
        <v>962.78643643999999</v>
      </c>
      <c r="BZ20" s="101">
        <f t="shared" si="38"/>
        <v>1079.7855783800001</v>
      </c>
      <c r="CA20" s="101">
        <f t="shared" si="38"/>
        <v>979.57930639999995</v>
      </c>
      <c r="CB20" s="101">
        <f t="shared" si="38"/>
        <v>992.15343151999991</v>
      </c>
      <c r="CC20" s="101">
        <f t="shared" si="38"/>
        <v>1015.08048832</v>
      </c>
      <c r="CD20" s="101">
        <f t="shared" si="38"/>
        <v>971.50639837000006</v>
      </c>
      <c r="CE20" s="101">
        <f t="shared" si="38"/>
        <v>995.62685164999994</v>
      </c>
      <c r="CF20" s="101">
        <f t="shared" si="38"/>
        <v>1008.26757675</v>
      </c>
      <c r="CG20" s="101">
        <f t="shared" si="38"/>
        <v>1021.7105448299999</v>
      </c>
      <c r="CH20" s="101">
        <f t="shared" si="38"/>
        <v>1026.41628743</v>
      </c>
      <c r="CI20" s="101">
        <f t="shared" si="38"/>
        <v>1088.1794820099999</v>
      </c>
      <c r="CJ20" s="101">
        <f t="shared" si="38"/>
        <v>1019.7108542799999</v>
      </c>
      <c r="CK20" s="101">
        <f t="shared" si="38"/>
        <v>1184.8838567100001</v>
      </c>
      <c r="CL20" s="101">
        <f t="shared" si="38"/>
        <v>1099.4409633400001</v>
      </c>
      <c r="CM20" s="101">
        <f t="shared" si="38"/>
        <v>1154.38354583</v>
      </c>
      <c r="CN20" s="101">
        <f t="shared" si="38"/>
        <v>1124.9885545400002</v>
      </c>
      <c r="CO20" s="101">
        <f t="shared" si="38"/>
        <v>1126.26703606</v>
      </c>
      <c r="CP20" s="101">
        <f t="shared" si="38"/>
        <v>1139.96336101</v>
      </c>
      <c r="CQ20" s="101">
        <f t="shared" si="38"/>
        <v>1157.2322265099999</v>
      </c>
      <c r="CR20" s="101">
        <f t="shared" si="38"/>
        <v>1153.7235010300001</v>
      </c>
      <c r="CS20" s="101">
        <f t="shared" si="38"/>
        <v>1145.2205072900001</v>
      </c>
      <c r="CT20" s="101">
        <f t="shared" si="38"/>
        <v>1162.80048442</v>
      </c>
      <c r="CU20" s="101">
        <f t="shared" si="38"/>
        <v>1171.12233522</v>
      </c>
      <c r="CV20" s="101">
        <f t="shared" ref="CV20:DG20" si="39">CV98</f>
        <v>1152.51381881</v>
      </c>
      <c r="CW20" s="101">
        <f t="shared" si="39"/>
        <v>1310.6600923599999</v>
      </c>
      <c r="CX20" s="101">
        <f t="shared" si="39"/>
        <v>1159.03977689</v>
      </c>
      <c r="CY20" s="101">
        <f t="shared" si="39"/>
        <v>1198.62157189</v>
      </c>
      <c r="CZ20" s="101">
        <f t="shared" si="39"/>
        <v>1205.3236051999997</v>
      </c>
      <c r="DA20" s="101">
        <f t="shared" si="39"/>
        <v>1176.8666430100002</v>
      </c>
      <c r="DB20" s="101">
        <f t="shared" si="39"/>
        <v>0</v>
      </c>
      <c r="DC20" s="101">
        <f t="shared" si="39"/>
        <v>0</v>
      </c>
      <c r="DD20" s="101">
        <f t="shared" si="39"/>
        <v>0</v>
      </c>
      <c r="DE20" s="101">
        <f t="shared" si="39"/>
        <v>0</v>
      </c>
      <c r="DF20" s="101">
        <f t="shared" si="39"/>
        <v>0</v>
      </c>
      <c r="DG20" s="101">
        <f t="shared" si="39"/>
        <v>0</v>
      </c>
    </row>
    <row r="21" spans="1:111" x14ac:dyDescent="0.25">
      <c r="B21" s="97"/>
      <c r="C21" s="85" t="s">
        <v>125</v>
      </c>
      <c r="D21" s="101">
        <f t="shared" ref="D21:AI21" si="40">D105</f>
        <v>324.93691791000003</v>
      </c>
      <c r="E21" s="101">
        <f t="shared" si="40"/>
        <v>250.62141675000004</v>
      </c>
      <c r="F21" s="101">
        <f t="shared" si="40"/>
        <v>427.13264330999999</v>
      </c>
      <c r="G21" s="101">
        <f t="shared" si="40"/>
        <v>494.50528602000003</v>
      </c>
      <c r="H21" s="101">
        <f t="shared" si="40"/>
        <v>516.67864901999997</v>
      </c>
      <c r="I21" s="101">
        <f t="shared" si="40"/>
        <v>392.30136446</v>
      </c>
      <c r="J21" s="101">
        <f t="shared" si="40"/>
        <v>614.49131736999993</v>
      </c>
      <c r="K21" s="101">
        <f t="shared" si="40"/>
        <v>676.83133823000003</v>
      </c>
      <c r="L21" s="101">
        <f t="shared" si="40"/>
        <v>570.42982109000002</v>
      </c>
      <c r="M21" s="101">
        <f t="shared" si="40"/>
        <v>669.01283690000002</v>
      </c>
      <c r="N21" s="101">
        <f t="shared" si="40"/>
        <v>474.92992242000003</v>
      </c>
      <c r="O21" s="101">
        <f t="shared" si="40"/>
        <v>1061.8811828199998</v>
      </c>
      <c r="P21" s="101">
        <f t="shared" si="40"/>
        <v>447.73310657000002</v>
      </c>
      <c r="Q21" s="101">
        <f t="shared" si="40"/>
        <v>655.47079862999999</v>
      </c>
      <c r="R21" s="101">
        <f t="shared" si="40"/>
        <v>651.45197841000004</v>
      </c>
      <c r="S21" s="101">
        <f t="shared" si="40"/>
        <v>622.91978540000014</v>
      </c>
      <c r="T21" s="101">
        <f t="shared" si="40"/>
        <v>797.85504529000002</v>
      </c>
      <c r="U21" s="101">
        <f t="shared" si="40"/>
        <v>568.15084653000008</v>
      </c>
      <c r="V21" s="101">
        <f t="shared" si="40"/>
        <v>745.04188203000001</v>
      </c>
      <c r="W21" s="101">
        <f t="shared" si="40"/>
        <v>730.22555500999999</v>
      </c>
      <c r="X21" s="101">
        <f t="shared" si="40"/>
        <v>714.95698472999993</v>
      </c>
      <c r="Y21" s="101">
        <f t="shared" si="40"/>
        <v>773.91093053000009</v>
      </c>
      <c r="Z21" s="101">
        <f t="shared" si="40"/>
        <v>860.11448636</v>
      </c>
      <c r="AA21" s="101">
        <f t="shared" si="40"/>
        <v>1396.5149336200002</v>
      </c>
      <c r="AB21" s="101">
        <f t="shared" si="40"/>
        <v>426.12438199999997</v>
      </c>
      <c r="AC21" s="101">
        <f t="shared" si="40"/>
        <v>631.94782094999994</v>
      </c>
      <c r="AD21" s="101">
        <f t="shared" si="40"/>
        <v>585.73434497999995</v>
      </c>
      <c r="AE21" s="101">
        <f t="shared" si="40"/>
        <v>898.15355779000004</v>
      </c>
      <c r="AF21" s="101">
        <f t="shared" si="40"/>
        <v>809.87653094000007</v>
      </c>
      <c r="AG21" s="101">
        <f t="shared" si="40"/>
        <v>627.98185156999989</v>
      </c>
      <c r="AH21" s="101">
        <f t="shared" si="40"/>
        <v>829.29342232999988</v>
      </c>
      <c r="AI21" s="101">
        <f t="shared" si="40"/>
        <v>687.82975672999999</v>
      </c>
      <c r="AJ21" s="101">
        <f t="shared" ref="AJ21:BO21" si="41">AJ105</f>
        <v>887.82957028999999</v>
      </c>
      <c r="AK21" s="101">
        <f t="shared" si="41"/>
        <v>1013.57262472</v>
      </c>
      <c r="AL21" s="101">
        <f t="shared" si="41"/>
        <v>979.42267921999996</v>
      </c>
      <c r="AM21" s="101">
        <f t="shared" si="41"/>
        <v>1658.2127949200001</v>
      </c>
      <c r="AN21" s="101">
        <f t="shared" si="41"/>
        <v>681.36335800000006</v>
      </c>
      <c r="AO21" s="101">
        <f t="shared" si="41"/>
        <v>898.87135000000001</v>
      </c>
      <c r="AP21" s="101">
        <f t="shared" si="41"/>
        <v>1136.1439949999999</v>
      </c>
      <c r="AQ21" s="101">
        <f t="shared" si="41"/>
        <v>692.15771299999994</v>
      </c>
      <c r="AR21" s="101">
        <f t="shared" si="41"/>
        <v>748.09173599999997</v>
      </c>
      <c r="AS21" s="101">
        <f t="shared" si="41"/>
        <v>680.19148300000006</v>
      </c>
      <c r="AT21" s="101">
        <f t="shared" si="41"/>
        <v>711.99196299999994</v>
      </c>
      <c r="AU21" s="101">
        <f t="shared" si="41"/>
        <v>876.53760799999998</v>
      </c>
      <c r="AV21" s="101">
        <f t="shared" si="41"/>
        <v>763.97621800000002</v>
      </c>
      <c r="AW21" s="101">
        <f t="shared" si="41"/>
        <v>940.25944699999991</v>
      </c>
      <c r="AX21" s="101">
        <f t="shared" si="41"/>
        <v>998.24775999999997</v>
      </c>
      <c r="AY21" s="101">
        <f t="shared" si="41"/>
        <v>1224.4910749999999</v>
      </c>
      <c r="AZ21" s="101">
        <f t="shared" si="41"/>
        <v>611.26329099999998</v>
      </c>
      <c r="BA21" s="101">
        <f t="shared" si="41"/>
        <v>753.21910100000002</v>
      </c>
      <c r="BB21" s="101">
        <f t="shared" si="41"/>
        <v>1123.364534</v>
      </c>
      <c r="BC21" s="101">
        <f t="shared" si="41"/>
        <v>1390.8220860000001</v>
      </c>
      <c r="BD21" s="101">
        <f t="shared" si="41"/>
        <v>934.20311100000004</v>
      </c>
      <c r="BE21" s="101">
        <f t="shared" si="41"/>
        <v>1072.1258640000001</v>
      </c>
      <c r="BF21" s="101">
        <f t="shared" si="41"/>
        <v>919.17438800000002</v>
      </c>
      <c r="BG21" s="101">
        <f t="shared" si="41"/>
        <v>1251.477042</v>
      </c>
      <c r="BH21" s="101">
        <f t="shared" si="41"/>
        <v>1124.0600509999999</v>
      </c>
      <c r="BI21" s="101">
        <f t="shared" si="41"/>
        <v>1505.5177880000001</v>
      </c>
      <c r="BJ21" s="101">
        <f t="shared" si="41"/>
        <v>1213.759399</v>
      </c>
      <c r="BK21" s="101">
        <f t="shared" si="41"/>
        <v>1576.3688119999999</v>
      </c>
      <c r="BL21" s="101">
        <f t="shared" si="41"/>
        <v>1064.9321371699998</v>
      </c>
      <c r="BM21" s="101">
        <f t="shared" si="41"/>
        <v>1261.2065143099999</v>
      </c>
      <c r="BN21" s="101">
        <f t="shared" si="41"/>
        <v>1838.0195144699999</v>
      </c>
      <c r="BO21" s="101">
        <f t="shared" si="41"/>
        <v>1190.2427876900001</v>
      </c>
      <c r="BP21" s="101">
        <f t="shared" ref="BP21:CU21" si="42">BP105</f>
        <v>1306.3682221099998</v>
      </c>
      <c r="BQ21" s="101">
        <f t="shared" si="42"/>
        <v>1450.66564765</v>
      </c>
      <c r="BR21" s="101">
        <f t="shared" si="42"/>
        <v>1149.7651679200001</v>
      </c>
      <c r="BS21" s="101">
        <f t="shared" si="42"/>
        <v>1534.89670245</v>
      </c>
      <c r="BT21" s="101">
        <f t="shared" si="42"/>
        <v>1806.9459785600002</v>
      </c>
      <c r="BU21" s="101">
        <f t="shared" si="42"/>
        <v>1461.5552843699998</v>
      </c>
      <c r="BV21" s="101">
        <f t="shared" si="42"/>
        <v>1161.3338917400001</v>
      </c>
      <c r="BW21" s="101">
        <f t="shared" si="42"/>
        <v>1675.7932604399998</v>
      </c>
      <c r="BX21" s="101">
        <f t="shared" si="42"/>
        <v>2061.7844115600001</v>
      </c>
      <c r="BY21" s="101">
        <f t="shared" si="42"/>
        <v>1462.2600718599999</v>
      </c>
      <c r="BZ21" s="101">
        <f t="shared" si="42"/>
        <v>1494.8934949499999</v>
      </c>
      <c r="CA21" s="101">
        <f t="shared" si="42"/>
        <v>1735.5891328600001</v>
      </c>
      <c r="CB21" s="101">
        <f t="shared" si="42"/>
        <v>1327.2539579000002</v>
      </c>
      <c r="CC21" s="101">
        <f t="shared" si="42"/>
        <v>1437.1017265800001</v>
      </c>
      <c r="CD21" s="101">
        <f t="shared" si="42"/>
        <v>1582.14317437</v>
      </c>
      <c r="CE21" s="101">
        <f t="shared" si="42"/>
        <v>1463.4882153600001</v>
      </c>
      <c r="CF21" s="101">
        <f t="shared" si="42"/>
        <v>1950.5505431000001</v>
      </c>
      <c r="CG21" s="101">
        <f t="shared" si="42"/>
        <v>1537.3706182000001</v>
      </c>
      <c r="CH21" s="101">
        <f t="shared" si="42"/>
        <v>1674.7224022700002</v>
      </c>
      <c r="CI21" s="101">
        <f t="shared" si="42"/>
        <v>2003.5562582000002</v>
      </c>
      <c r="CJ21" s="101">
        <f t="shared" si="42"/>
        <v>1600.0307258600001</v>
      </c>
      <c r="CK21" s="101">
        <f t="shared" si="42"/>
        <v>1655.9250613299998</v>
      </c>
      <c r="CL21" s="101">
        <f t="shared" si="42"/>
        <v>2077.7391811799998</v>
      </c>
      <c r="CM21" s="101">
        <f t="shared" si="42"/>
        <v>1520.3720930499999</v>
      </c>
      <c r="CN21" s="101">
        <f t="shared" si="42"/>
        <v>1804.01837391</v>
      </c>
      <c r="CO21" s="101">
        <f t="shared" si="42"/>
        <v>1266.2007156100001</v>
      </c>
      <c r="CP21" s="101">
        <f t="shared" si="42"/>
        <v>1696.3209650599999</v>
      </c>
      <c r="CQ21" s="101">
        <f t="shared" si="42"/>
        <v>1355.9635232400001</v>
      </c>
      <c r="CR21" s="101">
        <f t="shared" si="42"/>
        <v>2335.1191812799998</v>
      </c>
      <c r="CS21" s="101">
        <f t="shared" si="42"/>
        <v>1633.0281560399999</v>
      </c>
      <c r="CT21" s="101">
        <f t="shared" si="42"/>
        <v>1397.71335963</v>
      </c>
      <c r="CU21" s="101">
        <f t="shared" si="42"/>
        <v>2741.2131796499998</v>
      </c>
      <c r="CV21" s="101">
        <f t="shared" ref="CV21:DG21" si="43">CV105</f>
        <v>1236.4523519300001</v>
      </c>
      <c r="CW21" s="101">
        <f t="shared" si="43"/>
        <v>1980.9461320300002</v>
      </c>
      <c r="CX21" s="101">
        <f t="shared" si="43"/>
        <v>1723.8263587600002</v>
      </c>
      <c r="CY21" s="101">
        <f t="shared" si="43"/>
        <v>1619.7070438199999</v>
      </c>
      <c r="CZ21" s="101">
        <f t="shared" si="43"/>
        <v>1601.2379587800001</v>
      </c>
      <c r="DA21" s="101">
        <f t="shared" si="43"/>
        <v>1133.6023658300001</v>
      </c>
      <c r="DB21" s="101">
        <f t="shared" si="43"/>
        <v>0</v>
      </c>
      <c r="DC21" s="101">
        <f t="shared" si="43"/>
        <v>0</v>
      </c>
      <c r="DD21" s="101">
        <f t="shared" si="43"/>
        <v>0</v>
      </c>
      <c r="DE21" s="101">
        <f t="shared" si="43"/>
        <v>0</v>
      </c>
      <c r="DF21" s="101">
        <f t="shared" si="43"/>
        <v>0</v>
      </c>
      <c r="DG21" s="101">
        <f t="shared" si="43"/>
        <v>0</v>
      </c>
    </row>
    <row r="22" spans="1:111" x14ac:dyDescent="0.25">
      <c r="B22" s="97"/>
      <c r="C22" s="85" t="s">
        <v>109</v>
      </c>
      <c r="D22" s="101">
        <f t="shared" ref="D22:AI22" si="44">D121</f>
        <v>0.93743743999999996</v>
      </c>
      <c r="E22" s="101">
        <f t="shared" si="44"/>
        <v>6.8659999999999999E-2</v>
      </c>
      <c r="F22" s="101">
        <f t="shared" si="44"/>
        <v>4.3172500000000003E-2</v>
      </c>
      <c r="G22" s="101">
        <f t="shared" si="44"/>
        <v>0.42743497999999996</v>
      </c>
      <c r="H22" s="101">
        <f t="shared" si="44"/>
        <v>0.39706478000000001</v>
      </c>
      <c r="I22" s="101">
        <f t="shared" si="44"/>
        <v>0.89940374000000001</v>
      </c>
      <c r="J22" s="101">
        <f t="shared" si="44"/>
        <v>21.554772889999999</v>
      </c>
      <c r="K22" s="101">
        <f t="shared" si="44"/>
        <v>16.4770453</v>
      </c>
      <c r="L22" s="101">
        <f t="shared" si="44"/>
        <v>1.03934645</v>
      </c>
      <c r="M22" s="101">
        <f t="shared" si="44"/>
        <v>0.52999420999999991</v>
      </c>
      <c r="N22" s="101">
        <f t="shared" si="44"/>
        <v>0.70836149000000004</v>
      </c>
      <c r="O22" s="101">
        <f t="shared" si="44"/>
        <v>0.60229626999999997</v>
      </c>
      <c r="P22" s="101">
        <f t="shared" si="44"/>
        <v>0.15850247000000001</v>
      </c>
      <c r="Q22" s="101">
        <f t="shared" si="44"/>
        <v>0.49869928999999996</v>
      </c>
      <c r="R22" s="101">
        <f t="shared" si="44"/>
        <v>1.1096549899999999</v>
      </c>
      <c r="S22" s="101">
        <f t="shared" si="44"/>
        <v>4.5392371599999999</v>
      </c>
      <c r="T22" s="101">
        <f t="shared" si="44"/>
        <v>2.7415739399999999</v>
      </c>
      <c r="U22" s="101">
        <f t="shared" si="44"/>
        <v>48.284549060000003</v>
      </c>
      <c r="V22" s="101">
        <f t="shared" si="44"/>
        <v>16.564973569999999</v>
      </c>
      <c r="W22" s="101">
        <f t="shared" si="44"/>
        <v>22.871208739999997</v>
      </c>
      <c r="X22" s="101">
        <f t="shared" si="44"/>
        <v>16.28531959</v>
      </c>
      <c r="Y22" s="101">
        <f t="shared" si="44"/>
        <v>0.82877144999999997</v>
      </c>
      <c r="Z22" s="101">
        <f t="shared" si="44"/>
        <v>2.0373446399999997</v>
      </c>
      <c r="AA22" s="101">
        <f t="shared" si="44"/>
        <v>8.0684946699999998</v>
      </c>
      <c r="AB22" s="101">
        <f t="shared" si="44"/>
        <v>0.31173490000000004</v>
      </c>
      <c r="AC22" s="101">
        <f t="shared" si="44"/>
        <v>276.49236494000002</v>
      </c>
      <c r="AD22" s="101">
        <f t="shared" si="44"/>
        <v>25.573852710000001</v>
      </c>
      <c r="AE22" s="101">
        <f t="shared" si="44"/>
        <v>34.414994030000003</v>
      </c>
      <c r="AF22" s="101">
        <f t="shared" si="44"/>
        <v>1.15821452</v>
      </c>
      <c r="AG22" s="101">
        <f t="shared" si="44"/>
        <v>5.6186531200000003</v>
      </c>
      <c r="AH22" s="101">
        <f t="shared" si="44"/>
        <v>231.58420337999999</v>
      </c>
      <c r="AI22" s="101">
        <f t="shared" si="44"/>
        <v>3.9428434599999997</v>
      </c>
      <c r="AJ22" s="101">
        <f t="shared" ref="AJ22:BO22" si="45">AJ121</f>
        <v>437.03698857000001</v>
      </c>
      <c r="AK22" s="101">
        <f t="shared" si="45"/>
        <v>1.8034536000000001</v>
      </c>
      <c r="AL22" s="101">
        <f t="shared" si="45"/>
        <v>5.1328447800000001</v>
      </c>
      <c r="AM22" s="101">
        <f t="shared" si="45"/>
        <v>467.19985195999999</v>
      </c>
      <c r="AN22" s="101">
        <f t="shared" si="45"/>
        <v>0.770428</v>
      </c>
      <c r="AO22" s="101">
        <f t="shared" si="45"/>
        <v>1.0078009999999999</v>
      </c>
      <c r="AP22" s="101">
        <f t="shared" si="45"/>
        <v>75.514364</v>
      </c>
      <c r="AQ22" s="101">
        <f t="shared" si="45"/>
        <v>1.7956540000000001</v>
      </c>
      <c r="AR22" s="101">
        <f t="shared" si="45"/>
        <v>0.71415399999999996</v>
      </c>
      <c r="AS22" s="101">
        <f t="shared" si="45"/>
        <v>1.28447</v>
      </c>
      <c r="AT22" s="101">
        <f t="shared" si="45"/>
        <v>0.41664299999999999</v>
      </c>
      <c r="AU22" s="101">
        <f t="shared" si="45"/>
        <v>93.166107999999994</v>
      </c>
      <c r="AV22" s="101">
        <f t="shared" si="45"/>
        <v>0.25395800000000002</v>
      </c>
      <c r="AW22" s="101">
        <f t="shared" si="45"/>
        <v>2.9015049999999998</v>
      </c>
      <c r="AX22" s="101">
        <f t="shared" si="45"/>
        <v>0.68103599999999997</v>
      </c>
      <c r="AY22" s="101">
        <f t="shared" si="45"/>
        <v>7.6893029999999998</v>
      </c>
      <c r="AZ22" s="101">
        <f t="shared" si="45"/>
        <v>6.4157000000000006E-2</v>
      </c>
      <c r="BA22" s="101">
        <f t="shared" si="45"/>
        <v>3.0335809999999999</v>
      </c>
      <c r="BB22" s="101">
        <f t="shared" si="45"/>
        <v>184.44513900000001</v>
      </c>
      <c r="BC22" s="101">
        <f t="shared" si="45"/>
        <v>6.7545669999999998</v>
      </c>
      <c r="BD22" s="101">
        <f t="shared" si="45"/>
        <v>20.828427000000001</v>
      </c>
      <c r="BE22" s="101">
        <f t="shared" si="45"/>
        <v>2.0632709999999999</v>
      </c>
      <c r="BF22" s="101">
        <f t="shared" si="45"/>
        <v>2.2696550000000002</v>
      </c>
      <c r="BG22" s="101">
        <f t="shared" si="45"/>
        <v>2.4390170000000002</v>
      </c>
      <c r="BH22" s="101">
        <f t="shared" si="45"/>
        <v>2.7465449999999998</v>
      </c>
      <c r="BI22" s="101">
        <f t="shared" si="45"/>
        <v>0.86987499999999995</v>
      </c>
      <c r="BJ22" s="101">
        <f t="shared" si="45"/>
        <v>3.742238</v>
      </c>
      <c r="BK22" s="101">
        <f t="shared" si="45"/>
        <v>0.57954300000000003</v>
      </c>
      <c r="BL22" s="101">
        <f t="shared" si="45"/>
        <v>2.0947432699999999</v>
      </c>
      <c r="BM22" s="101">
        <f t="shared" si="45"/>
        <v>1.99524097</v>
      </c>
      <c r="BN22" s="101">
        <f t="shared" si="45"/>
        <v>0.73053575999999998</v>
      </c>
      <c r="BO22" s="101">
        <f t="shared" si="45"/>
        <v>1.7969866699999999</v>
      </c>
      <c r="BP22" s="101">
        <f t="shared" ref="BP22:CU22" si="46">BP121</f>
        <v>28.540717989999997</v>
      </c>
      <c r="BQ22" s="101">
        <f t="shared" si="46"/>
        <v>2.6132719600000001</v>
      </c>
      <c r="BR22" s="101">
        <f t="shared" si="46"/>
        <v>1.5245143799999998</v>
      </c>
      <c r="BS22" s="101">
        <f t="shared" si="46"/>
        <v>3.4062647699999999</v>
      </c>
      <c r="BT22" s="101">
        <f t="shared" si="46"/>
        <v>3.5983370000000001E-2</v>
      </c>
      <c r="BU22" s="101">
        <f t="shared" si="46"/>
        <v>1.2933063600000001</v>
      </c>
      <c r="BV22" s="101">
        <f t="shared" si="46"/>
        <v>0.42690683000000001</v>
      </c>
      <c r="BW22" s="101">
        <f t="shared" si="46"/>
        <v>0.69395010999999995</v>
      </c>
      <c r="BX22" s="101">
        <f t="shared" si="46"/>
        <v>3.69442022</v>
      </c>
      <c r="BY22" s="101">
        <f t="shared" si="46"/>
        <v>93.010816209999987</v>
      </c>
      <c r="BZ22" s="101">
        <f t="shared" si="46"/>
        <v>2.2565495200000001</v>
      </c>
      <c r="CA22" s="101">
        <f t="shared" si="46"/>
        <v>1.3563867599999999</v>
      </c>
      <c r="CB22" s="101">
        <f t="shared" si="46"/>
        <v>131.34704771</v>
      </c>
      <c r="CC22" s="101">
        <f t="shared" si="46"/>
        <v>12.74290207</v>
      </c>
      <c r="CD22" s="101">
        <f t="shared" si="46"/>
        <v>6.0621702800000001</v>
      </c>
      <c r="CE22" s="101">
        <f t="shared" si="46"/>
        <v>105.80562161</v>
      </c>
      <c r="CF22" s="101">
        <f t="shared" si="46"/>
        <v>25.171519100000001</v>
      </c>
      <c r="CG22" s="101">
        <f t="shared" si="46"/>
        <v>16.69219335</v>
      </c>
      <c r="CH22" s="101">
        <f t="shared" si="46"/>
        <v>53.900424430000001</v>
      </c>
      <c r="CI22" s="101">
        <f t="shared" si="46"/>
        <v>14.61252127</v>
      </c>
      <c r="CJ22" s="101">
        <f t="shared" si="46"/>
        <v>56.024361030000001</v>
      </c>
      <c r="CK22" s="101">
        <f t="shared" si="46"/>
        <v>40.543700479999998</v>
      </c>
      <c r="CL22" s="101">
        <f t="shared" si="46"/>
        <v>27.268629710000003</v>
      </c>
      <c r="CM22" s="101">
        <f t="shared" si="46"/>
        <v>4.58106613</v>
      </c>
      <c r="CN22" s="101">
        <f t="shared" si="46"/>
        <v>2.4373990000000002E-2</v>
      </c>
      <c r="CO22" s="101">
        <f t="shared" si="46"/>
        <v>2.3220715299999997</v>
      </c>
      <c r="CP22" s="101">
        <f t="shared" si="46"/>
        <v>0.92067439000000006</v>
      </c>
      <c r="CQ22" s="101">
        <f t="shared" si="46"/>
        <v>2.9331075699999998</v>
      </c>
      <c r="CR22" s="101">
        <f t="shared" si="46"/>
        <v>0.52258397999999995</v>
      </c>
      <c r="CS22" s="101">
        <f t="shared" si="46"/>
        <v>5.5122426399999993</v>
      </c>
      <c r="CT22" s="101">
        <f t="shared" si="46"/>
        <v>1.12115001</v>
      </c>
      <c r="CU22" s="101">
        <f t="shared" si="46"/>
        <v>5.7000233899999992</v>
      </c>
      <c r="CV22" s="101">
        <f t="shared" ref="CV22:DG22" si="47">CV121</f>
        <v>0.6437840600000001</v>
      </c>
      <c r="CW22" s="101">
        <f t="shared" si="47"/>
        <v>0.58937821999999995</v>
      </c>
      <c r="CX22" s="101">
        <f t="shared" si="47"/>
        <v>0.34212783000000002</v>
      </c>
      <c r="CY22" s="101">
        <f t="shared" si="47"/>
        <v>2.18254115</v>
      </c>
      <c r="CZ22" s="101">
        <f t="shared" si="47"/>
        <v>0.32197540999999996</v>
      </c>
      <c r="DA22" s="101">
        <f t="shared" si="47"/>
        <v>0.25498219999999999</v>
      </c>
      <c r="DB22" s="101">
        <f t="shared" si="47"/>
        <v>0</v>
      </c>
      <c r="DC22" s="101">
        <f t="shared" si="47"/>
        <v>0</v>
      </c>
      <c r="DD22" s="101">
        <f t="shared" si="47"/>
        <v>0</v>
      </c>
      <c r="DE22" s="101">
        <f t="shared" si="47"/>
        <v>0</v>
      </c>
      <c r="DF22" s="101">
        <f t="shared" si="47"/>
        <v>0</v>
      </c>
      <c r="DG22" s="101">
        <f t="shared" si="47"/>
        <v>0</v>
      </c>
    </row>
    <row r="23" spans="1:111" x14ac:dyDescent="0.25">
      <c r="B23" s="109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08"/>
      <c r="BP23" s="108"/>
      <c r="BQ23" s="108"/>
      <c r="BR23" s="108"/>
      <c r="BS23" s="108"/>
      <c r="BT23" s="108"/>
      <c r="BU23" s="108"/>
      <c r="BV23" s="108"/>
      <c r="BW23" s="108"/>
      <c r="BX23" s="108"/>
      <c r="BY23" s="108"/>
      <c r="BZ23" s="108"/>
      <c r="CA23" s="108"/>
      <c r="CB23" s="108"/>
      <c r="CC23" s="108"/>
      <c r="CD23" s="108"/>
      <c r="CE23" s="108"/>
      <c r="CF23" s="108"/>
      <c r="CG23" s="108"/>
      <c r="CH23" s="108"/>
      <c r="CI23" s="108"/>
      <c r="CJ23" s="108"/>
      <c r="CK23" s="108"/>
      <c r="CL23" s="108"/>
      <c r="CM23" s="108"/>
      <c r="CN23" s="108"/>
      <c r="CO23" s="108"/>
      <c r="CP23" s="108"/>
      <c r="CQ23" s="108"/>
      <c r="CR23" s="108"/>
      <c r="CS23" s="108"/>
      <c r="CT23" s="108"/>
      <c r="CU23" s="108"/>
      <c r="CV23" s="108"/>
      <c r="CW23" s="108"/>
      <c r="CX23" s="108"/>
      <c r="CY23" s="108"/>
      <c r="CZ23" s="108"/>
      <c r="DA23" s="108"/>
      <c r="DB23" s="108"/>
      <c r="DC23" s="108"/>
      <c r="DD23" s="108"/>
      <c r="DE23" s="108"/>
      <c r="DF23" s="108"/>
      <c r="DG23" s="108"/>
    </row>
    <row r="24" spans="1:111" x14ac:dyDescent="0.25">
      <c r="B24" s="107" t="s">
        <v>188</v>
      </c>
      <c r="C24" s="55" t="s">
        <v>108</v>
      </c>
      <c r="D24" s="106">
        <f t="shared" ref="D24:AI24" si="48">SUM(D25:D27)</f>
        <v>125.21098133</v>
      </c>
      <c r="E24" s="106">
        <f t="shared" si="48"/>
        <v>100.08823821999999</v>
      </c>
      <c r="F24" s="106">
        <f t="shared" si="48"/>
        <v>398.74520995999995</v>
      </c>
      <c r="G24" s="106">
        <f t="shared" si="48"/>
        <v>560.76959746</v>
      </c>
      <c r="H24" s="106">
        <f t="shared" si="48"/>
        <v>283.37366391</v>
      </c>
      <c r="I24" s="106">
        <f t="shared" si="48"/>
        <v>483.58164871000002</v>
      </c>
      <c r="J24" s="106">
        <f t="shared" si="48"/>
        <v>761.07326783999997</v>
      </c>
      <c r="K24" s="106">
        <f t="shared" si="48"/>
        <v>593.74659691000011</v>
      </c>
      <c r="L24" s="106">
        <f t="shared" si="48"/>
        <v>500.41877857000009</v>
      </c>
      <c r="M24" s="106">
        <f t="shared" si="48"/>
        <v>323.62355288999998</v>
      </c>
      <c r="N24" s="106">
        <f t="shared" si="48"/>
        <v>347.91397868999996</v>
      </c>
      <c r="O24" s="106">
        <f t="shared" si="48"/>
        <v>1812.14354807</v>
      </c>
      <c r="P24" s="106">
        <f t="shared" si="48"/>
        <v>808.80425990000003</v>
      </c>
      <c r="Q24" s="106">
        <f t="shared" si="48"/>
        <v>183.56388223999997</v>
      </c>
      <c r="R24" s="106">
        <f t="shared" si="48"/>
        <v>909.85691165999981</v>
      </c>
      <c r="S24" s="106">
        <f t="shared" si="48"/>
        <v>734.00587507</v>
      </c>
      <c r="T24" s="106">
        <f t="shared" si="48"/>
        <v>422.28926727000004</v>
      </c>
      <c r="U24" s="106">
        <f t="shared" si="48"/>
        <v>908.37464269000009</v>
      </c>
      <c r="V24" s="106">
        <f t="shared" si="48"/>
        <v>579.53556298000001</v>
      </c>
      <c r="W24" s="106">
        <f t="shared" si="48"/>
        <v>445.49900451999997</v>
      </c>
      <c r="X24" s="106">
        <f t="shared" si="48"/>
        <v>412.42818906000002</v>
      </c>
      <c r="Y24" s="106">
        <f t="shared" si="48"/>
        <v>854.21090171999992</v>
      </c>
      <c r="Z24" s="106">
        <f t="shared" si="48"/>
        <v>529.17464819999998</v>
      </c>
      <c r="AA24" s="106">
        <f t="shared" si="48"/>
        <v>517.54216633999999</v>
      </c>
      <c r="AB24" s="106">
        <f t="shared" si="48"/>
        <v>393.33019243000001</v>
      </c>
      <c r="AC24" s="106">
        <f t="shared" si="48"/>
        <v>112.70733026999999</v>
      </c>
      <c r="AD24" s="106">
        <f t="shared" si="48"/>
        <v>539.86078687999998</v>
      </c>
      <c r="AE24" s="106">
        <f t="shared" si="48"/>
        <v>215.3174204</v>
      </c>
      <c r="AF24" s="106">
        <f t="shared" si="48"/>
        <v>238.05884677999998</v>
      </c>
      <c r="AG24" s="106">
        <f t="shared" si="48"/>
        <v>712.30963992</v>
      </c>
      <c r="AH24" s="106">
        <f t="shared" si="48"/>
        <v>219.94671177000001</v>
      </c>
      <c r="AI24" s="106">
        <f t="shared" si="48"/>
        <v>248.23675704999999</v>
      </c>
      <c r="AJ24" s="106">
        <f t="shared" ref="AJ24:BO24" si="49">SUM(AJ25:AJ27)</f>
        <v>401.65730071999997</v>
      </c>
      <c r="AK24" s="106">
        <f t="shared" si="49"/>
        <v>383.41421118</v>
      </c>
      <c r="AL24" s="106">
        <f t="shared" si="49"/>
        <v>573.62905480000018</v>
      </c>
      <c r="AM24" s="106">
        <f t="shared" si="49"/>
        <v>646.27761158999999</v>
      </c>
      <c r="AN24" s="106">
        <f t="shared" si="49"/>
        <v>159.90704200000002</v>
      </c>
      <c r="AO24" s="106">
        <f t="shared" si="49"/>
        <v>748.17354899999998</v>
      </c>
      <c r="AP24" s="106">
        <f t="shared" si="49"/>
        <v>497.80492500000003</v>
      </c>
      <c r="AQ24" s="106">
        <f t="shared" si="49"/>
        <v>317.58719600000001</v>
      </c>
      <c r="AR24" s="106">
        <f t="shared" si="49"/>
        <v>343.83408800000001</v>
      </c>
      <c r="AS24" s="106">
        <f t="shared" si="49"/>
        <v>494.74582500000002</v>
      </c>
      <c r="AT24" s="106">
        <f t="shared" si="49"/>
        <v>251.01164699999998</v>
      </c>
      <c r="AU24" s="106">
        <f t="shared" si="49"/>
        <v>647.69487800000002</v>
      </c>
      <c r="AV24" s="106">
        <f t="shared" si="49"/>
        <v>458.97351999999995</v>
      </c>
      <c r="AW24" s="106">
        <f t="shared" si="49"/>
        <v>252.99900900000003</v>
      </c>
      <c r="AX24" s="106">
        <f t="shared" si="49"/>
        <v>308.03497200000004</v>
      </c>
      <c r="AY24" s="106">
        <f t="shared" si="49"/>
        <v>754.98211199999992</v>
      </c>
      <c r="AZ24" s="106">
        <f t="shared" si="49"/>
        <v>216.94058000000001</v>
      </c>
      <c r="BA24" s="106">
        <f t="shared" si="49"/>
        <v>305.73494799999997</v>
      </c>
      <c r="BB24" s="106">
        <f t="shared" si="49"/>
        <v>349.83577600000001</v>
      </c>
      <c r="BC24" s="106">
        <f t="shared" si="49"/>
        <v>246.35191100000003</v>
      </c>
      <c r="BD24" s="106">
        <f t="shared" si="49"/>
        <v>424.43660299999999</v>
      </c>
      <c r="BE24" s="106">
        <f t="shared" si="49"/>
        <v>432.26491899999996</v>
      </c>
      <c r="BF24" s="106">
        <f t="shared" si="49"/>
        <v>312.28690099999994</v>
      </c>
      <c r="BG24" s="106">
        <f t="shared" si="49"/>
        <v>986.25146799999993</v>
      </c>
      <c r="BH24" s="106">
        <f t="shared" si="49"/>
        <v>482.060472</v>
      </c>
      <c r="BI24" s="106">
        <f t="shared" si="49"/>
        <v>528.45065899999997</v>
      </c>
      <c r="BJ24" s="106">
        <f t="shared" si="49"/>
        <v>830.49817800000005</v>
      </c>
      <c r="BK24" s="106">
        <f t="shared" si="49"/>
        <v>988.60637500000007</v>
      </c>
      <c r="BL24" s="106">
        <f t="shared" si="49"/>
        <v>507.80350936000002</v>
      </c>
      <c r="BM24" s="106">
        <f t="shared" si="49"/>
        <v>658.27279010999996</v>
      </c>
      <c r="BN24" s="106">
        <f t="shared" si="49"/>
        <v>701.32313718</v>
      </c>
      <c r="BO24" s="106">
        <f t="shared" si="49"/>
        <v>497.16862849999995</v>
      </c>
      <c r="BP24" s="106">
        <f t="shared" ref="BP24:CU24" si="50">SUM(BP25:BP27)</f>
        <v>687.4329547000001</v>
      </c>
      <c r="BQ24" s="106">
        <f t="shared" si="50"/>
        <v>749.7433974700001</v>
      </c>
      <c r="BR24" s="106">
        <f t="shared" si="50"/>
        <v>613.20768618999989</v>
      </c>
      <c r="BS24" s="106">
        <f t="shared" si="50"/>
        <v>814.92806832000008</v>
      </c>
      <c r="BT24" s="106">
        <f t="shared" si="50"/>
        <v>734.46998142999996</v>
      </c>
      <c r="BU24" s="106">
        <f t="shared" si="50"/>
        <v>782.80046133999997</v>
      </c>
      <c r="BV24" s="106">
        <f t="shared" si="50"/>
        <v>511.39250906000001</v>
      </c>
      <c r="BW24" s="106">
        <f t="shared" si="50"/>
        <v>2128.7763096200001</v>
      </c>
      <c r="BX24" s="106">
        <f t="shared" si="50"/>
        <v>1641.24615206</v>
      </c>
      <c r="BY24" s="106">
        <f t="shared" si="50"/>
        <v>629.19038482999997</v>
      </c>
      <c r="BZ24" s="106">
        <f t="shared" si="50"/>
        <v>1148.6145127499999</v>
      </c>
      <c r="CA24" s="106">
        <f t="shared" si="50"/>
        <v>764.59298777999993</v>
      </c>
      <c r="CB24" s="106">
        <f t="shared" si="50"/>
        <v>912.19959579999988</v>
      </c>
      <c r="CC24" s="106">
        <f t="shared" si="50"/>
        <v>824.33113177000007</v>
      </c>
      <c r="CD24" s="106">
        <f t="shared" si="50"/>
        <v>994.88561161000007</v>
      </c>
      <c r="CE24" s="106">
        <f t="shared" si="50"/>
        <v>1703.1832192400002</v>
      </c>
      <c r="CF24" s="106">
        <f t="shared" si="50"/>
        <v>400.00809432000005</v>
      </c>
      <c r="CG24" s="106">
        <f t="shared" si="50"/>
        <v>744.07150429000001</v>
      </c>
      <c r="CH24" s="106">
        <f t="shared" si="50"/>
        <v>810.14529495000011</v>
      </c>
      <c r="CI24" s="106">
        <f t="shared" si="50"/>
        <v>2030.84468952</v>
      </c>
      <c r="CJ24" s="106">
        <f t="shared" si="50"/>
        <v>585.16760413999998</v>
      </c>
      <c r="CK24" s="106">
        <f t="shared" si="50"/>
        <v>936.05363411999997</v>
      </c>
      <c r="CL24" s="106">
        <f t="shared" si="50"/>
        <v>1443.0846207600002</v>
      </c>
      <c r="CM24" s="106">
        <f t="shared" si="50"/>
        <v>794.31841036000003</v>
      </c>
      <c r="CN24" s="106">
        <f t="shared" si="50"/>
        <v>1479.34780247</v>
      </c>
      <c r="CO24" s="106">
        <f t="shared" si="50"/>
        <v>465.50906945000003</v>
      </c>
      <c r="CP24" s="106">
        <f t="shared" si="50"/>
        <v>1165.02424178</v>
      </c>
      <c r="CQ24" s="106">
        <f t="shared" si="50"/>
        <v>775.14307682000003</v>
      </c>
      <c r="CR24" s="106">
        <f t="shared" si="50"/>
        <v>1205.0582554699999</v>
      </c>
      <c r="CS24" s="106">
        <f t="shared" si="50"/>
        <v>1251.58593118</v>
      </c>
      <c r="CT24" s="106">
        <f t="shared" si="50"/>
        <v>1299.77488081</v>
      </c>
      <c r="CU24" s="106">
        <f t="shared" si="50"/>
        <v>1946.8510095699999</v>
      </c>
      <c r="CV24" s="106">
        <f t="shared" ref="CV24:DG24" si="51">SUM(CV25:CV27)</f>
        <v>101.00905751000001</v>
      </c>
      <c r="CW24" s="106">
        <f t="shared" si="51"/>
        <v>495.87317019</v>
      </c>
      <c r="CX24" s="106">
        <f t="shared" si="51"/>
        <v>294.61621726000004</v>
      </c>
      <c r="CY24" s="106">
        <f t="shared" si="51"/>
        <v>399.36611452999995</v>
      </c>
      <c r="CZ24" s="106">
        <f t="shared" si="51"/>
        <v>383.26385359</v>
      </c>
      <c r="DA24" s="106">
        <f t="shared" si="51"/>
        <v>461.75891974000001</v>
      </c>
      <c r="DB24" s="106">
        <f t="shared" si="51"/>
        <v>0</v>
      </c>
      <c r="DC24" s="106">
        <f t="shared" si="51"/>
        <v>0</v>
      </c>
      <c r="DD24" s="106">
        <f t="shared" si="51"/>
        <v>0</v>
      </c>
      <c r="DE24" s="106">
        <f t="shared" si="51"/>
        <v>0</v>
      </c>
      <c r="DF24" s="106">
        <f t="shared" si="51"/>
        <v>0</v>
      </c>
      <c r="DG24" s="106">
        <f t="shared" si="51"/>
        <v>0</v>
      </c>
    </row>
    <row r="25" spans="1:111" x14ac:dyDescent="0.25">
      <c r="B25" s="97"/>
      <c r="C25" s="102" t="s">
        <v>107</v>
      </c>
      <c r="D25" s="101">
        <f t="shared" ref="D25:AI25" si="52">D124</f>
        <v>22.09837379</v>
      </c>
      <c r="E25" s="101">
        <f t="shared" si="52"/>
        <v>1.49710549</v>
      </c>
      <c r="F25" s="101">
        <f t="shared" si="52"/>
        <v>4.9934010500000001</v>
      </c>
      <c r="G25" s="101">
        <f t="shared" si="52"/>
        <v>20.374238569999999</v>
      </c>
      <c r="H25" s="101">
        <f t="shared" si="52"/>
        <v>31.383613499999999</v>
      </c>
      <c r="I25" s="101">
        <f t="shared" si="52"/>
        <v>11.808250800000001</v>
      </c>
      <c r="J25" s="101">
        <f t="shared" si="52"/>
        <v>39.970992580000001</v>
      </c>
      <c r="K25" s="101">
        <f t="shared" si="52"/>
        <v>62.304522340000005</v>
      </c>
      <c r="L25" s="101">
        <f t="shared" si="52"/>
        <v>25.093061170000002</v>
      </c>
      <c r="M25" s="101">
        <f t="shared" si="52"/>
        <v>36.790926890000001</v>
      </c>
      <c r="N25" s="101">
        <f t="shared" si="52"/>
        <v>49.618828630000003</v>
      </c>
      <c r="O25" s="101">
        <f t="shared" si="52"/>
        <v>102.12137138</v>
      </c>
      <c r="P25" s="101">
        <f t="shared" si="52"/>
        <v>62.080273470000002</v>
      </c>
      <c r="Q25" s="101">
        <f t="shared" si="52"/>
        <v>8.7672073299999997</v>
      </c>
      <c r="R25" s="101">
        <f t="shared" si="52"/>
        <v>3.7465659700000002</v>
      </c>
      <c r="S25" s="101">
        <f t="shared" si="52"/>
        <v>10.46935481</v>
      </c>
      <c r="T25" s="101">
        <f t="shared" si="52"/>
        <v>38.111467320000003</v>
      </c>
      <c r="U25" s="101">
        <f t="shared" si="52"/>
        <v>47.33588228</v>
      </c>
      <c r="V25" s="101">
        <f t="shared" si="52"/>
        <v>25.364195250000002</v>
      </c>
      <c r="W25" s="101">
        <f t="shared" si="52"/>
        <v>32.744512210000003</v>
      </c>
      <c r="X25" s="101">
        <f t="shared" si="52"/>
        <v>50.617579970000001</v>
      </c>
      <c r="Y25" s="101">
        <f t="shared" si="52"/>
        <v>61.243855369999999</v>
      </c>
      <c r="Z25" s="101">
        <f t="shared" si="52"/>
        <v>28.124464109999998</v>
      </c>
      <c r="AA25" s="101">
        <f t="shared" si="52"/>
        <v>77.748728049999997</v>
      </c>
      <c r="AB25" s="101">
        <f t="shared" si="52"/>
        <v>26.273291</v>
      </c>
      <c r="AC25" s="101">
        <f t="shared" si="52"/>
        <v>13.17878069</v>
      </c>
      <c r="AD25" s="101">
        <f t="shared" si="52"/>
        <v>40.90471153</v>
      </c>
      <c r="AE25" s="101">
        <f t="shared" si="52"/>
        <v>27.36372291</v>
      </c>
      <c r="AF25" s="101">
        <f t="shared" si="52"/>
        <v>39.543528479999999</v>
      </c>
      <c r="AG25" s="101">
        <f t="shared" si="52"/>
        <v>37.828534740000002</v>
      </c>
      <c r="AH25" s="101">
        <f t="shared" si="52"/>
        <v>40.697495500000002</v>
      </c>
      <c r="AI25" s="101">
        <f t="shared" si="52"/>
        <v>29.119743410000002</v>
      </c>
      <c r="AJ25" s="101">
        <f t="shared" ref="AJ25:BO25" si="53">AJ124</f>
        <v>34.934392700000004</v>
      </c>
      <c r="AK25" s="101">
        <f t="shared" si="53"/>
        <v>38.684286380000003</v>
      </c>
      <c r="AL25" s="101">
        <f t="shared" si="53"/>
        <v>25.0380489</v>
      </c>
      <c r="AM25" s="101">
        <f t="shared" si="53"/>
        <v>108.16659887</v>
      </c>
      <c r="AN25" s="101">
        <f t="shared" si="53"/>
        <v>2.7518530000000001</v>
      </c>
      <c r="AO25" s="101">
        <f t="shared" si="53"/>
        <v>19.591322999999999</v>
      </c>
      <c r="AP25" s="101">
        <f t="shared" si="53"/>
        <v>28.163872000000001</v>
      </c>
      <c r="AQ25" s="101">
        <f t="shared" si="53"/>
        <v>55.450980999999999</v>
      </c>
      <c r="AR25" s="101">
        <f t="shared" si="53"/>
        <v>22.631730999999998</v>
      </c>
      <c r="AS25" s="101">
        <f t="shared" si="53"/>
        <v>9.3834700000000009</v>
      </c>
      <c r="AT25" s="101">
        <f t="shared" si="53"/>
        <v>24.930524999999999</v>
      </c>
      <c r="AU25" s="101">
        <f t="shared" si="53"/>
        <v>40.803846999999998</v>
      </c>
      <c r="AV25" s="101">
        <f t="shared" si="53"/>
        <v>13.223466999999999</v>
      </c>
      <c r="AW25" s="101">
        <f t="shared" si="53"/>
        <v>14.477492</v>
      </c>
      <c r="AX25" s="101">
        <f t="shared" si="53"/>
        <v>21.432763999999999</v>
      </c>
      <c r="AY25" s="101">
        <f t="shared" si="53"/>
        <v>164.51874799999999</v>
      </c>
      <c r="AZ25" s="101">
        <f t="shared" si="53"/>
        <v>24.288722</v>
      </c>
      <c r="BA25" s="101">
        <f t="shared" si="53"/>
        <v>30.921023999999999</v>
      </c>
      <c r="BB25" s="101">
        <f t="shared" si="53"/>
        <v>44.283293999999998</v>
      </c>
      <c r="BC25" s="101">
        <f t="shared" si="53"/>
        <v>21.553311000000001</v>
      </c>
      <c r="BD25" s="101">
        <f t="shared" si="53"/>
        <v>73.467288999999994</v>
      </c>
      <c r="BE25" s="101">
        <f t="shared" si="53"/>
        <v>55.884276</v>
      </c>
      <c r="BF25" s="101">
        <f t="shared" si="53"/>
        <v>38.412536000000003</v>
      </c>
      <c r="BG25" s="101">
        <f t="shared" si="53"/>
        <v>47.006771999999998</v>
      </c>
      <c r="BH25" s="101">
        <f t="shared" si="53"/>
        <v>46.997098000000001</v>
      </c>
      <c r="BI25" s="101">
        <f t="shared" si="53"/>
        <v>67.925954000000004</v>
      </c>
      <c r="BJ25" s="101">
        <f t="shared" si="53"/>
        <v>52.122328000000003</v>
      </c>
      <c r="BK25" s="101">
        <f t="shared" si="53"/>
        <v>162.25796399999999</v>
      </c>
      <c r="BL25" s="101">
        <f t="shared" si="53"/>
        <v>0.41272818999999999</v>
      </c>
      <c r="BM25" s="101">
        <f t="shared" si="53"/>
        <v>27.166528600000003</v>
      </c>
      <c r="BN25" s="101">
        <f t="shared" si="53"/>
        <v>57.91796343</v>
      </c>
      <c r="BO25" s="101">
        <f t="shared" si="53"/>
        <v>31.176668190000001</v>
      </c>
      <c r="BP25" s="101">
        <f t="shared" ref="BP25:CU25" si="54">BP124</f>
        <v>30.424528429999999</v>
      </c>
      <c r="BQ25" s="101">
        <f t="shared" si="54"/>
        <v>45.120431090000004</v>
      </c>
      <c r="BR25" s="101">
        <f t="shared" si="54"/>
        <v>34.412124179999999</v>
      </c>
      <c r="BS25" s="101">
        <f t="shared" si="54"/>
        <v>45.155798439999998</v>
      </c>
      <c r="BT25" s="101">
        <f t="shared" si="54"/>
        <v>58.585888600000004</v>
      </c>
      <c r="BU25" s="101">
        <f t="shared" si="54"/>
        <v>25.351350480000001</v>
      </c>
      <c r="BV25" s="101">
        <f t="shared" si="54"/>
        <v>80.760115459999994</v>
      </c>
      <c r="BW25" s="101">
        <f t="shared" si="54"/>
        <v>127.76430034000001</v>
      </c>
      <c r="BX25" s="101">
        <f t="shared" si="54"/>
        <v>25.742786819999999</v>
      </c>
      <c r="BY25" s="101">
        <f t="shared" si="54"/>
        <v>42.759306689999995</v>
      </c>
      <c r="BZ25" s="101">
        <f t="shared" si="54"/>
        <v>20.646381699999999</v>
      </c>
      <c r="CA25" s="101">
        <f t="shared" si="54"/>
        <v>51.235748229999999</v>
      </c>
      <c r="CB25" s="101">
        <f t="shared" si="54"/>
        <v>51.544186450000005</v>
      </c>
      <c r="CC25" s="101">
        <f t="shared" si="54"/>
        <v>37.299505740000001</v>
      </c>
      <c r="CD25" s="101">
        <f t="shared" si="54"/>
        <v>38.97171058</v>
      </c>
      <c r="CE25" s="101">
        <f t="shared" si="54"/>
        <v>60.667484420000001</v>
      </c>
      <c r="CF25" s="101">
        <f t="shared" si="54"/>
        <v>40.9739121</v>
      </c>
      <c r="CG25" s="101">
        <f t="shared" si="54"/>
        <v>48.868204820000003</v>
      </c>
      <c r="CH25" s="101">
        <f t="shared" si="54"/>
        <v>65.859582399999994</v>
      </c>
      <c r="CI25" s="101">
        <f t="shared" si="54"/>
        <v>121.94224906000001</v>
      </c>
      <c r="CJ25" s="101">
        <f t="shared" si="54"/>
        <v>26.087275529999999</v>
      </c>
      <c r="CK25" s="101">
        <f t="shared" si="54"/>
        <v>33.294622010000005</v>
      </c>
      <c r="CL25" s="101">
        <f t="shared" si="54"/>
        <v>27.80287182</v>
      </c>
      <c r="CM25" s="101">
        <f t="shared" si="54"/>
        <v>28.973538269999999</v>
      </c>
      <c r="CN25" s="101">
        <f t="shared" si="54"/>
        <v>30.57983887</v>
      </c>
      <c r="CO25" s="101">
        <f t="shared" si="54"/>
        <v>24.9954842</v>
      </c>
      <c r="CP25" s="101">
        <f t="shared" si="54"/>
        <v>655.25014265999994</v>
      </c>
      <c r="CQ25" s="101">
        <f t="shared" si="54"/>
        <v>28.350385879999997</v>
      </c>
      <c r="CR25" s="101">
        <f t="shared" si="54"/>
        <v>36.627394029999998</v>
      </c>
      <c r="CS25" s="101">
        <f t="shared" si="54"/>
        <v>34.340139149999999</v>
      </c>
      <c r="CT25" s="101">
        <f t="shared" si="54"/>
        <v>30.915868760000002</v>
      </c>
      <c r="CU25" s="101">
        <f t="shared" si="54"/>
        <v>178.31981557</v>
      </c>
      <c r="CV25" s="101">
        <f t="shared" ref="CV25:DG25" si="55">CV124</f>
        <v>5.93851511</v>
      </c>
      <c r="CW25" s="101">
        <f t="shared" si="55"/>
        <v>33.095497649999999</v>
      </c>
      <c r="CX25" s="101">
        <f t="shared" si="55"/>
        <v>36.471441349999999</v>
      </c>
      <c r="CY25" s="101">
        <f t="shared" si="55"/>
        <v>92.546655629999989</v>
      </c>
      <c r="CZ25" s="101">
        <f t="shared" si="55"/>
        <v>29.8730379</v>
      </c>
      <c r="DA25" s="101">
        <f t="shared" si="55"/>
        <v>112.1921651</v>
      </c>
      <c r="DB25" s="101">
        <f t="shared" si="55"/>
        <v>0</v>
      </c>
      <c r="DC25" s="101">
        <f t="shared" si="55"/>
        <v>0</v>
      </c>
      <c r="DD25" s="101">
        <f t="shared" si="55"/>
        <v>0</v>
      </c>
      <c r="DE25" s="101">
        <f t="shared" si="55"/>
        <v>0</v>
      </c>
      <c r="DF25" s="101">
        <f t="shared" si="55"/>
        <v>0</v>
      </c>
      <c r="DG25" s="101">
        <f t="shared" si="55"/>
        <v>0</v>
      </c>
    </row>
    <row r="26" spans="1:111" x14ac:dyDescent="0.25">
      <c r="B26" s="97"/>
      <c r="C26" s="85" t="s">
        <v>102</v>
      </c>
      <c r="D26" s="101">
        <f t="shared" ref="D26:AI26" si="56">D129</f>
        <v>102.93349712999999</v>
      </c>
      <c r="E26" s="101">
        <f t="shared" si="56"/>
        <v>92.677945480000005</v>
      </c>
      <c r="F26" s="101">
        <f t="shared" si="56"/>
        <v>390.37328718999999</v>
      </c>
      <c r="G26" s="101">
        <f t="shared" si="56"/>
        <v>536.44294034000006</v>
      </c>
      <c r="H26" s="101">
        <f t="shared" si="56"/>
        <v>249.70579491000001</v>
      </c>
      <c r="I26" s="101">
        <f t="shared" si="56"/>
        <v>469.43976573000003</v>
      </c>
      <c r="J26" s="101">
        <f t="shared" si="56"/>
        <v>717.40790603999994</v>
      </c>
      <c r="K26" s="101">
        <f t="shared" si="56"/>
        <v>525.80519745000004</v>
      </c>
      <c r="L26" s="101">
        <f t="shared" si="56"/>
        <v>472.48389370000007</v>
      </c>
      <c r="M26" s="101">
        <f t="shared" si="56"/>
        <v>280.93763661999998</v>
      </c>
      <c r="N26" s="101">
        <f t="shared" si="56"/>
        <v>291.00230319999997</v>
      </c>
      <c r="O26" s="101">
        <f t="shared" si="56"/>
        <v>1700.1366699399998</v>
      </c>
      <c r="P26" s="101">
        <f t="shared" si="56"/>
        <v>739.51259185000004</v>
      </c>
      <c r="Q26" s="101">
        <f t="shared" si="56"/>
        <v>170.63887319999998</v>
      </c>
      <c r="R26" s="101">
        <f t="shared" si="56"/>
        <v>900.09719588999985</v>
      </c>
      <c r="S26" s="101">
        <f t="shared" si="56"/>
        <v>718.09095386000001</v>
      </c>
      <c r="T26" s="101">
        <f t="shared" si="56"/>
        <v>379.42931307999999</v>
      </c>
      <c r="U26" s="101">
        <f t="shared" si="56"/>
        <v>853.84254972000008</v>
      </c>
      <c r="V26" s="101">
        <f t="shared" si="56"/>
        <v>550.36379891000001</v>
      </c>
      <c r="W26" s="101">
        <f t="shared" si="56"/>
        <v>404.62184401999997</v>
      </c>
      <c r="X26" s="101">
        <f t="shared" si="56"/>
        <v>358.02268021000003</v>
      </c>
      <c r="Y26" s="101">
        <f t="shared" si="56"/>
        <v>789.80389676999994</v>
      </c>
      <c r="Z26" s="101">
        <f t="shared" si="56"/>
        <v>499.61777094000001</v>
      </c>
      <c r="AA26" s="101">
        <f t="shared" si="56"/>
        <v>434.63038195999997</v>
      </c>
      <c r="AB26" s="101">
        <f t="shared" si="56"/>
        <v>366.12960568</v>
      </c>
      <c r="AC26" s="101">
        <f t="shared" si="56"/>
        <v>98.878100889999985</v>
      </c>
      <c r="AD26" s="101">
        <f t="shared" si="56"/>
        <v>497.92902213999997</v>
      </c>
      <c r="AE26" s="101">
        <f t="shared" si="56"/>
        <v>187.11696935000001</v>
      </c>
      <c r="AF26" s="101">
        <f t="shared" si="56"/>
        <v>196.49219625999999</v>
      </c>
      <c r="AG26" s="101">
        <f t="shared" si="56"/>
        <v>673.71411838999995</v>
      </c>
      <c r="AH26" s="101">
        <f t="shared" si="56"/>
        <v>178.21029002</v>
      </c>
      <c r="AI26" s="101">
        <f t="shared" si="56"/>
        <v>218.32202228999998</v>
      </c>
      <c r="AJ26" s="101">
        <f t="shared" ref="AJ26:BO26" si="57">AJ129</f>
        <v>365.53297827</v>
      </c>
      <c r="AK26" s="101">
        <f t="shared" si="57"/>
        <v>344.21283296000001</v>
      </c>
      <c r="AL26" s="101">
        <f t="shared" si="57"/>
        <v>547.78321506000009</v>
      </c>
      <c r="AM26" s="101">
        <f t="shared" si="57"/>
        <v>536.59867567999993</v>
      </c>
      <c r="AN26" s="101">
        <f t="shared" si="57"/>
        <v>156.03996900000001</v>
      </c>
      <c r="AO26" s="101">
        <f t="shared" si="57"/>
        <v>727.54307900000003</v>
      </c>
      <c r="AP26" s="101">
        <f t="shared" si="57"/>
        <v>468.57074399999999</v>
      </c>
      <c r="AQ26" s="101">
        <f t="shared" si="57"/>
        <v>260.69362799999999</v>
      </c>
      <c r="AR26" s="101">
        <f t="shared" si="57"/>
        <v>320.21150399999999</v>
      </c>
      <c r="AS26" s="101">
        <f t="shared" si="57"/>
        <v>485.32816400000002</v>
      </c>
      <c r="AT26" s="101">
        <f t="shared" si="57"/>
        <v>224.709326</v>
      </c>
      <c r="AU26" s="101">
        <f t="shared" si="57"/>
        <v>606.32100400000002</v>
      </c>
      <c r="AV26" s="101">
        <f t="shared" si="57"/>
        <v>444.82009399999998</v>
      </c>
      <c r="AW26" s="101">
        <f t="shared" si="57"/>
        <v>237.64788300000001</v>
      </c>
      <c r="AX26" s="101">
        <f t="shared" si="57"/>
        <v>285.625992</v>
      </c>
      <c r="AY26" s="101">
        <f t="shared" si="57"/>
        <v>573.682593</v>
      </c>
      <c r="AZ26" s="101">
        <f t="shared" si="57"/>
        <v>192.003916</v>
      </c>
      <c r="BA26" s="101">
        <f t="shared" si="57"/>
        <v>274.091859</v>
      </c>
      <c r="BB26" s="101">
        <f t="shared" si="57"/>
        <v>304.16020800000001</v>
      </c>
      <c r="BC26" s="101">
        <f t="shared" si="57"/>
        <v>223.35961800000001</v>
      </c>
      <c r="BD26" s="101">
        <f t="shared" si="57"/>
        <v>345.28017399999999</v>
      </c>
      <c r="BE26" s="101">
        <f t="shared" si="57"/>
        <v>375.80086399999999</v>
      </c>
      <c r="BF26" s="101">
        <f t="shared" si="57"/>
        <v>273.35213499999998</v>
      </c>
      <c r="BG26" s="101">
        <f t="shared" si="57"/>
        <v>913.32128299999999</v>
      </c>
      <c r="BH26" s="101">
        <f t="shared" si="57"/>
        <v>434.46347300000002</v>
      </c>
      <c r="BI26" s="101">
        <f t="shared" si="57"/>
        <v>424.48442799999998</v>
      </c>
      <c r="BJ26" s="101">
        <f t="shared" si="57"/>
        <v>778.37367500000005</v>
      </c>
      <c r="BK26" s="101">
        <f t="shared" si="57"/>
        <v>824.50841200000002</v>
      </c>
      <c r="BL26" s="101">
        <f t="shared" si="57"/>
        <v>470.60847868000002</v>
      </c>
      <c r="BM26" s="101">
        <f t="shared" si="57"/>
        <v>602.17094723000002</v>
      </c>
      <c r="BN26" s="101">
        <f t="shared" si="57"/>
        <v>642.37776716999997</v>
      </c>
      <c r="BO26" s="101">
        <f t="shared" si="57"/>
        <v>465.24414251999997</v>
      </c>
      <c r="BP26" s="101">
        <f t="shared" ref="BP26:CU26" si="58">BP129</f>
        <v>655.91551029000004</v>
      </c>
      <c r="BQ26" s="101">
        <f t="shared" si="58"/>
        <v>703.03046618000008</v>
      </c>
      <c r="BR26" s="101">
        <f t="shared" si="58"/>
        <v>575.81388301999993</v>
      </c>
      <c r="BS26" s="101">
        <f t="shared" si="58"/>
        <v>767.20918811000001</v>
      </c>
      <c r="BT26" s="101">
        <f t="shared" si="58"/>
        <v>665.21778462999998</v>
      </c>
      <c r="BU26" s="101">
        <f t="shared" si="58"/>
        <v>756.68809578000003</v>
      </c>
      <c r="BV26" s="101">
        <f t="shared" si="58"/>
        <v>429.26966998</v>
      </c>
      <c r="BW26" s="101">
        <f t="shared" si="58"/>
        <v>1999.4098467000001</v>
      </c>
      <c r="BX26" s="101">
        <f t="shared" si="58"/>
        <v>1614.1031042300001</v>
      </c>
      <c r="BY26" s="101">
        <f t="shared" si="58"/>
        <v>585.81317351999996</v>
      </c>
      <c r="BZ26" s="101">
        <f t="shared" si="58"/>
        <v>1126.9123561900001</v>
      </c>
      <c r="CA26" s="101">
        <f t="shared" si="58"/>
        <v>713.13132115999997</v>
      </c>
      <c r="CB26" s="101">
        <f t="shared" si="58"/>
        <v>858.80956635999985</v>
      </c>
      <c r="CC26" s="101">
        <f t="shared" si="58"/>
        <v>786.73537697000006</v>
      </c>
      <c r="CD26" s="101">
        <f t="shared" si="58"/>
        <v>955.20250777000001</v>
      </c>
      <c r="CE26" s="101">
        <f t="shared" si="58"/>
        <v>1640.6127419200002</v>
      </c>
      <c r="CF26" s="101">
        <f t="shared" si="58"/>
        <v>356.59380629000003</v>
      </c>
      <c r="CG26" s="101">
        <f t="shared" si="58"/>
        <v>692.06800933</v>
      </c>
      <c r="CH26" s="101">
        <f t="shared" si="58"/>
        <v>743.17608158000007</v>
      </c>
      <c r="CI26" s="101">
        <f t="shared" si="58"/>
        <v>1907.30509968</v>
      </c>
      <c r="CJ26" s="101">
        <f t="shared" si="58"/>
        <v>559.08030804999999</v>
      </c>
      <c r="CK26" s="101">
        <f t="shared" si="58"/>
        <v>902.75901210999996</v>
      </c>
      <c r="CL26" s="101">
        <f t="shared" si="58"/>
        <v>1415.2817489400002</v>
      </c>
      <c r="CM26" s="101">
        <f t="shared" si="58"/>
        <v>765.34487209000008</v>
      </c>
      <c r="CN26" s="101">
        <f t="shared" si="58"/>
        <v>1389.22869229</v>
      </c>
      <c r="CO26" s="101">
        <f t="shared" si="58"/>
        <v>440.49200108000002</v>
      </c>
      <c r="CP26" s="101">
        <f t="shared" si="58"/>
        <v>509.63726286000002</v>
      </c>
      <c r="CQ26" s="101">
        <f t="shared" si="58"/>
        <v>746.79269094000006</v>
      </c>
      <c r="CR26" s="101">
        <f t="shared" si="58"/>
        <v>1168.4308614399999</v>
      </c>
      <c r="CS26" s="101">
        <f t="shared" si="58"/>
        <v>1207.8133999200002</v>
      </c>
      <c r="CT26" s="101">
        <f t="shared" si="58"/>
        <v>1268.85901205</v>
      </c>
      <c r="CU26" s="101">
        <f t="shared" si="58"/>
        <v>1768.43279246</v>
      </c>
      <c r="CV26" s="101">
        <f t="shared" ref="CV26:DG26" si="59">CV129</f>
        <v>95.070190690000004</v>
      </c>
      <c r="CW26" s="101">
        <f t="shared" si="59"/>
        <v>462.77767254000003</v>
      </c>
      <c r="CX26" s="101">
        <f t="shared" si="59"/>
        <v>257.21236048000003</v>
      </c>
      <c r="CY26" s="101">
        <f t="shared" si="59"/>
        <v>293.67308777999995</v>
      </c>
      <c r="CZ26" s="101">
        <f t="shared" si="59"/>
        <v>353.39081569000001</v>
      </c>
      <c r="DA26" s="101">
        <f t="shared" si="59"/>
        <v>349.56675464</v>
      </c>
      <c r="DB26" s="101">
        <f t="shared" si="59"/>
        <v>0</v>
      </c>
      <c r="DC26" s="101">
        <f t="shared" si="59"/>
        <v>0</v>
      </c>
      <c r="DD26" s="101">
        <f t="shared" si="59"/>
        <v>0</v>
      </c>
      <c r="DE26" s="101">
        <f t="shared" si="59"/>
        <v>0</v>
      </c>
      <c r="DF26" s="101">
        <f t="shared" si="59"/>
        <v>0</v>
      </c>
      <c r="DG26" s="101">
        <f t="shared" si="59"/>
        <v>0</v>
      </c>
    </row>
    <row r="27" spans="1:111" x14ac:dyDescent="0.25">
      <c r="B27" s="97"/>
      <c r="C27" s="85" t="s">
        <v>96</v>
      </c>
      <c r="D27" s="101">
        <f t="shared" ref="D27:AI27" si="60">D135</f>
        <v>0.17911041</v>
      </c>
      <c r="E27" s="101">
        <f t="shared" si="60"/>
        <v>5.91318725</v>
      </c>
      <c r="F27" s="101">
        <f t="shared" si="60"/>
        <v>3.3785217200000002</v>
      </c>
      <c r="G27" s="101">
        <f t="shared" si="60"/>
        <v>3.95241855</v>
      </c>
      <c r="H27" s="101">
        <f t="shared" si="60"/>
        <v>2.2842555</v>
      </c>
      <c r="I27" s="101">
        <f t="shared" si="60"/>
        <v>2.3336321800000004</v>
      </c>
      <c r="J27" s="101">
        <f t="shared" si="60"/>
        <v>3.69436922</v>
      </c>
      <c r="K27" s="101">
        <f t="shared" si="60"/>
        <v>5.6368771200000003</v>
      </c>
      <c r="L27" s="101">
        <f t="shared" si="60"/>
        <v>2.8418237000000004</v>
      </c>
      <c r="M27" s="101">
        <f t="shared" si="60"/>
        <v>5.8949893800000002</v>
      </c>
      <c r="N27" s="101">
        <f t="shared" si="60"/>
        <v>7.29284686</v>
      </c>
      <c r="O27" s="101">
        <f t="shared" si="60"/>
        <v>9.8855067499999993</v>
      </c>
      <c r="P27" s="101">
        <f t="shared" si="60"/>
        <v>7.2113945800000003</v>
      </c>
      <c r="Q27" s="101">
        <f t="shared" si="60"/>
        <v>4.1578017100000002</v>
      </c>
      <c r="R27" s="101">
        <f t="shared" si="60"/>
        <v>6.0131497999999999</v>
      </c>
      <c r="S27" s="101">
        <f t="shared" si="60"/>
        <v>5.4455664000000006</v>
      </c>
      <c r="T27" s="101">
        <f t="shared" si="60"/>
        <v>4.7484868699999998</v>
      </c>
      <c r="U27" s="101">
        <f t="shared" si="60"/>
        <v>7.19621069</v>
      </c>
      <c r="V27" s="101">
        <f t="shared" si="60"/>
        <v>3.8075688199999997</v>
      </c>
      <c r="W27" s="101">
        <f t="shared" si="60"/>
        <v>8.1326482900000006</v>
      </c>
      <c r="X27" s="101">
        <f t="shared" si="60"/>
        <v>3.7879288799999999</v>
      </c>
      <c r="Y27" s="101">
        <f t="shared" si="60"/>
        <v>3.1631495800000002</v>
      </c>
      <c r="Z27" s="101">
        <f t="shared" si="60"/>
        <v>1.4324131499999999</v>
      </c>
      <c r="AA27" s="101">
        <f t="shared" si="60"/>
        <v>5.1630563299999999</v>
      </c>
      <c r="AB27" s="101">
        <f t="shared" si="60"/>
        <v>0.92729574999999997</v>
      </c>
      <c r="AC27" s="101">
        <f t="shared" si="60"/>
        <v>0.65044868999999994</v>
      </c>
      <c r="AD27" s="101">
        <f t="shared" si="60"/>
        <v>1.02705321</v>
      </c>
      <c r="AE27" s="101">
        <f t="shared" si="60"/>
        <v>0.83672814000000006</v>
      </c>
      <c r="AF27" s="101">
        <f t="shared" si="60"/>
        <v>2.0231220400000001</v>
      </c>
      <c r="AG27" s="101">
        <f t="shared" si="60"/>
        <v>0.76698679000000003</v>
      </c>
      <c r="AH27" s="101">
        <f t="shared" si="60"/>
        <v>1.0389262500000001</v>
      </c>
      <c r="AI27" s="101">
        <f t="shared" si="60"/>
        <v>0.79499134999999999</v>
      </c>
      <c r="AJ27" s="101">
        <f t="shared" ref="AJ27:BO27" si="61">AJ135</f>
        <v>1.1899297499999999</v>
      </c>
      <c r="AK27" s="101">
        <f t="shared" si="61"/>
        <v>0.51709184000000008</v>
      </c>
      <c r="AL27" s="101">
        <f t="shared" si="61"/>
        <v>0.80779084000000001</v>
      </c>
      <c r="AM27" s="101">
        <f t="shared" si="61"/>
        <v>1.51233704</v>
      </c>
      <c r="AN27" s="101">
        <f t="shared" si="61"/>
        <v>1.1152200000000001</v>
      </c>
      <c r="AO27" s="101">
        <f t="shared" si="61"/>
        <v>1.039147</v>
      </c>
      <c r="AP27" s="101">
        <f t="shared" si="61"/>
        <v>1.070309</v>
      </c>
      <c r="AQ27" s="101">
        <f t="shared" si="61"/>
        <v>1.4425870000000001</v>
      </c>
      <c r="AR27" s="101">
        <f t="shared" si="61"/>
        <v>0.99085299999999998</v>
      </c>
      <c r="AS27" s="101">
        <f t="shared" si="61"/>
        <v>3.4190999999999999E-2</v>
      </c>
      <c r="AT27" s="101">
        <f t="shared" si="61"/>
        <v>1.371796</v>
      </c>
      <c r="AU27" s="101">
        <f t="shared" si="61"/>
        <v>0.57002699999999995</v>
      </c>
      <c r="AV27" s="101">
        <f t="shared" si="61"/>
        <v>0.92995899999999998</v>
      </c>
      <c r="AW27" s="101">
        <f t="shared" si="61"/>
        <v>0.87363400000000002</v>
      </c>
      <c r="AX27" s="101">
        <f t="shared" si="61"/>
        <v>0.97621599999999997</v>
      </c>
      <c r="AY27" s="101">
        <f t="shared" si="61"/>
        <v>16.780771000000001</v>
      </c>
      <c r="AZ27" s="101">
        <f t="shared" si="61"/>
        <v>0.64794200000000002</v>
      </c>
      <c r="BA27" s="101">
        <f t="shared" si="61"/>
        <v>0.72206499999999996</v>
      </c>
      <c r="BB27" s="101">
        <f t="shared" si="61"/>
        <v>1.392274</v>
      </c>
      <c r="BC27" s="101">
        <f t="shared" si="61"/>
        <v>1.438982</v>
      </c>
      <c r="BD27" s="101">
        <f t="shared" si="61"/>
        <v>5.6891400000000001</v>
      </c>
      <c r="BE27" s="101">
        <f t="shared" si="61"/>
        <v>0.57977900000000004</v>
      </c>
      <c r="BF27" s="101">
        <f t="shared" si="61"/>
        <v>0.52222999999999997</v>
      </c>
      <c r="BG27" s="101">
        <f t="shared" si="61"/>
        <v>25.923413</v>
      </c>
      <c r="BH27" s="101">
        <f t="shared" si="61"/>
        <v>0.59990100000000002</v>
      </c>
      <c r="BI27" s="101">
        <f t="shared" si="61"/>
        <v>36.040277000000003</v>
      </c>
      <c r="BJ27" s="101">
        <f t="shared" si="61"/>
        <v>2.1749999999999999E-3</v>
      </c>
      <c r="BK27" s="101">
        <f t="shared" si="61"/>
        <v>1.8399989999999999</v>
      </c>
      <c r="BL27" s="101">
        <f t="shared" si="61"/>
        <v>36.782302489999999</v>
      </c>
      <c r="BM27" s="101">
        <f t="shared" si="61"/>
        <v>28.93531428</v>
      </c>
      <c r="BN27" s="101">
        <f t="shared" si="61"/>
        <v>1.0274065799999998</v>
      </c>
      <c r="BO27" s="101">
        <f t="shared" si="61"/>
        <v>0.74781779000000004</v>
      </c>
      <c r="BP27" s="101">
        <f t="shared" ref="BP27:CU27" si="62">BP135</f>
        <v>1.0929159799999999</v>
      </c>
      <c r="BQ27" s="101">
        <f t="shared" si="62"/>
        <v>1.5925001999999999</v>
      </c>
      <c r="BR27" s="101">
        <f t="shared" si="62"/>
        <v>2.9816789900000003</v>
      </c>
      <c r="BS27" s="101">
        <f t="shared" si="62"/>
        <v>2.5630817700000001</v>
      </c>
      <c r="BT27" s="101">
        <f t="shared" si="62"/>
        <v>10.6663082</v>
      </c>
      <c r="BU27" s="101">
        <f t="shared" si="62"/>
        <v>0.76101507999999995</v>
      </c>
      <c r="BV27" s="101">
        <f t="shared" si="62"/>
        <v>1.3627236200000001</v>
      </c>
      <c r="BW27" s="101">
        <f t="shared" si="62"/>
        <v>1.6021625800000001</v>
      </c>
      <c r="BX27" s="101">
        <f t="shared" si="62"/>
        <v>1.4002610099999999</v>
      </c>
      <c r="BY27" s="101">
        <f t="shared" si="62"/>
        <v>0.61790462000000002</v>
      </c>
      <c r="BZ27" s="101">
        <f t="shared" si="62"/>
        <v>1.0557748600000001</v>
      </c>
      <c r="CA27" s="101">
        <f t="shared" si="62"/>
        <v>0.22591839000000002</v>
      </c>
      <c r="CB27" s="101">
        <f t="shared" si="62"/>
        <v>1.84584299</v>
      </c>
      <c r="CC27" s="101">
        <f t="shared" si="62"/>
        <v>0.29624906000000001</v>
      </c>
      <c r="CD27" s="101">
        <f t="shared" si="62"/>
        <v>0.71139326000000003</v>
      </c>
      <c r="CE27" s="101">
        <f t="shared" si="62"/>
        <v>1.9029928999999999</v>
      </c>
      <c r="CF27" s="101">
        <f t="shared" si="62"/>
        <v>2.4403759300000001</v>
      </c>
      <c r="CG27" s="101">
        <f t="shared" si="62"/>
        <v>3.1352901399999999</v>
      </c>
      <c r="CH27" s="101">
        <f t="shared" si="62"/>
        <v>1.10963097</v>
      </c>
      <c r="CI27" s="101">
        <f t="shared" si="62"/>
        <v>1.5973407800000001</v>
      </c>
      <c r="CJ27" s="101">
        <f t="shared" si="62"/>
        <v>2.056E-5</v>
      </c>
      <c r="CK27" s="101">
        <f t="shared" si="62"/>
        <v>0</v>
      </c>
      <c r="CL27" s="101">
        <f t="shared" si="62"/>
        <v>0</v>
      </c>
      <c r="CM27" s="101">
        <f t="shared" si="62"/>
        <v>0</v>
      </c>
      <c r="CN27" s="101">
        <f t="shared" si="62"/>
        <v>59.539271310000004</v>
      </c>
      <c r="CO27" s="101">
        <f t="shared" si="62"/>
        <v>2.158417E-2</v>
      </c>
      <c r="CP27" s="101">
        <f t="shared" si="62"/>
        <v>0.13683626000000002</v>
      </c>
      <c r="CQ27" s="101">
        <f t="shared" si="62"/>
        <v>0</v>
      </c>
      <c r="CR27" s="101">
        <f t="shared" si="62"/>
        <v>0</v>
      </c>
      <c r="CS27" s="101">
        <f t="shared" si="62"/>
        <v>9.4323921099999986</v>
      </c>
      <c r="CT27" s="101">
        <f t="shared" si="62"/>
        <v>0</v>
      </c>
      <c r="CU27" s="101">
        <f t="shared" si="62"/>
        <v>9.8401539999999996E-2</v>
      </c>
      <c r="CV27" s="101">
        <f t="shared" ref="CV27:DG27" si="63">CV135</f>
        <v>3.5170999999999998E-4</v>
      </c>
      <c r="CW27" s="101">
        <f t="shared" si="63"/>
        <v>0</v>
      </c>
      <c r="CX27" s="101">
        <f t="shared" si="63"/>
        <v>0.93241543000000005</v>
      </c>
      <c r="CY27" s="101">
        <f t="shared" si="63"/>
        <v>13.14637112</v>
      </c>
      <c r="CZ27" s="101">
        <f t="shared" si="63"/>
        <v>0</v>
      </c>
      <c r="DA27" s="101">
        <f t="shared" si="63"/>
        <v>0</v>
      </c>
      <c r="DB27" s="101">
        <f t="shared" si="63"/>
        <v>0</v>
      </c>
      <c r="DC27" s="101">
        <f t="shared" si="63"/>
        <v>0</v>
      </c>
      <c r="DD27" s="101">
        <f t="shared" si="63"/>
        <v>0</v>
      </c>
      <c r="DE27" s="101">
        <f t="shared" si="63"/>
        <v>0</v>
      </c>
      <c r="DF27" s="101">
        <f t="shared" si="63"/>
        <v>0</v>
      </c>
      <c r="DG27" s="101">
        <f t="shared" si="63"/>
        <v>0</v>
      </c>
    </row>
    <row r="28" spans="1:111" x14ac:dyDescent="0.25">
      <c r="B28" s="97"/>
      <c r="C28" s="8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5"/>
      <c r="BI28" s="105"/>
      <c r="BJ28" s="105"/>
      <c r="BK28" s="105"/>
      <c r="BL28" s="105"/>
      <c r="BM28" s="105"/>
      <c r="BN28" s="105"/>
      <c r="BO28" s="105"/>
      <c r="BP28" s="105"/>
      <c r="BQ28" s="105"/>
      <c r="BR28" s="105"/>
      <c r="BS28" s="105"/>
      <c r="BT28" s="105"/>
      <c r="BU28" s="105"/>
      <c r="BV28" s="105"/>
      <c r="BW28" s="105"/>
      <c r="BX28" s="105"/>
      <c r="BY28" s="105"/>
      <c r="BZ28" s="105"/>
      <c r="CA28" s="105"/>
      <c r="CB28" s="105"/>
      <c r="CC28" s="105"/>
      <c r="CD28" s="105"/>
      <c r="CE28" s="105"/>
      <c r="CF28" s="105"/>
      <c r="CG28" s="105"/>
      <c r="CH28" s="105"/>
      <c r="CI28" s="105"/>
      <c r="CJ28" s="105"/>
      <c r="CK28" s="105"/>
      <c r="CL28" s="105"/>
      <c r="CM28" s="105"/>
      <c r="CN28" s="105"/>
      <c r="CO28" s="105"/>
      <c r="CP28" s="105"/>
      <c r="CQ28" s="105"/>
      <c r="CR28" s="105"/>
      <c r="CS28" s="105"/>
      <c r="CT28" s="105"/>
      <c r="CU28" s="105"/>
      <c r="CV28" s="105"/>
      <c r="CW28" s="105"/>
      <c r="CX28" s="105"/>
      <c r="CY28" s="105"/>
      <c r="CZ28" s="105"/>
      <c r="DA28" s="105"/>
      <c r="DB28" s="105"/>
      <c r="DC28" s="105"/>
      <c r="DD28" s="105"/>
      <c r="DE28" s="105"/>
      <c r="DF28" s="105"/>
      <c r="DG28" s="105"/>
    </row>
    <row r="29" spans="1:111" x14ac:dyDescent="0.25">
      <c r="B29" s="66" t="s">
        <v>187</v>
      </c>
      <c r="C29" s="65" t="s">
        <v>186</v>
      </c>
      <c r="D29" s="104">
        <f t="shared" ref="D29:AI29" si="64">D30+D31</f>
        <v>1375.7264430800003</v>
      </c>
      <c r="E29" s="104">
        <f t="shared" si="64"/>
        <v>516.32717777999994</v>
      </c>
      <c r="F29" s="104">
        <f t="shared" si="64"/>
        <v>255.44703529999975</v>
      </c>
      <c r="G29" s="104">
        <f t="shared" si="64"/>
        <v>-380.1122108400001</v>
      </c>
      <c r="H29" s="104">
        <f t="shared" si="64"/>
        <v>151.69090304999992</v>
      </c>
      <c r="I29" s="104">
        <f t="shared" si="64"/>
        <v>-200.59935489000006</v>
      </c>
      <c r="J29" s="104">
        <f t="shared" si="64"/>
        <v>339.57158019000047</v>
      </c>
      <c r="K29" s="104">
        <f t="shared" si="64"/>
        <v>-451.70956398000021</v>
      </c>
      <c r="L29" s="104">
        <f t="shared" si="64"/>
        <v>-466.21349531000021</v>
      </c>
      <c r="M29" s="104">
        <f t="shared" si="64"/>
        <v>-85.278197810000052</v>
      </c>
      <c r="N29" s="104">
        <f t="shared" si="64"/>
        <v>-201.08135596000017</v>
      </c>
      <c r="O29" s="104">
        <f t="shared" si="64"/>
        <v>-1472.59347903</v>
      </c>
      <c r="P29" s="104">
        <f t="shared" si="64"/>
        <v>654.16969301999927</v>
      </c>
      <c r="Q29" s="104">
        <f t="shared" si="64"/>
        <v>224.40924337999994</v>
      </c>
      <c r="R29" s="104">
        <f t="shared" si="64"/>
        <v>-275.61881394000034</v>
      </c>
      <c r="S29" s="104">
        <f t="shared" si="64"/>
        <v>-507.95934823999977</v>
      </c>
      <c r="T29" s="104">
        <f t="shared" si="64"/>
        <v>-548.98015701000031</v>
      </c>
      <c r="U29" s="104">
        <f t="shared" si="64"/>
        <v>-634.38183270000002</v>
      </c>
      <c r="V29" s="104">
        <f t="shared" si="64"/>
        <v>588.0183579299993</v>
      </c>
      <c r="W29" s="104">
        <f t="shared" si="64"/>
        <v>-327.74470721999967</v>
      </c>
      <c r="X29" s="104">
        <f t="shared" si="64"/>
        <v>-258.34744233999959</v>
      </c>
      <c r="Y29" s="104">
        <f t="shared" si="64"/>
        <v>-780.72017048000009</v>
      </c>
      <c r="Z29" s="104">
        <f t="shared" si="64"/>
        <v>-570.03541835999954</v>
      </c>
      <c r="AA29" s="104">
        <f t="shared" si="64"/>
        <v>-321.22538243999992</v>
      </c>
      <c r="AB29" s="104">
        <f t="shared" si="64"/>
        <v>1460.5606251500005</v>
      </c>
      <c r="AC29" s="104">
        <f t="shared" si="64"/>
        <v>-184.79555848999991</v>
      </c>
      <c r="AD29" s="104">
        <f t="shared" si="64"/>
        <v>15.068530300000191</v>
      </c>
      <c r="AE29" s="104">
        <f t="shared" si="64"/>
        <v>-108.72512256000016</v>
      </c>
      <c r="AF29" s="104">
        <f t="shared" si="64"/>
        <v>-227.74352898000024</v>
      </c>
      <c r="AG29" s="104">
        <f t="shared" si="64"/>
        <v>-320.59928294999992</v>
      </c>
      <c r="AH29" s="104">
        <f t="shared" si="64"/>
        <v>1129.6926785499995</v>
      </c>
      <c r="AI29" s="104">
        <f t="shared" si="64"/>
        <v>-252.8090805999999</v>
      </c>
      <c r="AJ29" s="104">
        <f t="shared" ref="AJ29:BO29" si="65">AJ30+AJ31</f>
        <v>-848.24720687000024</v>
      </c>
      <c r="AK29" s="104">
        <f t="shared" si="65"/>
        <v>-745.92401925999991</v>
      </c>
      <c r="AL29" s="104">
        <f t="shared" si="65"/>
        <v>-659.25107850000086</v>
      </c>
      <c r="AM29" s="104">
        <f t="shared" si="65"/>
        <v>-660.43018960000109</v>
      </c>
      <c r="AN29" s="104">
        <f t="shared" si="65"/>
        <v>719.84350500000005</v>
      </c>
      <c r="AO29" s="104">
        <f t="shared" si="65"/>
        <v>-522.91644699999961</v>
      </c>
      <c r="AP29" s="104">
        <f t="shared" si="65"/>
        <v>-946.41074399999957</v>
      </c>
      <c r="AQ29" s="104">
        <f t="shared" si="65"/>
        <v>-1179.3858789999999</v>
      </c>
      <c r="AR29" s="104">
        <f t="shared" si="65"/>
        <v>-1183.8251209999999</v>
      </c>
      <c r="AS29" s="104">
        <f t="shared" si="65"/>
        <v>-1368.2044660000001</v>
      </c>
      <c r="AT29" s="104">
        <f t="shared" si="65"/>
        <v>-768.61173699999995</v>
      </c>
      <c r="AU29" s="104">
        <f t="shared" si="65"/>
        <v>218.79259399999995</v>
      </c>
      <c r="AV29" s="104">
        <f t="shared" si="65"/>
        <v>-940.56917999999996</v>
      </c>
      <c r="AW29" s="104">
        <f t="shared" si="65"/>
        <v>-914.68487500000015</v>
      </c>
      <c r="AX29" s="104">
        <f t="shared" si="65"/>
        <v>-1027.9555539999994</v>
      </c>
      <c r="AY29" s="104">
        <f t="shared" si="65"/>
        <v>-1126.728658</v>
      </c>
      <c r="AZ29" s="104">
        <f t="shared" si="65"/>
        <v>614.37906000000009</v>
      </c>
      <c r="BA29" s="104">
        <f t="shared" si="65"/>
        <v>-390.13482400000009</v>
      </c>
      <c r="BB29" s="104">
        <f t="shared" si="65"/>
        <v>-415.21030999999971</v>
      </c>
      <c r="BC29" s="104">
        <f t="shared" si="65"/>
        <v>-536.38346200000024</v>
      </c>
      <c r="BD29" s="104">
        <f t="shared" si="65"/>
        <v>-933.99192100000005</v>
      </c>
      <c r="BE29" s="104">
        <f t="shared" si="65"/>
        <v>-787.66384400000015</v>
      </c>
      <c r="BF29" s="104">
        <f t="shared" si="65"/>
        <v>-885.28534400000001</v>
      </c>
      <c r="BG29" s="104">
        <f t="shared" si="65"/>
        <v>-1278.3930319999999</v>
      </c>
      <c r="BH29" s="104">
        <f t="shared" si="65"/>
        <v>21.555170000000601</v>
      </c>
      <c r="BI29" s="104">
        <f t="shared" si="65"/>
        <v>-868.57964199999981</v>
      </c>
      <c r="BJ29" s="104">
        <f t="shared" si="65"/>
        <v>-965.46627299999989</v>
      </c>
      <c r="BK29" s="104">
        <f t="shared" si="65"/>
        <v>-723.56231400000013</v>
      </c>
      <c r="BL29" s="104">
        <f t="shared" si="65"/>
        <v>860.68122574999973</v>
      </c>
      <c r="BM29" s="104">
        <f t="shared" si="65"/>
        <v>-792.55365948999952</v>
      </c>
      <c r="BN29" s="104">
        <f t="shared" si="65"/>
        <v>-185.59012730000029</v>
      </c>
      <c r="BO29" s="104">
        <f t="shared" si="65"/>
        <v>-58.642957280000473</v>
      </c>
      <c r="BP29" s="104">
        <f t="shared" ref="BP29:CU29" si="66">BP30+BP31</f>
        <v>-1093.8349837300002</v>
      </c>
      <c r="BQ29" s="104">
        <f t="shared" si="66"/>
        <v>-137.8838682799996</v>
      </c>
      <c r="BR29" s="104">
        <f t="shared" si="66"/>
        <v>547.40289353999992</v>
      </c>
      <c r="BS29" s="104">
        <f t="shared" si="66"/>
        <v>-945.8276608499998</v>
      </c>
      <c r="BT29" s="104">
        <f t="shared" si="66"/>
        <v>-1041.7881060999994</v>
      </c>
      <c r="BU29" s="104">
        <f t="shared" si="66"/>
        <v>-1245.2994406699995</v>
      </c>
      <c r="BV29" s="104">
        <f t="shared" si="66"/>
        <v>-417.43242762000017</v>
      </c>
      <c r="BW29" s="104">
        <f t="shared" si="66"/>
        <v>-1215.6548117400002</v>
      </c>
      <c r="BX29" s="104">
        <f t="shared" si="66"/>
        <v>32.872182670000029</v>
      </c>
      <c r="BY29" s="104">
        <f t="shared" si="66"/>
        <v>-421.21979071999971</v>
      </c>
      <c r="BZ29" s="104">
        <f t="shared" si="66"/>
        <v>-798.9590917099996</v>
      </c>
      <c r="CA29" s="104">
        <f t="shared" si="66"/>
        <v>-523.56041010000024</v>
      </c>
      <c r="CB29" s="104">
        <f t="shared" si="66"/>
        <v>-798.38946224999961</v>
      </c>
      <c r="CC29" s="104">
        <f t="shared" si="66"/>
        <v>-270.14293287000055</v>
      </c>
      <c r="CD29" s="104">
        <f t="shared" si="66"/>
        <v>824.64873934000002</v>
      </c>
      <c r="CE29" s="104">
        <f t="shared" si="66"/>
        <v>-1560.3488606400008</v>
      </c>
      <c r="CF29" s="104">
        <f t="shared" si="66"/>
        <v>-546.49628300000018</v>
      </c>
      <c r="CG29" s="104">
        <f t="shared" si="66"/>
        <v>-380.5610354899996</v>
      </c>
      <c r="CH29" s="104">
        <f t="shared" si="66"/>
        <v>-1189.7622715100001</v>
      </c>
      <c r="CI29" s="104">
        <f t="shared" si="66"/>
        <v>-1653.8912448499998</v>
      </c>
      <c r="CJ29" s="104">
        <f t="shared" si="66"/>
        <v>1224.8737878499996</v>
      </c>
      <c r="CK29" s="104">
        <f t="shared" si="66"/>
        <v>-610.60164958000018</v>
      </c>
      <c r="CL29" s="104">
        <f t="shared" si="66"/>
        <v>-528.04352804999894</v>
      </c>
      <c r="CM29" s="104">
        <f t="shared" si="66"/>
        <v>-706.94750478000014</v>
      </c>
      <c r="CN29" s="104">
        <f t="shared" si="66"/>
        <v>-1840.5913777200008</v>
      </c>
      <c r="CO29" s="104">
        <f t="shared" si="66"/>
        <v>-216.85815429000044</v>
      </c>
      <c r="CP29" s="104">
        <f t="shared" si="66"/>
        <v>48.415134760000626</v>
      </c>
      <c r="CQ29" s="104">
        <f t="shared" si="66"/>
        <v>-541.15936860000011</v>
      </c>
      <c r="CR29" s="104">
        <f t="shared" si="66"/>
        <v>-890.4453230900001</v>
      </c>
      <c r="CS29" s="104">
        <f t="shared" si="66"/>
        <v>-1226.0175381700001</v>
      </c>
      <c r="CT29" s="104">
        <f t="shared" si="66"/>
        <v>-1333.2496608499996</v>
      </c>
      <c r="CU29" s="104">
        <f t="shared" si="66"/>
        <v>-2579.6494412599995</v>
      </c>
      <c r="CV29" s="104">
        <f t="shared" ref="CV29:DG29" si="67">CV30+CV31</f>
        <v>1524.2944567899999</v>
      </c>
      <c r="CW29" s="104">
        <f t="shared" si="67"/>
        <v>-129.57739390999961</v>
      </c>
      <c r="CX29" s="104">
        <f t="shared" si="67"/>
        <v>1569.6045858899997</v>
      </c>
      <c r="CY29" s="104">
        <f t="shared" si="67"/>
        <v>332.5645980500002</v>
      </c>
      <c r="CZ29" s="104">
        <f t="shared" si="67"/>
        <v>-7.9216798399999675</v>
      </c>
      <c r="DA29" s="104">
        <f t="shared" si="67"/>
        <v>337.73790296999971</v>
      </c>
      <c r="DB29" s="104">
        <f t="shared" si="67"/>
        <v>0</v>
      </c>
      <c r="DC29" s="104">
        <f t="shared" si="67"/>
        <v>0</v>
      </c>
      <c r="DD29" s="104">
        <f t="shared" si="67"/>
        <v>0</v>
      </c>
      <c r="DE29" s="104">
        <f t="shared" si="67"/>
        <v>0</v>
      </c>
      <c r="DF29" s="104">
        <f t="shared" si="67"/>
        <v>0</v>
      </c>
      <c r="DG29" s="104">
        <f t="shared" si="67"/>
        <v>0</v>
      </c>
    </row>
    <row r="30" spans="1:111" x14ac:dyDescent="0.25">
      <c r="B30" s="66" t="s">
        <v>185</v>
      </c>
      <c r="C30" s="65" t="s">
        <v>184</v>
      </c>
      <c r="D30" s="104">
        <f t="shared" ref="D30:AI30" si="68">D9-D18</f>
        <v>1246.4442040700003</v>
      </c>
      <c r="E30" s="104">
        <f t="shared" si="68"/>
        <v>452.20606745999999</v>
      </c>
      <c r="F30" s="104">
        <f t="shared" si="68"/>
        <v>168.55451749999975</v>
      </c>
      <c r="G30" s="104">
        <f t="shared" si="68"/>
        <v>-448.6948298100001</v>
      </c>
      <c r="H30" s="104">
        <f t="shared" si="68"/>
        <v>69.067361899999923</v>
      </c>
      <c r="I30" s="104">
        <f t="shared" si="68"/>
        <v>-262.27971376000005</v>
      </c>
      <c r="J30" s="104">
        <f t="shared" si="68"/>
        <v>224.19295190000048</v>
      </c>
      <c r="K30" s="104">
        <f t="shared" si="68"/>
        <v>-592.56828658000018</v>
      </c>
      <c r="L30" s="104">
        <f t="shared" si="68"/>
        <v>-546.63736550000021</v>
      </c>
      <c r="M30" s="104">
        <f t="shared" si="68"/>
        <v>-188.63167853000004</v>
      </c>
      <c r="N30" s="104">
        <f t="shared" si="68"/>
        <v>-284.97712465000018</v>
      </c>
      <c r="O30" s="104">
        <f t="shared" si="68"/>
        <v>-1552.4472812700001</v>
      </c>
      <c r="P30" s="104">
        <f t="shared" si="68"/>
        <v>514.06160380999927</v>
      </c>
      <c r="Q30" s="104">
        <f t="shared" si="68"/>
        <v>132.58504315999994</v>
      </c>
      <c r="R30" s="104">
        <f t="shared" si="68"/>
        <v>-383.82631673000037</v>
      </c>
      <c r="S30" s="104">
        <f t="shared" si="68"/>
        <v>-578.99086159999979</v>
      </c>
      <c r="T30" s="104">
        <f t="shared" si="68"/>
        <v>-763.78948136000031</v>
      </c>
      <c r="U30" s="104">
        <f t="shared" si="68"/>
        <v>-687.66770747999999</v>
      </c>
      <c r="V30" s="104">
        <f t="shared" si="68"/>
        <v>490.96564310999929</v>
      </c>
      <c r="W30" s="104">
        <f t="shared" si="68"/>
        <v>-440.29582097999969</v>
      </c>
      <c r="X30" s="104">
        <f t="shared" si="68"/>
        <v>-355.58470763999958</v>
      </c>
      <c r="Y30" s="104">
        <f t="shared" si="68"/>
        <v>-925.45791879000012</v>
      </c>
      <c r="Z30" s="104">
        <f t="shared" si="68"/>
        <v>-795.30197575999955</v>
      </c>
      <c r="AA30" s="104">
        <f t="shared" si="68"/>
        <v>-405.37040488999992</v>
      </c>
      <c r="AB30" s="104">
        <f t="shared" si="68"/>
        <v>1341.2722478500004</v>
      </c>
      <c r="AC30" s="104">
        <f t="shared" si="68"/>
        <v>-242.6991299199999</v>
      </c>
      <c r="AD30" s="104">
        <f t="shared" si="68"/>
        <v>-73.491863809999813</v>
      </c>
      <c r="AE30" s="104">
        <f t="shared" si="68"/>
        <v>-294.72002955000016</v>
      </c>
      <c r="AF30" s="104">
        <f t="shared" si="68"/>
        <v>-421.93635711000024</v>
      </c>
      <c r="AG30" s="104">
        <f t="shared" si="68"/>
        <v>-367.8432135999999</v>
      </c>
      <c r="AH30" s="104">
        <f t="shared" si="68"/>
        <v>1001.3535152499994</v>
      </c>
      <c r="AI30" s="104">
        <f t="shared" si="68"/>
        <v>-377.10573230999989</v>
      </c>
      <c r="AJ30" s="104">
        <f t="shared" ref="AJ30:BO30" si="69">AJ9-AJ18</f>
        <v>-970.5774697400002</v>
      </c>
      <c r="AK30" s="104">
        <f t="shared" si="69"/>
        <v>-886.57127188999993</v>
      </c>
      <c r="AL30" s="104">
        <f t="shared" si="69"/>
        <v>-884.84532425000089</v>
      </c>
      <c r="AM30" s="104">
        <f t="shared" si="69"/>
        <v>-766.85172881000108</v>
      </c>
      <c r="AN30" s="104">
        <f t="shared" si="69"/>
        <v>587.18827600000009</v>
      </c>
      <c r="AO30" s="104">
        <f t="shared" si="69"/>
        <v>-612.83896799999957</v>
      </c>
      <c r="AP30" s="104">
        <f t="shared" si="69"/>
        <v>-1123.7579819999996</v>
      </c>
      <c r="AQ30" s="104">
        <f t="shared" si="69"/>
        <v>-1229.773322</v>
      </c>
      <c r="AR30" s="104">
        <f t="shared" si="69"/>
        <v>-1393.211286</v>
      </c>
      <c r="AS30" s="104">
        <f t="shared" si="69"/>
        <v>-1460.3827170000002</v>
      </c>
      <c r="AT30" s="104">
        <f t="shared" si="69"/>
        <v>-869.61205399999994</v>
      </c>
      <c r="AU30" s="104">
        <f t="shared" si="69"/>
        <v>101.54589699999997</v>
      </c>
      <c r="AV30" s="104">
        <f t="shared" si="69"/>
        <v>-1038.49667</v>
      </c>
      <c r="AW30" s="104">
        <f t="shared" si="69"/>
        <v>-1085.1630750000002</v>
      </c>
      <c r="AX30" s="104">
        <f t="shared" si="69"/>
        <v>-1303.8412419999995</v>
      </c>
      <c r="AY30" s="104">
        <f t="shared" si="69"/>
        <v>-1216.1725529999999</v>
      </c>
      <c r="AZ30" s="104">
        <f t="shared" si="69"/>
        <v>485.70044600000006</v>
      </c>
      <c r="BA30" s="104">
        <f t="shared" si="69"/>
        <v>-489.78264400000012</v>
      </c>
      <c r="BB30" s="104">
        <f t="shared" si="69"/>
        <v>-609.80004699999972</v>
      </c>
      <c r="BC30" s="104">
        <f t="shared" si="69"/>
        <v>-807.19920400000024</v>
      </c>
      <c r="BD30" s="104">
        <f t="shared" si="69"/>
        <v>-1107.029499</v>
      </c>
      <c r="BE30" s="104">
        <f t="shared" si="69"/>
        <v>-890.75052300000016</v>
      </c>
      <c r="BF30" s="104">
        <f t="shared" si="69"/>
        <v>-999.67688799999996</v>
      </c>
      <c r="BG30" s="104">
        <f t="shared" si="69"/>
        <v>-1385.474125</v>
      </c>
      <c r="BH30" s="104">
        <f t="shared" si="69"/>
        <v>-162.92481099999941</v>
      </c>
      <c r="BI30" s="104">
        <f t="shared" si="69"/>
        <v>-1406.5638829999998</v>
      </c>
      <c r="BJ30" s="104">
        <f t="shared" si="69"/>
        <v>-1108.5429139999999</v>
      </c>
      <c r="BK30" s="104">
        <f t="shared" si="69"/>
        <v>-771.15818600000011</v>
      </c>
      <c r="BL30" s="104">
        <f t="shared" si="69"/>
        <v>425.73665460999973</v>
      </c>
      <c r="BM30" s="104">
        <f t="shared" si="69"/>
        <v>-980.83354690999954</v>
      </c>
      <c r="BN30" s="104">
        <f t="shared" si="69"/>
        <v>-808.09135317000027</v>
      </c>
      <c r="BO30" s="104">
        <f t="shared" si="69"/>
        <v>-287.33326760000045</v>
      </c>
      <c r="BP30" s="104">
        <f t="shared" ref="BP30:CU30" si="70">BP9-BP18</f>
        <v>-1269.6410215200001</v>
      </c>
      <c r="BQ30" s="104">
        <f t="shared" si="70"/>
        <v>-322.0123468099996</v>
      </c>
      <c r="BR30" s="104">
        <f t="shared" si="70"/>
        <v>385.30542921999995</v>
      </c>
      <c r="BS30" s="104">
        <f t="shared" si="70"/>
        <v>-1232.0393389499998</v>
      </c>
      <c r="BT30" s="104">
        <f t="shared" si="70"/>
        <v>-1662.9624701299992</v>
      </c>
      <c r="BU30" s="104">
        <f t="shared" si="70"/>
        <v>-1479.0497713399996</v>
      </c>
      <c r="BV30" s="104">
        <f t="shared" si="70"/>
        <v>-492.12944705000018</v>
      </c>
      <c r="BW30" s="104">
        <f t="shared" si="70"/>
        <v>-1455.7956913400003</v>
      </c>
      <c r="BX30" s="104">
        <f t="shared" si="70"/>
        <v>-587.8606281299999</v>
      </c>
      <c r="BY30" s="104">
        <f t="shared" si="70"/>
        <v>-725.53851736999968</v>
      </c>
      <c r="BZ30" s="104">
        <f t="shared" si="70"/>
        <v>-975.27087573999961</v>
      </c>
      <c r="CA30" s="104">
        <f t="shared" si="70"/>
        <v>-1124.3812140300001</v>
      </c>
      <c r="CB30" s="104">
        <f t="shared" si="70"/>
        <v>-1096.0404726099996</v>
      </c>
      <c r="CC30" s="104">
        <f t="shared" si="70"/>
        <v>-403.51721115000055</v>
      </c>
      <c r="CD30" s="104">
        <f t="shared" si="70"/>
        <v>528.39113313999997</v>
      </c>
      <c r="CE30" s="104">
        <f t="shared" si="70"/>
        <v>-1792.7575653500007</v>
      </c>
      <c r="CF30" s="104">
        <f t="shared" si="70"/>
        <v>-1277.0854210100001</v>
      </c>
      <c r="CG30" s="104">
        <f t="shared" si="70"/>
        <v>-748.34230517999958</v>
      </c>
      <c r="CH30" s="104">
        <f t="shared" si="70"/>
        <v>-1384.8144206900001</v>
      </c>
      <c r="CI30" s="104">
        <f t="shared" si="70"/>
        <v>-1893.8390742299998</v>
      </c>
      <c r="CJ30" s="104">
        <f t="shared" si="70"/>
        <v>811.55379493999953</v>
      </c>
      <c r="CK30" s="104">
        <f t="shared" si="70"/>
        <v>-970.70552651000025</v>
      </c>
      <c r="CL30" s="104">
        <f t="shared" si="70"/>
        <v>-1243.840736749999</v>
      </c>
      <c r="CM30" s="104">
        <f t="shared" si="70"/>
        <v>-886.79566001000012</v>
      </c>
      <c r="CN30" s="104">
        <f t="shared" si="70"/>
        <v>-2200.0163945100007</v>
      </c>
      <c r="CO30" s="104">
        <f t="shared" si="70"/>
        <v>-418.61162496000043</v>
      </c>
      <c r="CP30" s="104">
        <f t="shared" si="70"/>
        <v>-459.15396049999936</v>
      </c>
      <c r="CQ30" s="104">
        <f t="shared" si="70"/>
        <v>-763.65215695000006</v>
      </c>
      <c r="CR30" s="104">
        <f t="shared" si="70"/>
        <v>-1678.5941673100001</v>
      </c>
      <c r="CS30" s="104">
        <f t="shared" si="70"/>
        <v>-1522.48688885</v>
      </c>
      <c r="CT30" s="104">
        <f t="shared" si="70"/>
        <v>-1623.0899574699997</v>
      </c>
      <c r="CU30" s="104">
        <f t="shared" si="70"/>
        <v>-2913.4944266899997</v>
      </c>
      <c r="CV30" s="104">
        <f t="shared" ref="CV30:DG30" si="71">CV9-CV18</f>
        <v>1219.6327400199998</v>
      </c>
      <c r="CW30" s="104">
        <f t="shared" si="71"/>
        <v>-742.37240103999966</v>
      </c>
      <c r="CX30" s="104">
        <f t="shared" si="71"/>
        <v>976.36068156999954</v>
      </c>
      <c r="CY30" s="104">
        <f t="shared" si="71"/>
        <v>-40.592111139999815</v>
      </c>
      <c r="CZ30" s="104">
        <f t="shared" si="71"/>
        <v>-379.54348548999997</v>
      </c>
      <c r="DA30" s="104">
        <f t="shared" si="71"/>
        <v>207.99673572999973</v>
      </c>
      <c r="DB30" s="104">
        <f t="shared" si="71"/>
        <v>0</v>
      </c>
      <c r="DC30" s="104">
        <f t="shared" si="71"/>
        <v>0</v>
      </c>
      <c r="DD30" s="104">
        <f t="shared" si="71"/>
        <v>0</v>
      </c>
      <c r="DE30" s="104">
        <f t="shared" si="71"/>
        <v>0</v>
      </c>
      <c r="DF30" s="104">
        <f t="shared" si="71"/>
        <v>0</v>
      </c>
      <c r="DG30" s="104">
        <f t="shared" si="71"/>
        <v>0</v>
      </c>
    </row>
    <row r="31" spans="1:111" x14ac:dyDescent="0.25">
      <c r="A31" s="78">
        <v>227</v>
      </c>
      <c r="B31" s="103" t="s">
        <v>183</v>
      </c>
      <c r="C31" s="102" t="s">
        <v>118</v>
      </c>
      <c r="D31" s="101">
        <v>129.28223901000001</v>
      </c>
      <c r="E31" s="101">
        <v>64.12111032</v>
      </c>
      <c r="F31" s="101">
        <v>86.892517799999993</v>
      </c>
      <c r="G31" s="101">
        <v>68.582618969999999</v>
      </c>
      <c r="H31" s="101">
        <v>82.623541150000008</v>
      </c>
      <c r="I31" s="101">
        <v>61.680358869999999</v>
      </c>
      <c r="J31" s="101">
        <v>115.37862829000001</v>
      </c>
      <c r="K31" s="101">
        <v>140.85872259999999</v>
      </c>
      <c r="L31" s="101">
        <v>80.423870190000002</v>
      </c>
      <c r="M31" s="101">
        <v>103.35348071999999</v>
      </c>
      <c r="N31" s="101">
        <v>83.895768689999997</v>
      </c>
      <c r="O31" s="101">
        <v>79.853802239999993</v>
      </c>
      <c r="P31" s="101">
        <v>140.10808921</v>
      </c>
      <c r="Q31" s="101">
        <v>91.824200219999994</v>
      </c>
      <c r="R31" s="101">
        <v>108.20750279000001</v>
      </c>
      <c r="S31" s="101">
        <v>71.031513360000005</v>
      </c>
      <c r="T31" s="101">
        <v>214.80932435</v>
      </c>
      <c r="U31" s="101">
        <v>53.28587478</v>
      </c>
      <c r="V31" s="101">
        <v>97.052714819999991</v>
      </c>
      <c r="W31" s="101">
        <v>112.55111376000001</v>
      </c>
      <c r="X31" s="101">
        <v>97.23726529999999</v>
      </c>
      <c r="Y31" s="101">
        <v>144.73774831</v>
      </c>
      <c r="Z31" s="101">
        <v>225.26655740000001</v>
      </c>
      <c r="AA31" s="101">
        <v>84.145022449999999</v>
      </c>
      <c r="AB31" s="101">
        <v>119.28837729999999</v>
      </c>
      <c r="AC31" s="101">
        <v>57.90357143</v>
      </c>
      <c r="AD31" s="101">
        <v>88.560394110000004</v>
      </c>
      <c r="AE31" s="101">
        <v>185.99490699</v>
      </c>
      <c r="AF31" s="101">
        <v>194.19282813000001</v>
      </c>
      <c r="AG31" s="101">
        <v>47.243930649999996</v>
      </c>
      <c r="AH31" s="101">
        <v>128.3391633</v>
      </c>
      <c r="AI31" s="101">
        <v>124.29665170999999</v>
      </c>
      <c r="AJ31" s="101">
        <v>122.33026287</v>
      </c>
      <c r="AK31" s="101">
        <v>140.64725263</v>
      </c>
      <c r="AL31" s="101">
        <v>225.59424575</v>
      </c>
      <c r="AM31" s="101">
        <v>106.42153920999999</v>
      </c>
      <c r="AN31" s="101">
        <v>132.65522899999999</v>
      </c>
      <c r="AO31" s="101">
        <v>89.922521000000003</v>
      </c>
      <c r="AP31" s="101">
        <v>177.347238</v>
      </c>
      <c r="AQ31" s="101">
        <v>50.387442999999998</v>
      </c>
      <c r="AR31" s="101">
        <v>209.38616500000001</v>
      </c>
      <c r="AS31" s="101">
        <v>92.178251000000003</v>
      </c>
      <c r="AT31" s="101">
        <v>101.000317</v>
      </c>
      <c r="AU31" s="101">
        <v>117.246697</v>
      </c>
      <c r="AV31" s="101">
        <v>97.927490000000006</v>
      </c>
      <c r="AW31" s="101">
        <v>170.47819999999999</v>
      </c>
      <c r="AX31" s="101">
        <v>275.88568800000002</v>
      </c>
      <c r="AY31" s="101">
        <v>89.443894999999998</v>
      </c>
      <c r="AZ31" s="101">
        <v>128.67861400000001</v>
      </c>
      <c r="BA31" s="101">
        <v>99.647819999999996</v>
      </c>
      <c r="BB31" s="101">
        <v>194.58973700000001</v>
      </c>
      <c r="BC31" s="101">
        <v>270.815742</v>
      </c>
      <c r="BD31" s="101">
        <v>173.037578</v>
      </c>
      <c r="BE31" s="101">
        <v>103.086679</v>
      </c>
      <c r="BF31" s="101">
        <v>114.391544</v>
      </c>
      <c r="BG31" s="101">
        <v>107.081093</v>
      </c>
      <c r="BH31" s="101">
        <v>184.47998100000001</v>
      </c>
      <c r="BI31" s="101">
        <v>537.984241</v>
      </c>
      <c r="BJ31" s="101">
        <v>143.076641</v>
      </c>
      <c r="BK31" s="101">
        <v>47.595872</v>
      </c>
      <c r="BL31" s="101">
        <v>434.94457113999999</v>
      </c>
      <c r="BM31" s="101">
        <v>188.27988741999999</v>
      </c>
      <c r="BN31" s="101">
        <v>622.50122586999998</v>
      </c>
      <c r="BO31" s="101">
        <v>228.69031031999998</v>
      </c>
      <c r="BP31" s="101">
        <v>175.80603779</v>
      </c>
      <c r="BQ31" s="101">
        <v>184.12847853</v>
      </c>
      <c r="BR31" s="101">
        <v>162.09746432</v>
      </c>
      <c r="BS31" s="101">
        <v>286.21167810000003</v>
      </c>
      <c r="BT31" s="101">
        <v>621.17436402999999</v>
      </c>
      <c r="BU31" s="101">
        <v>233.75033066999998</v>
      </c>
      <c r="BV31" s="101">
        <v>74.697019430000012</v>
      </c>
      <c r="BW31" s="101">
        <v>240.14087960000001</v>
      </c>
      <c r="BX31" s="101">
        <v>620.73281079999992</v>
      </c>
      <c r="BY31" s="101">
        <v>304.31872664999997</v>
      </c>
      <c r="BZ31" s="101">
        <v>176.31178403000001</v>
      </c>
      <c r="CA31" s="101">
        <v>600.8208039299999</v>
      </c>
      <c r="CB31" s="101">
        <v>297.65101035999999</v>
      </c>
      <c r="CC31" s="101">
        <v>133.37427828</v>
      </c>
      <c r="CD31" s="101">
        <v>296.2576062</v>
      </c>
      <c r="CE31" s="101">
        <v>232.40870470999999</v>
      </c>
      <c r="CF31" s="101">
        <v>730.58913800999994</v>
      </c>
      <c r="CG31" s="101">
        <v>367.78126968999999</v>
      </c>
      <c r="CH31" s="101">
        <v>195.05214918000001</v>
      </c>
      <c r="CI31" s="101">
        <v>239.94782938</v>
      </c>
      <c r="CJ31" s="101">
        <v>413.31999291000005</v>
      </c>
      <c r="CK31" s="101">
        <v>360.10387693000001</v>
      </c>
      <c r="CL31" s="101">
        <v>715.79720870000006</v>
      </c>
      <c r="CM31" s="101">
        <v>179.84815523</v>
      </c>
      <c r="CN31" s="101">
        <v>359.42501679000003</v>
      </c>
      <c r="CO31" s="101">
        <v>201.75347066999998</v>
      </c>
      <c r="CP31" s="101">
        <v>507.56909525999998</v>
      </c>
      <c r="CQ31" s="101">
        <v>222.49278834999998</v>
      </c>
      <c r="CR31" s="101">
        <v>788.14884422</v>
      </c>
      <c r="CS31" s="101">
        <v>296.46935067999999</v>
      </c>
      <c r="CT31" s="101">
        <v>289.84029662</v>
      </c>
      <c r="CU31" s="101">
        <v>333.84498543000001</v>
      </c>
      <c r="CV31" s="101">
        <v>304.66171677</v>
      </c>
      <c r="CW31" s="101">
        <v>612.79500713000004</v>
      </c>
      <c r="CX31" s="101">
        <v>593.24390432000007</v>
      </c>
      <c r="CY31" s="101">
        <v>373.15670919000002</v>
      </c>
      <c r="CZ31" s="101">
        <v>371.62180565</v>
      </c>
      <c r="DA31" s="101">
        <v>129.74116723999998</v>
      </c>
      <c r="DB31" s="101">
        <v>0</v>
      </c>
      <c r="DC31" s="101">
        <v>0</v>
      </c>
      <c r="DD31" s="101">
        <v>0</v>
      </c>
      <c r="DE31" s="101">
        <v>0</v>
      </c>
      <c r="DF31" s="101">
        <v>0</v>
      </c>
      <c r="DG31" s="101">
        <v>0</v>
      </c>
    </row>
    <row r="32" spans="1:111" x14ac:dyDescent="0.25">
      <c r="B32" s="97"/>
      <c r="C32" s="53"/>
      <c r="D32" s="49"/>
      <c r="E32" s="49"/>
      <c r="F32" s="49"/>
      <c r="G32" s="49"/>
      <c r="H32" s="48"/>
      <c r="I32" s="48"/>
      <c r="J32" s="48"/>
      <c r="K32" s="48"/>
      <c r="L32" s="48"/>
      <c r="M32" s="48"/>
      <c r="N32" s="48"/>
      <c r="O32" s="48"/>
      <c r="P32" s="49"/>
      <c r="Q32" s="49"/>
      <c r="R32" s="49"/>
      <c r="S32" s="49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</row>
    <row r="33" spans="1:111" x14ac:dyDescent="0.25">
      <c r="B33" s="99" t="s">
        <v>182</v>
      </c>
      <c r="D33" s="1"/>
      <c r="E33" s="1"/>
      <c r="F33" s="1"/>
      <c r="G33" s="100"/>
      <c r="H33" s="48"/>
      <c r="I33" s="48"/>
      <c r="J33" s="48"/>
      <c r="K33" s="48"/>
      <c r="L33" s="48"/>
      <c r="M33" s="48"/>
      <c r="N33" s="48"/>
      <c r="O33" s="48"/>
      <c r="S33" s="100"/>
      <c r="T33" s="48"/>
      <c r="U33" s="48"/>
      <c r="V33" s="48"/>
      <c r="W33" s="48"/>
      <c r="X33" s="48"/>
      <c r="Y33" s="48"/>
      <c r="Z33" s="48"/>
      <c r="AA33" s="48"/>
    </row>
    <row r="34" spans="1:111" x14ac:dyDescent="0.25">
      <c r="A34" s="4">
        <v>72</v>
      </c>
      <c r="B34" s="99"/>
      <c r="C34" s="96" t="s">
        <v>181</v>
      </c>
      <c r="D34" s="48">
        <v>155.74062683000002</v>
      </c>
      <c r="E34" s="48">
        <v>22.626519680000001</v>
      </c>
      <c r="F34" s="48">
        <v>858.20887607000009</v>
      </c>
      <c r="G34" s="48">
        <v>100.80573466</v>
      </c>
      <c r="H34" s="48">
        <v>48.442830549999996</v>
      </c>
      <c r="I34" s="48">
        <v>50.555631770000005</v>
      </c>
      <c r="J34" s="48">
        <v>620.98072289000004</v>
      </c>
      <c r="K34" s="48">
        <v>56.635072049999998</v>
      </c>
      <c r="L34" s="48">
        <v>220.30252976</v>
      </c>
      <c r="M34" s="48">
        <v>92.012226200000001</v>
      </c>
      <c r="N34" s="48">
        <v>69.645746389999999</v>
      </c>
      <c r="O34" s="48">
        <v>108.39767981</v>
      </c>
      <c r="P34" s="48">
        <v>121.46304437000001</v>
      </c>
      <c r="Q34" s="48">
        <v>424.76313254000002</v>
      </c>
      <c r="R34" s="48">
        <v>197.68387615999998</v>
      </c>
      <c r="S34" s="48">
        <v>41.279496979999998</v>
      </c>
      <c r="T34" s="48">
        <v>62.907665780000002</v>
      </c>
      <c r="U34" s="48">
        <v>40.462559720000002</v>
      </c>
      <c r="V34" s="48">
        <v>173.81177274000001</v>
      </c>
      <c r="W34" s="48">
        <v>34.483969539999997</v>
      </c>
      <c r="X34" s="48">
        <v>197.21627244999999</v>
      </c>
      <c r="Y34" s="48">
        <v>102.96372536</v>
      </c>
      <c r="Z34" s="48">
        <v>129.70917478000001</v>
      </c>
      <c r="AA34" s="48">
        <v>105.47728581</v>
      </c>
      <c r="AB34" s="48">
        <v>138.02197362999999</v>
      </c>
      <c r="AC34" s="48">
        <v>50.933310920000004</v>
      </c>
      <c r="AD34" s="48">
        <v>129.15543345</v>
      </c>
      <c r="AE34" s="48">
        <v>100.16650618999999</v>
      </c>
      <c r="AF34" s="48">
        <v>53.453312229999995</v>
      </c>
      <c r="AG34" s="48">
        <v>56.115281380000006</v>
      </c>
      <c r="AH34" s="48">
        <v>148.40387031</v>
      </c>
      <c r="AI34" s="48">
        <v>45.540693240000003</v>
      </c>
      <c r="AJ34" s="48">
        <v>157.01961326</v>
      </c>
      <c r="AK34" s="48">
        <v>110.46014357999999</v>
      </c>
      <c r="AL34" s="48">
        <v>32.390470839999999</v>
      </c>
      <c r="AM34" s="48">
        <v>102.88693392</v>
      </c>
      <c r="AN34" s="48">
        <v>89.776480000000006</v>
      </c>
      <c r="AO34" s="48">
        <v>36.381214</v>
      </c>
      <c r="AP34" s="48">
        <v>254.47808800000001</v>
      </c>
      <c r="AQ34" s="48">
        <v>79.855315000000004</v>
      </c>
      <c r="AR34" s="48">
        <v>38.751916000000001</v>
      </c>
      <c r="AS34" s="48">
        <v>43.268962000000002</v>
      </c>
      <c r="AT34" s="48">
        <v>85.531536000000003</v>
      </c>
      <c r="AU34" s="48">
        <v>11.001440000000001</v>
      </c>
      <c r="AV34" s="48">
        <v>103.431067</v>
      </c>
      <c r="AW34" s="48">
        <v>69.033902999999995</v>
      </c>
      <c r="AX34" s="48">
        <v>41.057008000000003</v>
      </c>
      <c r="AY34" s="48">
        <v>340.56247400000001</v>
      </c>
      <c r="AZ34" s="48">
        <v>148.552155</v>
      </c>
      <c r="BA34" s="48">
        <v>21.684735</v>
      </c>
      <c r="BB34" s="48">
        <v>127.111902</v>
      </c>
      <c r="BC34" s="48">
        <v>3041.7663809999999</v>
      </c>
      <c r="BD34" s="48">
        <v>39.518129000000002</v>
      </c>
      <c r="BE34" s="48">
        <v>118.920247</v>
      </c>
      <c r="BF34" s="48">
        <v>75.739223999999993</v>
      </c>
      <c r="BG34" s="48">
        <v>41.637293999999997</v>
      </c>
      <c r="BH34" s="48">
        <v>152.83780300000001</v>
      </c>
      <c r="BI34" s="48">
        <v>97.657652999999996</v>
      </c>
      <c r="BJ34" s="48">
        <v>70.846560999999994</v>
      </c>
      <c r="BK34" s="48">
        <v>111.513717</v>
      </c>
      <c r="BL34" s="48">
        <v>321.74530162999997</v>
      </c>
      <c r="BM34" s="48">
        <v>14.992440630000001</v>
      </c>
      <c r="BN34" s="48">
        <v>279.52696667999999</v>
      </c>
      <c r="BO34" s="48">
        <v>97.794704840000009</v>
      </c>
      <c r="BP34" s="48">
        <v>974.24424101</v>
      </c>
      <c r="BQ34" s="48">
        <v>330.11761167000003</v>
      </c>
      <c r="BR34" s="48">
        <v>28.44807278</v>
      </c>
      <c r="BS34" s="48">
        <v>383.80402183000001</v>
      </c>
      <c r="BT34" s="48">
        <v>38.66746689</v>
      </c>
      <c r="BU34" s="48">
        <v>99.814982650000005</v>
      </c>
      <c r="BV34" s="48">
        <v>92.618535230000006</v>
      </c>
      <c r="BW34" s="48">
        <v>31.313489570000002</v>
      </c>
      <c r="BX34" s="48">
        <v>446.41609652</v>
      </c>
      <c r="BY34" s="48">
        <v>82.21867429000001</v>
      </c>
      <c r="BZ34" s="48">
        <v>269.55095689000001</v>
      </c>
      <c r="CA34" s="48">
        <v>60.310260749999998</v>
      </c>
      <c r="CB34" s="48">
        <v>162.06709609999999</v>
      </c>
      <c r="CC34" s="48">
        <v>34.905770420000003</v>
      </c>
      <c r="CD34" s="48">
        <v>357.05060964</v>
      </c>
      <c r="CE34" s="48">
        <v>161.04366311999999</v>
      </c>
      <c r="CF34" s="48">
        <v>253.1601096</v>
      </c>
      <c r="CG34" s="48">
        <v>113.00853261</v>
      </c>
      <c r="CH34" s="48">
        <v>67.193983989999992</v>
      </c>
      <c r="CI34" s="48">
        <v>93.757238999999998</v>
      </c>
      <c r="CJ34" s="48">
        <v>378.58958230000002</v>
      </c>
      <c r="CK34" s="48">
        <v>413.13379250999998</v>
      </c>
      <c r="CL34" s="48">
        <v>55.804156950000007</v>
      </c>
      <c r="CM34" s="48">
        <v>84.359266059999996</v>
      </c>
      <c r="CN34" s="48">
        <v>87.764524090000009</v>
      </c>
      <c r="CO34" s="48">
        <v>117.96387598</v>
      </c>
      <c r="CP34" s="48">
        <v>413.07587267000002</v>
      </c>
      <c r="CQ34" s="48">
        <v>63.15839922</v>
      </c>
      <c r="CR34" s="48">
        <v>338.23892269999999</v>
      </c>
      <c r="CS34" s="48">
        <v>99.193012040000013</v>
      </c>
      <c r="CT34" s="48">
        <v>68.971621450000001</v>
      </c>
      <c r="CU34" s="48">
        <v>186.18959075000001</v>
      </c>
      <c r="CV34" s="48">
        <v>445.64916275000002</v>
      </c>
      <c r="CW34" s="48">
        <v>1826.8184686</v>
      </c>
      <c r="CX34" s="48">
        <v>119.53813301000001</v>
      </c>
      <c r="CY34" s="48">
        <v>108.24626409</v>
      </c>
      <c r="CZ34" s="48">
        <v>55.38610474</v>
      </c>
      <c r="DA34" s="48">
        <v>694.10683748999998</v>
      </c>
      <c r="DB34" s="48">
        <v>0</v>
      </c>
      <c r="DC34" s="48">
        <v>0</v>
      </c>
      <c r="DD34" s="48">
        <v>0</v>
      </c>
      <c r="DE34" s="48">
        <v>0</v>
      </c>
      <c r="DF34" s="48">
        <v>0</v>
      </c>
      <c r="DG34" s="48">
        <v>0</v>
      </c>
    </row>
    <row r="35" spans="1:111" x14ac:dyDescent="0.25">
      <c r="A35" s="4">
        <v>44</v>
      </c>
      <c r="B35" s="99"/>
      <c r="C35" s="96" t="s">
        <v>180</v>
      </c>
      <c r="D35" s="48">
        <v>1.1014233600000001</v>
      </c>
      <c r="E35" s="48">
        <v>45.695237499999998</v>
      </c>
      <c r="F35" s="48">
        <v>0</v>
      </c>
      <c r="G35" s="48">
        <v>99.307851170000006</v>
      </c>
      <c r="H35" s="48">
        <v>2.0207299999999999</v>
      </c>
      <c r="I35" s="48">
        <v>27.195237500000001</v>
      </c>
      <c r="J35" s="48">
        <v>87.208829640000005</v>
      </c>
      <c r="K35" s="48">
        <v>134.2703296</v>
      </c>
      <c r="L35" s="48">
        <v>21.30043581</v>
      </c>
      <c r="M35" s="48">
        <v>11.056559140000001</v>
      </c>
      <c r="N35" s="48">
        <v>131.3590346</v>
      </c>
      <c r="O35" s="48">
        <v>37.832213719999999</v>
      </c>
      <c r="P35" s="48">
        <v>32.324492390000003</v>
      </c>
      <c r="Q35" s="48">
        <v>37.638851259999996</v>
      </c>
      <c r="R35" s="48">
        <v>42.631410549999998</v>
      </c>
      <c r="S35" s="48">
        <v>116.50978465999999</v>
      </c>
      <c r="T35" s="48">
        <v>48.975249959999999</v>
      </c>
      <c r="U35" s="48">
        <v>-6.9579686500000006</v>
      </c>
      <c r="V35" s="48">
        <v>43.326699159999997</v>
      </c>
      <c r="W35" s="48">
        <v>7.5594357300000006</v>
      </c>
      <c r="X35" s="48">
        <v>52.008800000000001</v>
      </c>
      <c r="Y35" s="48">
        <v>24.298373550000001</v>
      </c>
      <c r="Z35" s="48">
        <v>14.42524424</v>
      </c>
      <c r="AA35" s="48">
        <v>106.07012092000001</v>
      </c>
      <c r="AB35" s="48">
        <v>48.794591459999999</v>
      </c>
      <c r="AC35" s="48">
        <v>99.942417129999995</v>
      </c>
      <c r="AD35" s="48">
        <v>227.57226022999998</v>
      </c>
      <c r="AE35" s="48">
        <v>90.3652242</v>
      </c>
      <c r="AF35" s="48">
        <v>60.86532648</v>
      </c>
      <c r="AG35" s="48">
        <v>47.500350249999997</v>
      </c>
      <c r="AH35" s="48">
        <v>85.715951590000003</v>
      </c>
      <c r="AI35" s="48">
        <v>133.596991</v>
      </c>
      <c r="AJ35" s="48">
        <v>72.502208980000006</v>
      </c>
      <c r="AK35" s="48">
        <v>453.89696029999999</v>
      </c>
      <c r="AL35" s="48">
        <v>75.496909239999994</v>
      </c>
      <c r="AM35" s="48">
        <v>186.219178</v>
      </c>
      <c r="AN35" s="48">
        <v>114.230723</v>
      </c>
      <c r="AO35" s="48">
        <v>219.23603499999999</v>
      </c>
      <c r="AP35" s="48">
        <v>55.338799999999999</v>
      </c>
      <c r="AQ35" s="48">
        <v>123.438558</v>
      </c>
      <c r="AR35" s="48">
        <v>220.13693799999999</v>
      </c>
      <c r="AS35" s="48">
        <v>195.02182400000001</v>
      </c>
      <c r="AT35" s="48">
        <v>375.89629400000001</v>
      </c>
      <c r="AU35" s="48">
        <v>99.247484</v>
      </c>
      <c r="AV35" s="48">
        <v>376.832808</v>
      </c>
      <c r="AW35" s="48">
        <v>217.630267</v>
      </c>
      <c r="AX35" s="48">
        <v>131.95988600000001</v>
      </c>
      <c r="AY35" s="48">
        <v>281.25434100000001</v>
      </c>
      <c r="AZ35" s="48">
        <v>264.05605100000002</v>
      </c>
      <c r="BA35" s="48">
        <v>175.956942</v>
      </c>
      <c r="BB35" s="48">
        <v>420.093976</v>
      </c>
      <c r="BC35" s="48">
        <v>194.08393000000001</v>
      </c>
      <c r="BD35" s="48">
        <v>83.377881000000002</v>
      </c>
      <c r="BE35" s="48">
        <v>143.99653799999999</v>
      </c>
      <c r="BF35" s="48">
        <v>374.78887500000002</v>
      </c>
      <c r="BG35" s="48">
        <v>177.95175599999999</v>
      </c>
      <c r="BH35" s="48">
        <v>496.39583800000003</v>
      </c>
      <c r="BI35" s="48">
        <v>98.645587000000006</v>
      </c>
      <c r="BJ35" s="48">
        <v>120.227509</v>
      </c>
      <c r="BK35" s="48">
        <v>199.69652600000001</v>
      </c>
      <c r="BL35" s="48">
        <v>69.95821595999999</v>
      </c>
      <c r="BM35" s="48">
        <v>75.088127930000013</v>
      </c>
      <c r="BN35" s="48">
        <v>550.08286777000001</v>
      </c>
      <c r="BO35" s="48">
        <v>143.42144634000002</v>
      </c>
      <c r="BP35" s="48">
        <v>104.83664987</v>
      </c>
      <c r="BQ35" s="48">
        <v>98.622007719999999</v>
      </c>
      <c r="BR35" s="48">
        <v>69.642757019999991</v>
      </c>
      <c r="BS35" s="48">
        <v>50.481437149999998</v>
      </c>
      <c r="BT35" s="48">
        <v>71.712861500000002</v>
      </c>
      <c r="BU35" s="48">
        <v>53.076780360000001</v>
      </c>
      <c r="BV35" s="48">
        <v>65.259230360000004</v>
      </c>
      <c r="BW35" s="48">
        <v>556.62194832</v>
      </c>
      <c r="BX35" s="48">
        <v>57.274898319999998</v>
      </c>
      <c r="BY35" s="48">
        <v>87.380339989999996</v>
      </c>
      <c r="BZ35" s="48">
        <v>250.15368799000001</v>
      </c>
      <c r="CA35" s="48">
        <v>187.50604675</v>
      </c>
      <c r="CB35" s="48">
        <v>146.52261228</v>
      </c>
      <c r="CC35" s="48">
        <v>54.653144329999996</v>
      </c>
      <c r="CD35" s="48">
        <v>242.97104849000002</v>
      </c>
      <c r="CE35" s="48">
        <v>99.822068569999999</v>
      </c>
      <c r="CF35" s="48">
        <v>27.188735229999999</v>
      </c>
      <c r="CG35" s="48">
        <v>43.634463350000004</v>
      </c>
      <c r="CH35" s="48">
        <v>128.47230053000001</v>
      </c>
      <c r="CI35" s="48">
        <v>69.262426489999996</v>
      </c>
      <c r="CJ35" s="48">
        <v>32.287633050000004</v>
      </c>
      <c r="CK35" s="48">
        <v>120.24312986</v>
      </c>
      <c r="CL35" s="48">
        <v>152.00054630000002</v>
      </c>
      <c r="CM35" s="48">
        <v>247.70415566</v>
      </c>
      <c r="CN35" s="48">
        <v>206.96831738</v>
      </c>
      <c r="CO35" s="48">
        <v>107.84784273999999</v>
      </c>
      <c r="CP35" s="48">
        <v>238.35976972999998</v>
      </c>
      <c r="CQ35" s="48">
        <v>124.047432</v>
      </c>
      <c r="CR35" s="48">
        <v>130.86910707999999</v>
      </c>
      <c r="CS35" s="48">
        <v>136.84117965999999</v>
      </c>
      <c r="CT35" s="48">
        <v>185.29927040000001</v>
      </c>
      <c r="CU35" s="48">
        <v>94.849882170000001</v>
      </c>
      <c r="CV35" s="48">
        <v>45.071282799999999</v>
      </c>
      <c r="CW35" s="48">
        <v>173.35967690999999</v>
      </c>
      <c r="CX35" s="48">
        <v>132.08599065999999</v>
      </c>
      <c r="CY35" s="48">
        <v>806.9196918099999</v>
      </c>
      <c r="CZ35" s="48">
        <v>385.31183102</v>
      </c>
      <c r="DA35" s="48">
        <v>142.06336088999998</v>
      </c>
      <c r="DB35" s="48">
        <v>0</v>
      </c>
      <c r="DC35" s="48">
        <v>0</v>
      </c>
      <c r="DD35" s="48">
        <v>0</v>
      </c>
      <c r="DE35" s="48">
        <v>0</v>
      </c>
      <c r="DF35" s="48">
        <v>0</v>
      </c>
      <c r="DG35" s="48">
        <v>0</v>
      </c>
    </row>
    <row r="36" spans="1:111" x14ac:dyDescent="0.25">
      <c r="A36" s="4">
        <v>900001</v>
      </c>
      <c r="B36" s="99"/>
      <c r="C36" s="96" t="s">
        <v>179</v>
      </c>
      <c r="D36" s="75">
        <v>0</v>
      </c>
      <c r="E36" s="75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5">
        <v>0</v>
      </c>
      <c r="P36" s="75">
        <v>0</v>
      </c>
      <c r="Q36" s="75">
        <v>0.19785602999999999</v>
      </c>
      <c r="R36" s="75">
        <v>0.53595169999999992</v>
      </c>
      <c r="S36" s="75">
        <v>0.57766974999999998</v>
      </c>
      <c r="T36" s="75">
        <v>0.77149067000000005</v>
      </c>
      <c r="U36" s="75">
        <v>0.60268389</v>
      </c>
      <c r="V36" s="75">
        <v>0.71844569999999996</v>
      </c>
      <c r="W36" s="75">
        <v>1.24740936</v>
      </c>
      <c r="X36" s="75">
        <v>2.7825499599999999</v>
      </c>
      <c r="Y36" s="75">
        <v>1.7588306499999999</v>
      </c>
      <c r="Z36" s="75">
        <v>1.3558463799999998</v>
      </c>
      <c r="AA36" s="75">
        <v>12.93456046</v>
      </c>
      <c r="AB36" s="75">
        <v>1.55124997</v>
      </c>
      <c r="AC36" s="75">
        <v>0.43083827000000002</v>
      </c>
      <c r="AD36" s="75">
        <v>3.2608600600000002</v>
      </c>
      <c r="AE36" s="75">
        <v>3.4378914799999998</v>
      </c>
      <c r="AF36" s="75">
        <v>1.3568503600000001</v>
      </c>
      <c r="AG36" s="75">
        <v>1.05814381</v>
      </c>
      <c r="AH36" s="75">
        <v>2.55273079</v>
      </c>
      <c r="AI36" s="75">
        <v>1.9287448500000002</v>
      </c>
      <c r="AJ36" s="75">
        <v>1.0823731699999999</v>
      </c>
      <c r="AK36" s="75">
        <v>9.5810468000000011</v>
      </c>
      <c r="AL36" s="75">
        <v>0.83751472999999999</v>
      </c>
      <c r="AM36" s="75">
        <v>1374.6323525599998</v>
      </c>
      <c r="AN36" s="75">
        <v>12.817399999999999</v>
      </c>
      <c r="AO36" s="75">
        <v>10.358998</v>
      </c>
      <c r="AP36" s="75">
        <v>13.124955</v>
      </c>
      <c r="AQ36" s="75">
        <v>7.4113939999999996</v>
      </c>
      <c r="AR36" s="75">
        <v>0</v>
      </c>
      <c r="AS36" s="75">
        <v>2.6985000000000001</v>
      </c>
      <c r="AT36" s="75">
        <v>0.62747200000000003</v>
      </c>
      <c r="AU36" s="75">
        <v>0</v>
      </c>
      <c r="AV36" s="75">
        <v>12.393822</v>
      </c>
      <c r="AW36" s="75">
        <v>13.315229</v>
      </c>
      <c r="AX36" s="75">
        <v>22.201946</v>
      </c>
      <c r="AY36" s="75">
        <v>12.805985</v>
      </c>
      <c r="AZ36" s="75">
        <v>0.472271</v>
      </c>
      <c r="BA36" s="75">
        <v>0</v>
      </c>
      <c r="BB36" s="75">
        <v>0</v>
      </c>
      <c r="BC36" s="75">
        <v>0.52642199999999995</v>
      </c>
      <c r="BD36" s="75">
        <v>0</v>
      </c>
      <c r="BE36" s="75">
        <v>0</v>
      </c>
      <c r="BF36" s="75">
        <v>0</v>
      </c>
      <c r="BG36" s="75">
        <v>0</v>
      </c>
      <c r="BH36" s="75">
        <v>0</v>
      </c>
      <c r="BI36" s="75">
        <v>1.3779440000000001</v>
      </c>
      <c r="BJ36" s="75">
        <v>0</v>
      </c>
      <c r="BK36" s="75">
        <v>0</v>
      </c>
      <c r="BL36" s="48">
        <v>0.91847592</v>
      </c>
      <c r="BM36" s="48">
        <v>27.3054585</v>
      </c>
      <c r="BN36" s="48">
        <v>27.370905</v>
      </c>
      <c r="BO36" s="48">
        <v>27.222748510000002</v>
      </c>
      <c r="BP36" s="48">
        <v>0</v>
      </c>
      <c r="BQ36" s="48">
        <v>2.6985000000000001</v>
      </c>
      <c r="BR36" s="48">
        <v>0</v>
      </c>
      <c r="BS36" s="48">
        <v>13.667192349999999</v>
      </c>
      <c r="BT36" s="48">
        <v>0</v>
      </c>
      <c r="BU36" s="48">
        <v>0</v>
      </c>
      <c r="BV36" s="48">
        <v>21.432118379999999</v>
      </c>
      <c r="BW36" s="48">
        <v>12.949792</v>
      </c>
      <c r="BX36" s="48">
        <v>138.98199284</v>
      </c>
      <c r="BY36" s="48">
        <v>101.29037377</v>
      </c>
      <c r="BZ36" s="48">
        <v>269.95555367999998</v>
      </c>
      <c r="CA36" s="48">
        <v>164.65685846</v>
      </c>
      <c r="CB36" s="48">
        <v>134.60537997999998</v>
      </c>
      <c r="CC36" s="48">
        <v>638.16938137</v>
      </c>
      <c r="CD36" s="48">
        <v>84.978599810000006</v>
      </c>
      <c r="CE36" s="48">
        <v>407.28585279999999</v>
      </c>
      <c r="CF36" s="48">
        <v>208.34756855000001</v>
      </c>
      <c r="CG36" s="48">
        <v>234.67022261000002</v>
      </c>
      <c r="CH36" s="48">
        <v>102.97512707</v>
      </c>
      <c r="CI36" s="48">
        <v>211.19202268000001</v>
      </c>
      <c r="CJ36" s="48">
        <v>110.69770303</v>
      </c>
      <c r="CK36" s="48">
        <v>103.14467426</v>
      </c>
      <c r="CL36" s="48">
        <v>116.4455256</v>
      </c>
      <c r="CM36" s="48">
        <v>162.13990941999998</v>
      </c>
      <c r="CN36" s="48">
        <v>117.57621008</v>
      </c>
      <c r="CO36" s="48">
        <v>92.992499640000005</v>
      </c>
      <c r="CP36" s="48">
        <v>80.825605730000007</v>
      </c>
      <c r="CQ36" s="48">
        <v>146.79940647000001</v>
      </c>
      <c r="CR36" s="48">
        <v>127.90921295999999</v>
      </c>
      <c r="CS36" s="48">
        <v>112.22787290000001</v>
      </c>
      <c r="CT36" s="48">
        <v>116.47125336000001</v>
      </c>
      <c r="CU36" s="48">
        <v>102.71216765999999</v>
      </c>
      <c r="CV36" s="48">
        <v>123.01078754000001</v>
      </c>
      <c r="CW36" s="48">
        <v>192.21572836000001</v>
      </c>
      <c r="CX36" s="48">
        <v>190.23291153</v>
      </c>
      <c r="CY36" s="48">
        <v>229.28906472999998</v>
      </c>
      <c r="CZ36" s="48">
        <v>194.19974091</v>
      </c>
      <c r="DA36" s="48">
        <v>143.23228775000001</v>
      </c>
      <c r="DB36" s="48">
        <v>0</v>
      </c>
      <c r="DC36" s="48">
        <v>0</v>
      </c>
      <c r="DD36" s="48">
        <v>0</v>
      </c>
      <c r="DE36" s="48">
        <v>0</v>
      </c>
      <c r="DF36" s="48">
        <v>0</v>
      </c>
      <c r="DG36" s="48">
        <v>0</v>
      </c>
    </row>
    <row r="37" spans="1:111" x14ac:dyDescent="0.25">
      <c r="B37" s="99"/>
      <c r="C37" s="96" t="s">
        <v>5</v>
      </c>
      <c r="D37" s="75">
        <v>105.66913400000003</v>
      </c>
      <c r="E37" s="75">
        <v>102.20147245000008</v>
      </c>
      <c r="F37" s="75">
        <v>394.27075050999997</v>
      </c>
      <c r="G37" s="75">
        <v>543.87892215999977</v>
      </c>
      <c r="H37" s="75">
        <v>248.44486982999999</v>
      </c>
      <c r="I37" s="75">
        <v>473.82799906999981</v>
      </c>
      <c r="J37" s="75">
        <v>725.26547151000011</v>
      </c>
      <c r="K37" s="75">
        <v>529.7363970399997</v>
      </c>
      <c r="L37" s="75">
        <v>477.91303493999999</v>
      </c>
      <c r="M37" s="75">
        <v>283.67981102999966</v>
      </c>
      <c r="N37" s="75">
        <v>300.49852627000001</v>
      </c>
      <c r="O37" s="75">
        <v>1706.5158666200007</v>
      </c>
      <c r="P37" s="75">
        <v>749.99155042999996</v>
      </c>
      <c r="Q37" s="75">
        <v>179.51996186000002</v>
      </c>
      <c r="R37" s="75">
        <v>905.84377995</v>
      </c>
      <c r="S37" s="75">
        <v>728.19773712999995</v>
      </c>
      <c r="T37" s="75">
        <v>396.01414576999997</v>
      </c>
      <c r="U37" s="75">
        <v>861.18365560999996</v>
      </c>
      <c r="V37" s="75">
        <v>555.56644037000001</v>
      </c>
      <c r="W37" s="75">
        <v>390.58173479000004</v>
      </c>
      <c r="X37" s="75">
        <v>350.77143378</v>
      </c>
      <c r="Y37" s="75">
        <v>787.27831033000007</v>
      </c>
      <c r="Z37" s="75">
        <v>498.81398123000002</v>
      </c>
      <c r="AA37" s="75">
        <v>421.92507467000001</v>
      </c>
      <c r="AB37" s="75">
        <v>367.86572505000004</v>
      </c>
      <c r="AC37" s="75">
        <v>102.86061762</v>
      </c>
      <c r="AD37" s="75">
        <v>503.22174267000003</v>
      </c>
      <c r="AE37" s="75">
        <v>357.89087218000003</v>
      </c>
      <c r="AF37" s="75">
        <v>234.01944683000002</v>
      </c>
      <c r="AG37" s="75">
        <v>688.07808174000002</v>
      </c>
      <c r="AH37" s="75">
        <v>193.75216449000001</v>
      </c>
      <c r="AI37" s="75">
        <v>224.45619625999998</v>
      </c>
      <c r="AJ37" s="75">
        <v>376.82061008999995</v>
      </c>
      <c r="AK37" s="75">
        <v>449.81658297000001</v>
      </c>
      <c r="AL37" s="75">
        <v>555.47256023</v>
      </c>
      <c r="AM37" s="75">
        <v>560.18364666000002</v>
      </c>
      <c r="AN37" s="75">
        <v>162.169262</v>
      </c>
      <c r="AO37" s="75">
        <v>733.21075099999996</v>
      </c>
      <c r="AP37" s="75">
        <v>476.09698400000002</v>
      </c>
      <c r="AQ37" s="75">
        <v>289.81343700000002</v>
      </c>
      <c r="AR37" s="75">
        <v>335.31431199999997</v>
      </c>
      <c r="AS37" s="75">
        <v>488.10549800000001</v>
      </c>
      <c r="AT37" s="75">
        <v>235.918824</v>
      </c>
      <c r="AU37" s="75">
        <v>620.24241600000005</v>
      </c>
      <c r="AV37" s="75">
        <v>448.73667899999998</v>
      </c>
      <c r="AW37" s="75">
        <v>238.17568</v>
      </c>
      <c r="AX37" s="75">
        <v>296.090305</v>
      </c>
      <c r="AY37" s="75">
        <v>594.38408900000002</v>
      </c>
      <c r="AZ37" s="75">
        <v>214.20823799999999</v>
      </c>
      <c r="BA37" s="75">
        <v>283.15255000000002</v>
      </c>
      <c r="BB37" s="75">
        <v>337.26674200000002</v>
      </c>
      <c r="BC37" s="75">
        <v>246.83209099999999</v>
      </c>
      <c r="BD37" s="75">
        <v>368.35184800000002</v>
      </c>
      <c r="BE37" s="75">
        <v>390.78952700000002</v>
      </c>
      <c r="BF37" s="75">
        <v>298.66913799999998</v>
      </c>
      <c r="BG37" s="75">
        <v>952.487842</v>
      </c>
      <c r="BH37" s="75">
        <v>441.38452899999999</v>
      </c>
      <c r="BI37" s="75">
        <v>465.34944999999999</v>
      </c>
      <c r="BJ37" s="75">
        <v>797.76162099999999</v>
      </c>
      <c r="BK37" s="75">
        <v>851.46377199999995</v>
      </c>
      <c r="BL37" s="48">
        <v>513.18422194999994</v>
      </c>
      <c r="BM37" s="48">
        <v>650.81687611000007</v>
      </c>
      <c r="BN37" s="48">
        <v>656.23361126999998</v>
      </c>
      <c r="BO37" s="48">
        <v>479.05083838999997</v>
      </c>
      <c r="BP37" s="48">
        <v>660.91153144000009</v>
      </c>
      <c r="BQ37" s="48">
        <v>712.76525654</v>
      </c>
      <c r="BR37" s="48">
        <v>590.52815070000008</v>
      </c>
      <c r="BS37" s="48">
        <v>782.06692358000009</v>
      </c>
      <c r="BT37" s="48">
        <v>685.52521074000003</v>
      </c>
      <c r="BU37" s="48">
        <v>767.49148963999994</v>
      </c>
      <c r="BV37" s="48">
        <v>448.63837241000004</v>
      </c>
      <c r="BW37" s="48">
        <v>2025.64995907</v>
      </c>
      <c r="BX37" s="48">
        <v>1705.76987495</v>
      </c>
      <c r="BY37" s="48">
        <v>639.60504982000009</v>
      </c>
      <c r="BZ37" s="48">
        <v>1149.63860991</v>
      </c>
      <c r="CA37" s="48">
        <v>778.32453032000001</v>
      </c>
      <c r="CB37" s="48">
        <v>1054.72977444</v>
      </c>
      <c r="CC37" s="48">
        <v>926.18868277000001</v>
      </c>
      <c r="CD37" s="48">
        <v>1022.44797099</v>
      </c>
      <c r="CE37" s="48">
        <v>1731.05450595</v>
      </c>
      <c r="CF37" s="48">
        <v>376.23369335000001</v>
      </c>
      <c r="CG37" s="48">
        <v>803.61485972000003</v>
      </c>
      <c r="CH37" s="48">
        <v>760.58055352999997</v>
      </c>
      <c r="CI37" s="48">
        <v>2614.6727888699997</v>
      </c>
      <c r="CJ37" s="75">
        <v>562.60001488</v>
      </c>
      <c r="CK37" s="75">
        <v>921.10525641999993</v>
      </c>
      <c r="CL37" s="75">
        <v>1030.0253858400001</v>
      </c>
      <c r="CM37" s="75">
        <v>783.28075890000002</v>
      </c>
      <c r="CN37" s="75">
        <v>1455.25956034</v>
      </c>
      <c r="CO37" s="75">
        <v>415.50770239999997</v>
      </c>
      <c r="CP37" s="75">
        <v>539.45721103999995</v>
      </c>
      <c r="CQ37" s="75">
        <v>756.58491915999991</v>
      </c>
      <c r="CR37" s="75">
        <v>1190.3701881599998</v>
      </c>
      <c r="CS37" s="75">
        <v>1065.7461897400001</v>
      </c>
      <c r="CT37" s="75">
        <v>1241.1348151899999</v>
      </c>
      <c r="CU37" s="75">
        <v>1780.5350151000002</v>
      </c>
      <c r="CV37" s="75">
        <v>91.918404509999988</v>
      </c>
      <c r="CW37" s="75">
        <v>463.80080844999998</v>
      </c>
      <c r="CX37" s="75">
        <v>262.49659467999999</v>
      </c>
      <c r="CY37" s="75">
        <v>315.41179465999994</v>
      </c>
      <c r="CZ37" s="75">
        <v>360.56003526999996</v>
      </c>
      <c r="DA37" s="75">
        <v>427.77657173000006</v>
      </c>
      <c r="DB37" s="75">
        <v>0</v>
      </c>
      <c r="DC37" s="75">
        <v>0</v>
      </c>
      <c r="DD37" s="75">
        <v>0</v>
      </c>
      <c r="DE37" s="75">
        <v>0</v>
      </c>
      <c r="DF37" s="75">
        <v>0</v>
      </c>
      <c r="DG37" s="98" t="s">
        <v>178</v>
      </c>
    </row>
    <row r="38" spans="1:111" x14ac:dyDescent="0.25">
      <c r="A38" s="4">
        <v>73</v>
      </c>
      <c r="B38" s="97"/>
      <c r="C38" s="96" t="s">
        <v>177</v>
      </c>
      <c r="D38" s="48">
        <v>0</v>
      </c>
      <c r="E38" s="48">
        <v>0</v>
      </c>
      <c r="F38" s="48">
        <v>2</v>
      </c>
      <c r="G38" s="48">
        <v>0</v>
      </c>
      <c r="H38" s="48">
        <v>0</v>
      </c>
      <c r="I38" s="48">
        <v>0</v>
      </c>
      <c r="J38" s="48">
        <v>0</v>
      </c>
      <c r="K38" s="48">
        <v>25</v>
      </c>
      <c r="L38" s="48">
        <v>0</v>
      </c>
      <c r="M38" s="48">
        <v>0</v>
      </c>
      <c r="N38" s="48">
        <v>592.18008150000003</v>
      </c>
      <c r="O38" s="48">
        <v>86.987450530000004</v>
      </c>
      <c r="P38" s="48">
        <v>9.2520000000000007</v>
      </c>
      <c r="Q38" s="48">
        <v>40</v>
      </c>
      <c r="R38" s="48">
        <v>75.404732569999993</v>
      </c>
      <c r="S38" s="48">
        <v>22</v>
      </c>
      <c r="T38" s="48">
        <v>55.95320005</v>
      </c>
      <c r="U38" s="48">
        <v>14.945641</v>
      </c>
      <c r="V38" s="48">
        <v>0</v>
      </c>
      <c r="W38" s="48">
        <v>72.58119898999999</v>
      </c>
      <c r="X38" s="48">
        <v>72.056613909999996</v>
      </c>
      <c r="Y38" s="48">
        <v>17.015865999999999</v>
      </c>
      <c r="Z38" s="48">
        <v>37.659711819999998</v>
      </c>
      <c r="AA38" s="48">
        <v>24.090021320000002</v>
      </c>
      <c r="AB38" s="48">
        <v>29.905231739999998</v>
      </c>
      <c r="AC38" s="48">
        <v>30</v>
      </c>
      <c r="AD38" s="48">
        <v>0</v>
      </c>
      <c r="AE38" s="48">
        <v>371.74569300000002</v>
      </c>
      <c r="AF38" s="48">
        <v>62.932610340000004</v>
      </c>
      <c r="AG38" s="48">
        <v>95.793111629999999</v>
      </c>
      <c r="AH38" s="48">
        <v>37.464962450000002</v>
      </c>
      <c r="AI38" s="48">
        <v>30.602637319999999</v>
      </c>
      <c r="AJ38" s="48">
        <v>27.97947959</v>
      </c>
      <c r="AK38" s="48">
        <v>110</v>
      </c>
      <c r="AL38" s="48">
        <v>220</v>
      </c>
      <c r="AM38" s="48">
        <v>308.74223119999999</v>
      </c>
      <c r="AN38" s="48">
        <v>0</v>
      </c>
      <c r="AO38" s="48">
        <v>0</v>
      </c>
      <c r="AP38" s="48">
        <v>10</v>
      </c>
      <c r="AQ38" s="48">
        <v>100</v>
      </c>
      <c r="AR38" s="48">
        <v>150</v>
      </c>
      <c r="AS38" s="48">
        <v>200</v>
      </c>
      <c r="AT38" s="48">
        <v>200</v>
      </c>
      <c r="AU38" s="48">
        <v>250</v>
      </c>
      <c r="AV38" s="48">
        <v>20</v>
      </c>
      <c r="AW38" s="48">
        <v>100</v>
      </c>
      <c r="AX38" s="48">
        <v>0</v>
      </c>
      <c r="AY38" s="48">
        <v>-20</v>
      </c>
      <c r="AZ38" s="48">
        <v>0</v>
      </c>
      <c r="BA38" s="48">
        <v>0</v>
      </c>
      <c r="BB38" s="48">
        <v>47.802</v>
      </c>
      <c r="BC38" s="48">
        <v>0</v>
      </c>
      <c r="BD38" s="48">
        <v>160</v>
      </c>
      <c r="BE38" s="48">
        <v>0</v>
      </c>
      <c r="BF38" s="48">
        <v>0</v>
      </c>
      <c r="BG38" s="48">
        <v>0</v>
      </c>
      <c r="BH38" s="48">
        <v>0</v>
      </c>
      <c r="BI38" s="48">
        <v>0</v>
      </c>
      <c r="BJ38" s="48">
        <v>0</v>
      </c>
      <c r="BK38" s="48">
        <v>0</v>
      </c>
      <c r="BL38" s="48">
        <v>54.928801469999996</v>
      </c>
      <c r="BM38" s="48">
        <v>97.350216290000006</v>
      </c>
      <c r="BN38" s="48">
        <v>46.106646099999999</v>
      </c>
      <c r="BO38" s="48">
        <v>-9.0187046300000002</v>
      </c>
      <c r="BP38" s="48">
        <v>100.01403241</v>
      </c>
      <c r="BQ38" s="48">
        <v>60.98083407</v>
      </c>
      <c r="BR38" s="48">
        <v>54.490093469999998</v>
      </c>
      <c r="BS38" s="48">
        <v>48.73447977</v>
      </c>
      <c r="BT38" s="48">
        <v>34.330150189999998</v>
      </c>
      <c r="BU38" s="48">
        <v>50.826515100000002</v>
      </c>
      <c r="BV38" s="48">
        <v>24.09287848</v>
      </c>
      <c r="BW38" s="48">
        <v>185.45178247999999</v>
      </c>
      <c r="BX38" s="48">
        <v>160.97369949</v>
      </c>
      <c r="BY38" s="48">
        <v>168.99395746000002</v>
      </c>
      <c r="BZ38" s="48">
        <v>171.39540700000001</v>
      </c>
      <c r="CA38" s="48">
        <v>80.16689156999999</v>
      </c>
      <c r="CB38" s="48">
        <v>182.85224675999999</v>
      </c>
      <c r="CC38" s="48">
        <v>191.41445112</v>
      </c>
      <c r="CD38" s="48">
        <v>132.44429410000001</v>
      </c>
      <c r="CE38" s="48">
        <v>158.99413300999998</v>
      </c>
      <c r="CF38" s="48">
        <v>182.17996069999998</v>
      </c>
      <c r="CG38" s="48">
        <v>205.47307840000002</v>
      </c>
      <c r="CH38" s="48">
        <v>70.933457400000009</v>
      </c>
      <c r="CI38" s="48">
        <v>784.00276370000006</v>
      </c>
      <c r="CJ38" s="48">
        <v>97.855936209999996</v>
      </c>
      <c r="CK38" s="48">
        <v>85.635602280000001</v>
      </c>
      <c r="CL38" s="48">
        <v>51.125472420000001</v>
      </c>
      <c r="CM38" s="48">
        <v>20.432362640000001</v>
      </c>
      <c r="CN38" s="48">
        <v>53.508508590000005</v>
      </c>
      <c r="CO38" s="48">
        <v>37.248515060000003</v>
      </c>
      <c r="CP38" s="48">
        <v>69.774939629999992</v>
      </c>
      <c r="CQ38" s="48">
        <v>42.556018810000005</v>
      </c>
      <c r="CR38" s="48">
        <v>67.317499389999995</v>
      </c>
      <c r="CS38" s="48">
        <v>74.147988609999999</v>
      </c>
      <c r="CT38" s="48">
        <v>46.559017479999994</v>
      </c>
      <c r="CU38" s="48">
        <v>61.768438020000005</v>
      </c>
      <c r="CV38" s="48">
        <v>230.04401909000001</v>
      </c>
      <c r="CW38" s="48">
        <v>34.047515149999995</v>
      </c>
      <c r="CX38" s="48">
        <v>27.631057100000003</v>
      </c>
      <c r="CY38" s="48">
        <v>19.56744398</v>
      </c>
      <c r="CZ38" s="48">
        <v>36.710070590000001</v>
      </c>
      <c r="DA38" s="48">
        <v>111.24349551</v>
      </c>
      <c r="DB38" s="48">
        <v>0</v>
      </c>
      <c r="DC38" s="48">
        <v>0</v>
      </c>
      <c r="DD38" s="48">
        <v>0</v>
      </c>
      <c r="DE38" s="48">
        <v>0</v>
      </c>
      <c r="DF38" s="48">
        <v>0</v>
      </c>
      <c r="DG38" s="48">
        <v>0</v>
      </c>
    </row>
    <row r="39" spans="1:111" s="79" customFormat="1" x14ac:dyDescent="0.25">
      <c r="A39" s="80"/>
      <c r="B39" s="84"/>
      <c r="C39" s="94"/>
      <c r="D39" s="94"/>
      <c r="E39" s="94"/>
      <c r="F39" s="94"/>
      <c r="G39" s="94"/>
      <c r="H39" s="48"/>
      <c r="I39" s="48"/>
      <c r="J39" s="48"/>
      <c r="K39" s="48"/>
      <c r="L39" s="48"/>
      <c r="M39" s="48"/>
      <c r="N39" s="48"/>
      <c r="O39" s="48"/>
      <c r="Q39" s="1"/>
      <c r="AY39" s="95"/>
      <c r="CJ39" s="93"/>
    </row>
    <row r="40" spans="1:111" s="79" customFormat="1" x14ac:dyDescent="0.25">
      <c r="A40" s="80"/>
      <c r="B40" s="19" t="s">
        <v>176</v>
      </c>
      <c r="C40" s="94"/>
      <c r="D40" s="94"/>
      <c r="E40" s="94"/>
      <c r="F40" s="94"/>
      <c r="G40" s="94"/>
      <c r="H40" s="48"/>
      <c r="I40" s="48"/>
      <c r="J40" s="48"/>
      <c r="K40" s="48"/>
      <c r="L40" s="48"/>
      <c r="M40" s="48"/>
      <c r="N40" s="48"/>
      <c r="O40" s="48"/>
      <c r="Q40" s="1"/>
      <c r="AY40" s="75"/>
      <c r="AZ40" s="75"/>
    </row>
    <row r="41" spans="1:111" s="79" customFormat="1" x14ac:dyDescent="0.25">
      <c r="A41" s="80"/>
      <c r="B41" s="11" t="s">
        <v>175</v>
      </c>
      <c r="C41" s="94"/>
      <c r="D41" s="94"/>
      <c r="E41" s="94"/>
      <c r="F41" s="94"/>
      <c r="G41" s="94"/>
      <c r="H41" s="48"/>
      <c r="I41" s="48"/>
      <c r="J41" s="48"/>
      <c r="K41" s="48"/>
      <c r="L41" s="48"/>
      <c r="M41" s="48"/>
      <c r="N41" s="48"/>
      <c r="O41" s="48"/>
      <c r="Q41" s="1"/>
      <c r="AY41" s="95"/>
    </row>
    <row r="42" spans="1:111" s="68" customFormat="1" x14ac:dyDescent="0.25">
      <c r="A42" s="78"/>
      <c r="B42" s="84"/>
      <c r="C42" s="94"/>
      <c r="D42" s="94"/>
      <c r="E42" s="94"/>
      <c r="F42" s="94"/>
      <c r="G42" s="94"/>
      <c r="H42" s="48"/>
      <c r="I42" s="48"/>
      <c r="J42" s="48"/>
      <c r="K42" s="48"/>
      <c r="L42" s="48"/>
      <c r="M42" s="48"/>
      <c r="N42" s="48"/>
      <c r="O42" s="48"/>
      <c r="Q42" s="1"/>
      <c r="AY42" s="93"/>
    </row>
    <row r="43" spans="1:111" ht="16.5" x14ac:dyDescent="0.25">
      <c r="B43" s="46" t="s">
        <v>174</v>
      </c>
      <c r="C43" s="46"/>
      <c r="D43" s="46"/>
      <c r="E43" s="46"/>
      <c r="F43" s="46"/>
      <c r="G43" s="70"/>
      <c r="H43" s="69"/>
      <c r="I43" s="69"/>
      <c r="J43" s="69"/>
      <c r="K43" s="69"/>
      <c r="L43" s="69"/>
      <c r="M43" s="69"/>
      <c r="N43" s="69"/>
      <c r="O43" s="69"/>
      <c r="Q43" s="68"/>
    </row>
    <row r="44" spans="1:111" ht="16.5" thickBot="1" x14ac:dyDescent="0.3">
      <c r="B44" s="67"/>
      <c r="C44" s="44" t="s">
        <v>94</v>
      </c>
      <c r="D44" s="43">
        <f t="shared" ref="D44:AI44" si="72">D7</f>
        <v>42736</v>
      </c>
      <c r="E44" s="43">
        <f t="shared" si="72"/>
        <v>42767</v>
      </c>
      <c r="F44" s="43">
        <f t="shared" si="72"/>
        <v>42795</v>
      </c>
      <c r="G44" s="43">
        <f t="shared" si="72"/>
        <v>42826</v>
      </c>
      <c r="H44" s="43">
        <f t="shared" si="72"/>
        <v>42856</v>
      </c>
      <c r="I44" s="43">
        <f t="shared" si="72"/>
        <v>42887</v>
      </c>
      <c r="J44" s="43">
        <f t="shared" si="72"/>
        <v>42917</v>
      </c>
      <c r="K44" s="43">
        <f t="shared" si="72"/>
        <v>42948</v>
      </c>
      <c r="L44" s="43">
        <f t="shared" si="72"/>
        <v>42979</v>
      </c>
      <c r="M44" s="43">
        <f t="shared" si="72"/>
        <v>43009</v>
      </c>
      <c r="N44" s="43">
        <f t="shared" si="72"/>
        <v>43040</v>
      </c>
      <c r="O44" s="43">
        <f t="shared" si="72"/>
        <v>43070</v>
      </c>
      <c r="P44" s="43">
        <f t="shared" si="72"/>
        <v>43101</v>
      </c>
      <c r="Q44" s="43">
        <f t="shared" si="72"/>
        <v>43132</v>
      </c>
      <c r="R44" s="43">
        <f t="shared" si="72"/>
        <v>43160</v>
      </c>
      <c r="S44" s="43">
        <f t="shared" si="72"/>
        <v>43191</v>
      </c>
      <c r="T44" s="43">
        <f t="shared" si="72"/>
        <v>43221</v>
      </c>
      <c r="U44" s="43">
        <f t="shared" si="72"/>
        <v>43252</v>
      </c>
      <c r="V44" s="43">
        <f t="shared" si="72"/>
        <v>43282</v>
      </c>
      <c r="W44" s="43">
        <f t="shared" si="72"/>
        <v>43313</v>
      </c>
      <c r="X44" s="43">
        <f t="shared" si="72"/>
        <v>43344</v>
      </c>
      <c r="Y44" s="43">
        <f t="shared" si="72"/>
        <v>43374</v>
      </c>
      <c r="Z44" s="43">
        <f t="shared" si="72"/>
        <v>43405</v>
      </c>
      <c r="AA44" s="43">
        <f t="shared" si="72"/>
        <v>43435</v>
      </c>
      <c r="AB44" s="43">
        <f t="shared" si="72"/>
        <v>43466</v>
      </c>
      <c r="AC44" s="43">
        <f t="shared" si="72"/>
        <v>43497</v>
      </c>
      <c r="AD44" s="43">
        <f t="shared" si="72"/>
        <v>43525</v>
      </c>
      <c r="AE44" s="43">
        <f t="shared" si="72"/>
        <v>43556</v>
      </c>
      <c r="AF44" s="43">
        <f t="shared" si="72"/>
        <v>43586</v>
      </c>
      <c r="AG44" s="43">
        <f t="shared" si="72"/>
        <v>43617</v>
      </c>
      <c r="AH44" s="43">
        <f t="shared" si="72"/>
        <v>43647</v>
      </c>
      <c r="AI44" s="43">
        <f t="shared" si="72"/>
        <v>43678</v>
      </c>
      <c r="AJ44" s="43">
        <f t="shared" ref="AJ44:BO44" si="73">AJ7</f>
        <v>43709</v>
      </c>
      <c r="AK44" s="43">
        <f t="shared" si="73"/>
        <v>43739</v>
      </c>
      <c r="AL44" s="43">
        <f t="shared" si="73"/>
        <v>43770</v>
      </c>
      <c r="AM44" s="43">
        <f t="shared" si="73"/>
        <v>43800</v>
      </c>
      <c r="AN44" s="43">
        <f t="shared" si="73"/>
        <v>43831</v>
      </c>
      <c r="AO44" s="43">
        <f t="shared" si="73"/>
        <v>43862</v>
      </c>
      <c r="AP44" s="43">
        <f t="shared" si="73"/>
        <v>43891</v>
      </c>
      <c r="AQ44" s="43">
        <f t="shared" si="73"/>
        <v>43922</v>
      </c>
      <c r="AR44" s="43">
        <f t="shared" si="73"/>
        <v>43952</v>
      </c>
      <c r="AS44" s="43">
        <f t="shared" si="73"/>
        <v>43983</v>
      </c>
      <c r="AT44" s="43">
        <f t="shared" si="73"/>
        <v>44013</v>
      </c>
      <c r="AU44" s="43">
        <f t="shared" si="73"/>
        <v>44044</v>
      </c>
      <c r="AV44" s="43">
        <f t="shared" si="73"/>
        <v>44075</v>
      </c>
      <c r="AW44" s="43">
        <f t="shared" si="73"/>
        <v>44105</v>
      </c>
      <c r="AX44" s="43">
        <f t="shared" si="73"/>
        <v>44136</v>
      </c>
      <c r="AY44" s="43">
        <f t="shared" si="73"/>
        <v>44166</v>
      </c>
      <c r="AZ44" s="43">
        <f t="shared" si="73"/>
        <v>44197</v>
      </c>
      <c r="BA44" s="43">
        <f t="shared" si="73"/>
        <v>44228</v>
      </c>
      <c r="BB44" s="43">
        <f t="shared" si="73"/>
        <v>44256</v>
      </c>
      <c r="BC44" s="43">
        <f t="shared" si="73"/>
        <v>44287</v>
      </c>
      <c r="BD44" s="43">
        <f t="shared" si="73"/>
        <v>44317</v>
      </c>
      <c r="BE44" s="43">
        <f t="shared" si="73"/>
        <v>44348</v>
      </c>
      <c r="BF44" s="43">
        <f t="shared" si="73"/>
        <v>44378</v>
      </c>
      <c r="BG44" s="43">
        <f t="shared" si="73"/>
        <v>44409</v>
      </c>
      <c r="BH44" s="43">
        <f t="shared" si="73"/>
        <v>44440</v>
      </c>
      <c r="BI44" s="43">
        <f t="shared" si="73"/>
        <v>44470</v>
      </c>
      <c r="BJ44" s="43">
        <f t="shared" si="73"/>
        <v>44501</v>
      </c>
      <c r="BK44" s="43">
        <f t="shared" si="73"/>
        <v>44531</v>
      </c>
      <c r="BL44" s="43">
        <f t="shared" si="73"/>
        <v>44562</v>
      </c>
      <c r="BM44" s="43">
        <f t="shared" si="73"/>
        <v>44593</v>
      </c>
      <c r="BN44" s="43">
        <f t="shared" si="73"/>
        <v>44621</v>
      </c>
      <c r="BO44" s="43">
        <f t="shared" si="73"/>
        <v>44652</v>
      </c>
      <c r="BP44" s="43">
        <f t="shared" ref="BP44:CU44" si="74">BP7</f>
        <v>44682</v>
      </c>
      <c r="BQ44" s="43">
        <f t="shared" si="74"/>
        <v>44713</v>
      </c>
      <c r="BR44" s="43">
        <f t="shared" si="74"/>
        <v>44743</v>
      </c>
      <c r="BS44" s="43">
        <f t="shared" si="74"/>
        <v>44774</v>
      </c>
      <c r="BT44" s="43">
        <f t="shared" si="74"/>
        <v>44805</v>
      </c>
      <c r="BU44" s="43">
        <f t="shared" si="74"/>
        <v>44835</v>
      </c>
      <c r="BV44" s="43">
        <f t="shared" si="74"/>
        <v>44866</v>
      </c>
      <c r="BW44" s="43">
        <f t="shared" si="74"/>
        <v>44896</v>
      </c>
      <c r="BX44" s="43">
        <f t="shared" si="74"/>
        <v>44927</v>
      </c>
      <c r="BY44" s="43">
        <f t="shared" si="74"/>
        <v>44958</v>
      </c>
      <c r="BZ44" s="43">
        <f t="shared" si="74"/>
        <v>44986</v>
      </c>
      <c r="CA44" s="43">
        <f t="shared" si="74"/>
        <v>45017</v>
      </c>
      <c r="CB44" s="43">
        <f t="shared" si="74"/>
        <v>45047</v>
      </c>
      <c r="CC44" s="43">
        <f t="shared" si="74"/>
        <v>45078</v>
      </c>
      <c r="CD44" s="43">
        <f t="shared" si="74"/>
        <v>45108</v>
      </c>
      <c r="CE44" s="43">
        <f t="shared" si="74"/>
        <v>45139</v>
      </c>
      <c r="CF44" s="43">
        <f t="shared" si="74"/>
        <v>45170</v>
      </c>
      <c r="CG44" s="43">
        <f t="shared" si="74"/>
        <v>45200</v>
      </c>
      <c r="CH44" s="43">
        <f t="shared" si="74"/>
        <v>45231</v>
      </c>
      <c r="CI44" s="43">
        <f t="shared" si="74"/>
        <v>45261</v>
      </c>
      <c r="CJ44" s="43">
        <f t="shared" si="74"/>
        <v>45292</v>
      </c>
      <c r="CK44" s="43">
        <f t="shared" si="74"/>
        <v>45323</v>
      </c>
      <c r="CL44" s="43">
        <f t="shared" si="74"/>
        <v>45352</v>
      </c>
      <c r="CM44" s="43">
        <f t="shared" si="74"/>
        <v>45383</v>
      </c>
      <c r="CN44" s="43">
        <f t="shared" si="74"/>
        <v>45413</v>
      </c>
      <c r="CO44" s="43">
        <f t="shared" si="74"/>
        <v>45444</v>
      </c>
      <c r="CP44" s="43">
        <f t="shared" si="74"/>
        <v>45474</v>
      </c>
      <c r="CQ44" s="43">
        <f t="shared" si="74"/>
        <v>45505</v>
      </c>
      <c r="CR44" s="43">
        <f t="shared" si="74"/>
        <v>45536</v>
      </c>
      <c r="CS44" s="43">
        <f t="shared" si="74"/>
        <v>45566</v>
      </c>
      <c r="CT44" s="43">
        <f t="shared" si="74"/>
        <v>45597</v>
      </c>
      <c r="CU44" s="43">
        <f t="shared" si="74"/>
        <v>45627</v>
      </c>
      <c r="CV44" s="43">
        <f t="shared" ref="CV44:DG44" si="75">CV7</f>
        <v>45658</v>
      </c>
      <c r="CW44" s="43">
        <f t="shared" si="75"/>
        <v>45689</v>
      </c>
      <c r="CX44" s="43">
        <f t="shared" si="75"/>
        <v>45717</v>
      </c>
      <c r="CY44" s="43">
        <f t="shared" si="75"/>
        <v>45748</v>
      </c>
      <c r="CZ44" s="43">
        <f t="shared" si="75"/>
        <v>45778</v>
      </c>
      <c r="DA44" s="43">
        <f t="shared" si="75"/>
        <v>45809</v>
      </c>
      <c r="DB44" s="43">
        <f t="shared" si="75"/>
        <v>45839</v>
      </c>
      <c r="DC44" s="43">
        <f t="shared" si="75"/>
        <v>45870</v>
      </c>
      <c r="DD44" s="43">
        <f t="shared" si="75"/>
        <v>45901</v>
      </c>
      <c r="DE44" s="43">
        <f t="shared" si="75"/>
        <v>45931</v>
      </c>
      <c r="DF44" s="43">
        <f t="shared" si="75"/>
        <v>45962</v>
      </c>
      <c r="DG44" s="43">
        <f t="shared" si="75"/>
        <v>45992</v>
      </c>
    </row>
    <row r="45" spans="1:111" x14ac:dyDescent="0.25">
      <c r="C45" s="90"/>
      <c r="D45" s="92"/>
      <c r="E45" s="92"/>
      <c r="F45" s="92"/>
      <c r="G45" s="92" t="s">
        <v>173</v>
      </c>
      <c r="H45" s="91"/>
      <c r="I45" s="91"/>
      <c r="J45" s="91"/>
      <c r="K45" s="91"/>
      <c r="L45" s="91"/>
      <c r="M45" s="91"/>
      <c r="N45" s="91"/>
      <c r="O45" s="91"/>
      <c r="P45" s="92"/>
      <c r="Q45" s="92"/>
      <c r="R45" s="92"/>
      <c r="S45" s="92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91"/>
      <c r="BL45" s="91"/>
    </row>
    <row r="46" spans="1:111" x14ac:dyDescent="0.25">
      <c r="B46" s="66"/>
      <c r="C46" s="65" t="s">
        <v>172</v>
      </c>
      <c r="D46" s="66">
        <f t="shared" ref="D46:AI46" si="76">SUM(D48,D67,D83,D85,D87)</f>
        <v>2408.5157604200003</v>
      </c>
      <c r="E46" s="66">
        <f t="shared" si="76"/>
        <v>1540.5544615900001</v>
      </c>
      <c r="F46" s="66">
        <f t="shared" si="76"/>
        <v>1701.8324617099997</v>
      </c>
      <c r="G46" s="66">
        <f t="shared" si="76"/>
        <v>1309.4969478799999</v>
      </c>
      <c r="H46" s="66">
        <f t="shared" si="76"/>
        <v>1660.3182546799999</v>
      </c>
      <c r="I46" s="66">
        <f t="shared" si="76"/>
        <v>1306.26374932</v>
      </c>
      <c r="J46" s="66">
        <f t="shared" si="76"/>
        <v>2347.7694870800005</v>
      </c>
      <c r="K46" s="66">
        <f t="shared" si="76"/>
        <v>1398.87474664</v>
      </c>
      <c r="L46" s="66">
        <f t="shared" si="76"/>
        <v>1210.3518172699999</v>
      </c>
      <c r="M46" s="66">
        <f t="shared" si="76"/>
        <v>1495.03560513</v>
      </c>
      <c r="N46" s="66">
        <f t="shared" si="76"/>
        <v>1225.9137648599999</v>
      </c>
      <c r="O46" s="66">
        <f t="shared" si="76"/>
        <v>1921.2371228699999</v>
      </c>
      <c r="P46" s="66">
        <f t="shared" si="76"/>
        <v>2483.7578406399994</v>
      </c>
      <c r="Q46" s="66">
        <f t="shared" si="76"/>
        <v>1686.1693144099997</v>
      </c>
      <c r="R46" s="66">
        <f t="shared" si="76"/>
        <v>1937.6691740999997</v>
      </c>
      <c r="S46" s="66">
        <f t="shared" si="76"/>
        <v>1520.1438611600001</v>
      </c>
      <c r="T46" s="66">
        <f t="shared" si="76"/>
        <v>1324.2787418</v>
      </c>
      <c r="U46" s="66">
        <f t="shared" si="76"/>
        <v>1598.4237521</v>
      </c>
      <c r="V46" s="66">
        <f t="shared" si="76"/>
        <v>2608.8262781799995</v>
      </c>
      <c r="W46" s="66">
        <f t="shared" si="76"/>
        <v>1519.7253839800001</v>
      </c>
      <c r="X46" s="66">
        <f t="shared" si="76"/>
        <v>1571.2057650600002</v>
      </c>
      <c r="Y46" s="66">
        <f t="shared" si="76"/>
        <v>1489.7474063699999</v>
      </c>
      <c r="Z46" s="66">
        <f t="shared" si="76"/>
        <v>1364.56051918</v>
      </c>
      <c r="AA46" s="66">
        <f t="shared" si="76"/>
        <v>2269.6514894100001</v>
      </c>
      <c r="AB46" s="66">
        <f t="shared" si="76"/>
        <v>2932.4673861600004</v>
      </c>
      <c r="AC46" s="66">
        <f t="shared" si="76"/>
        <v>1573.7072504500002</v>
      </c>
      <c r="AD46" s="66">
        <f t="shared" si="76"/>
        <v>1862.6467367800001</v>
      </c>
      <c r="AE46" s="66">
        <f t="shared" si="76"/>
        <v>1753.9149611500002</v>
      </c>
      <c r="AF46" s="66">
        <f t="shared" si="76"/>
        <v>1434.0660536799999</v>
      </c>
      <c r="AG46" s="66">
        <f t="shared" si="76"/>
        <v>1815.6664847300001</v>
      </c>
      <c r="AH46" s="66">
        <f t="shared" si="76"/>
        <v>3105.4308987199993</v>
      </c>
      <c r="AI46" s="66">
        <f t="shared" si="76"/>
        <v>1377.4261359000002</v>
      </c>
      <c r="AJ46" s="66">
        <f t="shared" ref="AJ46:BO46" si="77">SUM(AJ48,AJ67,AJ83,AJ85,AJ87)</f>
        <v>1599.0928482899999</v>
      </c>
      <c r="AK46" s="66">
        <f t="shared" si="77"/>
        <v>1343.3669591600001</v>
      </c>
      <c r="AL46" s="66">
        <f t="shared" si="77"/>
        <v>1506.2694808099995</v>
      </c>
      <c r="AM46" s="66">
        <f t="shared" si="77"/>
        <v>2797.8826206799995</v>
      </c>
      <c r="AN46" s="66">
        <f t="shared" si="77"/>
        <v>2255.9538320000001</v>
      </c>
      <c r="AO46" s="66">
        <f t="shared" si="77"/>
        <v>1830.7064410000003</v>
      </c>
      <c r="AP46" s="66">
        <f t="shared" si="77"/>
        <v>1403.2606110000002</v>
      </c>
      <c r="AQ46" s="66">
        <f t="shared" si="77"/>
        <v>673.64269299999989</v>
      </c>
      <c r="AR46" s="66">
        <f t="shared" si="77"/>
        <v>461.027736</v>
      </c>
      <c r="AS46" s="66">
        <f t="shared" si="77"/>
        <v>527.74074399999995</v>
      </c>
      <c r="AT46" s="66">
        <f t="shared" si="77"/>
        <v>866.40677899999991</v>
      </c>
      <c r="AU46" s="66">
        <f t="shared" si="77"/>
        <v>2521.7137469999998</v>
      </c>
      <c r="AV46" s="66">
        <f t="shared" si="77"/>
        <v>1050.8667989999999</v>
      </c>
      <c r="AW46" s="66">
        <f t="shared" si="77"/>
        <v>912.01760399999989</v>
      </c>
      <c r="AX46" s="66">
        <f t="shared" si="77"/>
        <v>818.64403900000013</v>
      </c>
      <c r="AY46" s="66">
        <f t="shared" si="77"/>
        <v>1576.6797929999998</v>
      </c>
      <c r="AZ46" s="66">
        <f t="shared" si="77"/>
        <v>2134.1352630000001</v>
      </c>
      <c r="BA46" s="66">
        <f t="shared" si="77"/>
        <v>1396.4086449999998</v>
      </c>
      <c r="BB46" s="66">
        <f t="shared" si="77"/>
        <v>1888.8604620000001</v>
      </c>
      <c r="BC46" s="66">
        <f t="shared" si="77"/>
        <v>1815.8885330000001</v>
      </c>
      <c r="BD46" s="66">
        <f t="shared" si="77"/>
        <v>1123.3823989999999</v>
      </c>
      <c r="BE46" s="66">
        <f t="shared" si="77"/>
        <v>1467.448621</v>
      </c>
      <c r="BF46" s="66">
        <f t="shared" si="77"/>
        <v>1033.6595150000001</v>
      </c>
      <c r="BG46" s="66">
        <f t="shared" si="77"/>
        <v>1727.9687390000001</v>
      </c>
      <c r="BH46" s="66">
        <f t="shared" si="77"/>
        <v>2297.0568990000006</v>
      </c>
      <c r="BI46" s="66">
        <f t="shared" si="77"/>
        <v>1484.7454010000001</v>
      </c>
      <c r="BJ46" s="66">
        <f t="shared" si="77"/>
        <v>1796.3902420000002</v>
      </c>
      <c r="BK46" s="66">
        <f t="shared" si="77"/>
        <v>2721.0782939999995</v>
      </c>
      <c r="BL46" s="66">
        <f t="shared" si="77"/>
        <v>2838.9161074799995</v>
      </c>
      <c r="BM46" s="66">
        <f t="shared" si="77"/>
        <v>1869.40990794</v>
      </c>
      <c r="BN46" s="66">
        <f t="shared" si="77"/>
        <v>2737.7826177599995</v>
      </c>
      <c r="BO46" s="66">
        <f t="shared" si="77"/>
        <v>2294.7899487</v>
      </c>
      <c r="BP46" s="66">
        <f t="shared" ref="BP46:CU46" si="78">SUM(BP48,BP67,BP83,BP85,BP87)</f>
        <v>1676.85537219</v>
      </c>
      <c r="BQ46" s="66">
        <f t="shared" si="78"/>
        <v>2832.8720897500007</v>
      </c>
      <c r="BR46" s="66">
        <f t="shared" si="78"/>
        <v>3060.2476518799999</v>
      </c>
      <c r="BS46" s="66">
        <f t="shared" si="78"/>
        <v>2038.9759317999999</v>
      </c>
      <c r="BT46" s="66">
        <f t="shared" si="78"/>
        <v>1819.4273773800003</v>
      </c>
      <c r="BU46" s="66">
        <f t="shared" si="78"/>
        <v>1707.9412374499998</v>
      </c>
      <c r="BV46" s="66">
        <f t="shared" si="78"/>
        <v>2127.39560011</v>
      </c>
      <c r="BW46" s="66">
        <f t="shared" si="78"/>
        <v>3294.6801498499999</v>
      </c>
      <c r="BX46" s="66">
        <f t="shared" si="78"/>
        <v>4070.7046310300002</v>
      </c>
      <c r="BY46" s="66">
        <f t="shared" si="78"/>
        <v>2421.7091919700001</v>
      </c>
      <c r="BZ46" s="66">
        <f t="shared" si="78"/>
        <v>2750.2792598600004</v>
      </c>
      <c r="CA46" s="66">
        <f t="shared" si="78"/>
        <v>2356.7365997699999</v>
      </c>
      <c r="CB46" s="66">
        <f t="shared" si="78"/>
        <v>2266.9135603200002</v>
      </c>
      <c r="CC46" s="66">
        <f t="shared" si="78"/>
        <v>2885.7390375899995</v>
      </c>
      <c r="CD46" s="66">
        <f t="shared" si="78"/>
        <v>4082.9884877700001</v>
      </c>
      <c r="CE46" s="66">
        <f t="shared" si="78"/>
        <v>2475.3463425099999</v>
      </c>
      <c r="CF46" s="66">
        <f t="shared" si="78"/>
        <v>2106.9123122599999</v>
      </c>
      <c r="CG46" s="66">
        <f t="shared" si="78"/>
        <v>2571.5025554900003</v>
      </c>
      <c r="CH46" s="66">
        <f t="shared" si="78"/>
        <v>2180.3699883900003</v>
      </c>
      <c r="CI46" s="66">
        <f t="shared" si="78"/>
        <v>3243.3538767700002</v>
      </c>
      <c r="CJ46" s="66">
        <f t="shared" si="78"/>
        <v>4072.4873402499998</v>
      </c>
      <c r="CK46" s="66">
        <f t="shared" si="78"/>
        <v>2846.70072613</v>
      </c>
      <c r="CL46" s="66">
        <f t="shared" si="78"/>
        <v>3403.6926582400006</v>
      </c>
      <c r="CM46" s="66">
        <f t="shared" si="78"/>
        <v>2586.8594553600001</v>
      </c>
      <c r="CN46" s="66">
        <f t="shared" si="78"/>
        <v>2208.3627104000002</v>
      </c>
      <c r="CO46" s="66">
        <f t="shared" si="78"/>
        <v>2441.6872676899998</v>
      </c>
      <c r="CP46" s="66">
        <f t="shared" si="78"/>
        <v>3543.0752817400007</v>
      </c>
      <c r="CQ46" s="66">
        <f t="shared" si="78"/>
        <v>2527.6197771899997</v>
      </c>
      <c r="CR46" s="66">
        <f t="shared" si="78"/>
        <v>3015.8293544499998</v>
      </c>
      <c r="CS46" s="66">
        <f t="shared" si="78"/>
        <v>2512.8599482999998</v>
      </c>
      <c r="CT46" s="66">
        <f t="shared" si="78"/>
        <v>2238.3199174000001</v>
      </c>
      <c r="CU46" s="66">
        <f t="shared" si="78"/>
        <v>2951.3921211399997</v>
      </c>
      <c r="CV46" s="66">
        <f t="shared" ref="CV46:DG46" si="79">SUM(CV48,CV67,CV83,CV85,CV87)</f>
        <v>3710.2517523299998</v>
      </c>
      <c r="CW46" s="66">
        <f t="shared" si="79"/>
        <v>3045.6963717600006</v>
      </c>
      <c r="CX46" s="66">
        <f t="shared" si="79"/>
        <v>4154.1851623100001</v>
      </c>
      <c r="CY46" s="66">
        <f t="shared" si="79"/>
        <v>3179.28516025</v>
      </c>
      <c r="CZ46" s="66">
        <f t="shared" si="79"/>
        <v>2810.60390749</v>
      </c>
      <c r="DA46" s="66">
        <f t="shared" si="79"/>
        <v>2980.4796465100003</v>
      </c>
      <c r="DB46" s="66">
        <f t="shared" si="79"/>
        <v>0</v>
      </c>
      <c r="DC46" s="66">
        <f t="shared" si="79"/>
        <v>0</v>
      </c>
      <c r="DD46" s="66">
        <f t="shared" si="79"/>
        <v>0</v>
      </c>
      <c r="DE46" s="66">
        <f t="shared" si="79"/>
        <v>0</v>
      </c>
      <c r="DF46" s="66">
        <f t="shared" si="79"/>
        <v>0</v>
      </c>
      <c r="DG46" s="66">
        <f t="shared" si="79"/>
        <v>0</v>
      </c>
    </row>
    <row r="47" spans="1:111" x14ac:dyDescent="0.25">
      <c r="C47" s="90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  <c r="BN47" s="89"/>
      <c r="BO47" s="89"/>
      <c r="BP47" s="89"/>
      <c r="BQ47" s="89"/>
      <c r="BR47" s="89"/>
      <c r="BS47" s="89"/>
      <c r="BT47" s="89"/>
      <c r="BU47" s="89"/>
      <c r="BV47" s="89"/>
      <c r="BW47" s="89"/>
      <c r="BX47" s="89"/>
      <c r="BY47" s="89"/>
      <c r="BZ47" s="89"/>
      <c r="CA47" s="89"/>
      <c r="CB47" s="89"/>
      <c r="CC47" s="89"/>
      <c r="CD47" s="89"/>
      <c r="CE47" s="89"/>
      <c r="CF47" s="89"/>
      <c r="CG47" s="89"/>
      <c r="CH47" s="89"/>
      <c r="CI47" s="89"/>
      <c r="CJ47" s="89"/>
      <c r="CK47" s="89"/>
      <c r="CL47" s="89"/>
      <c r="CM47" s="89"/>
      <c r="CN47" s="89"/>
      <c r="CO47" s="89"/>
      <c r="CP47" s="89"/>
      <c r="CQ47" s="89"/>
      <c r="CR47" s="89"/>
      <c r="CS47" s="89"/>
      <c r="CT47" s="89"/>
      <c r="CU47" s="89"/>
      <c r="CV47" s="89"/>
      <c r="CW47" s="89"/>
      <c r="CX47" s="89"/>
      <c r="CY47" s="89"/>
      <c r="CZ47" s="89"/>
      <c r="DA47" s="89"/>
      <c r="DB47" s="89"/>
      <c r="DC47" s="89"/>
      <c r="DD47" s="89"/>
      <c r="DE47" s="89"/>
      <c r="DF47" s="89"/>
      <c r="DG47" s="89"/>
    </row>
    <row r="48" spans="1:111" ht="15.75" x14ac:dyDescent="0.25">
      <c r="B48" s="56"/>
      <c r="C48" s="55" t="s">
        <v>171</v>
      </c>
      <c r="D48" s="54">
        <f t="shared" ref="D48:AI48" si="80">SUM(D49:D51,D56,D59:D60)</f>
        <v>1857.5849874700002</v>
      </c>
      <c r="E48" s="54">
        <f t="shared" si="80"/>
        <v>1360.49378196</v>
      </c>
      <c r="F48" s="54">
        <f t="shared" si="80"/>
        <v>1178.79139532</v>
      </c>
      <c r="G48" s="54">
        <f t="shared" si="80"/>
        <v>1059.8166797499998</v>
      </c>
      <c r="H48" s="54">
        <f t="shared" si="80"/>
        <v>1473.3085468899999</v>
      </c>
      <c r="I48" s="54">
        <f t="shared" si="80"/>
        <v>761.72412293000002</v>
      </c>
      <c r="J48" s="54">
        <f t="shared" si="80"/>
        <v>2019.26798203</v>
      </c>
      <c r="K48" s="54">
        <f t="shared" si="80"/>
        <v>993.94212671000003</v>
      </c>
      <c r="L48" s="54">
        <f t="shared" si="80"/>
        <v>852.21034714999996</v>
      </c>
      <c r="M48" s="54">
        <f t="shared" si="80"/>
        <v>1052.6695757499999</v>
      </c>
      <c r="N48" s="54">
        <f t="shared" si="80"/>
        <v>1026.0320223199999</v>
      </c>
      <c r="O48" s="54">
        <f t="shared" si="80"/>
        <v>1106.58410794</v>
      </c>
      <c r="P48" s="54">
        <f t="shared" si="80"/>
        <v>2070.4510885</v>
      </c>
      <c r="Q48" s="54">
        <f t="shared" si="80"/>
        <v>1361.1004340799998</v>
      </c>
      <c r="R48" s="54">
        <f t="shared" si="80"/>
        <v>1293.4008126999997</v>
      </c>
      <c r="S48" s="54">
        <f t="shared" si="80"/>
        <v>1242.33547849</v>
      </c>
      <c r="T48" s="54">
        <f t="shared" si="80"/>
        <v>1073.7899626800001</v>
      </c>
      <c r="U48" s="54">
        <f t="shared" si="80"/>
        <v>1099.8331373800002</v>
      </c>
      <c r="V48" s="54">
        <f t="shared" si="80"/>
        <v>2116.8065393399997</v>
      </c>
      <c r="W48" s="54">
        <f t="shared" si="80"/>
        <v>1203.4887981000002</v>
      </c>
      <c r="X48" s="54">
        <f t="shared" si="80"/>
        <v>950.18984906000014</v>
      </c>
      <c r="Y48" s="54">
        <f t="shared" si="80"/>
        <v>1115.0593552099999</v>
      </c>
      <c r="Z48" s="54">
        <f t="shared" si="80"/>
        <v>1089.0083223699999</v>
      </c>
      <c r="AA48" s="54">
        <f t="shared" si="80"/>
        <v>1218.44351418</v>
      </c>
      <c r="AB48" s="54">
        <f t="shared" si="80"/>
        <v>2074.4146719700002</v>
      </c>
      <c r="AC48" s="54">
        <f t="shared" si="80"/>
        <v>1338.4480710700002</v>
      </c>
      <c r="AD48" s="54">
        <f t="shared" si="80"/>
        <v>1295.28897035</v>
      </c>
      <c r="AE48" s="54">
        <f t="shared" si="80"/>
        <v>1421.6731029900002</v>
      </c>
      <c r="AF48" s="54">
        <f t="shared" si="80"/>
        <v>1229.5520821999999</v>
      </c>
      <c r="AG48" s="54">
        <f t="shared" si="80"/>
        <v>1293.2649321699998</v>
      </c>
      <c r="AH48" s="54">
        <f t="shared" si="80"/>
        <v>2200.3341433999994</v>
      </c>
      <c r="AI48" s="54">
        <f t="shared" si="80"/>
        <v>1145.9450624000001</v>
      </c>
      <c r="AJ48" s="54">
        <f t="shared" ref="AJ48:BO48" si="81">SUM(AJ49:AJ51,AJ56,AJ59:AJ60)</f>
        <v>1040.4352040599999</v>
      </c>
      <c r="AK48" s="54">
        <f t="shared" si="81"/>
        <v>1028.8899379899999</v>
      </c>
      <c r="AL48" s="54">
        <f t="shared" si="81"/>
        <v>1101.21963138</v>
      </c>
      <c r="AM48" s="54">
        <f t="shared" si="81"/>
        <v>1361.0567190699999</v>
      </c>
      <c r="AN48" s="54">
        <f t="shared" si="81"/>
        <v>1890.8632689999999</v>
      </c>
      <c r="AO48" s="54">
        <f t="shared" si="81"/>
        <v>1497.0493230000002</v>
      </c>
      <c r="AP48" s="54">
        <f t="shared" si="81"/>
        <v>1087.620606</v>
      </c>
      <c r="AQ48" s="54">
        <f t="shared" si="81"/>
        <v>463.32749399999994</v>
      </c>
      <c r="AR48" s="54">
        <f t="shared" si="81"/>
        <v>207.432119</v>
      </c>
      <c r="AS48" s="54">
        <f t="shared" si="81"/>
        <v>341.78571300000004</v>
      </c>
      <c r="AT48" s="54">
        <f t="shared" si="81"/>
        <v>648.7116319999999</v>
      </c>
      <c r="AU48" s="54">
        <f t="shared" si="81"/>
        <v>1749.9645579999999</v>
      </c>
      <c r="AV48" s="54">
        <f t="shared" si="81"/>
        <v>822.55935099999999</v>
      </c>
      <c r="AW48" s="54">
        <f t="shared" si="81"/>
        <v>731.44786199999999</v>
      </c>
      <c r="AX48" s="54">
        <f t="shared" si="81"/>
        <v>622.04594200000008</v>
      </c>
      <c r="AY48" s="54">
        <f t="shared" si="81"/>
        <v>896.39911599999994</v>
      </c>
      <c r="AZ48" s="54">
        <f t="shared" si="81"/>
        <v>1853.6208139999999</v>
      </c>
      <c r="BA48" s="54">
        <f t="shared" si="81"/>
        <v>1173.3418149999998</v>
      </c>
      <c r="BB48" s="54">
        <f t="shared" si="81"/>
        <v>1272.5716719999998</v>
      </c>
      <c r="BC48" s="54">
        <f t="shared" si="81"/>
        <v>1175.407195</v>
      </c>
      <c r="BD48" s="54">
        <f t="shared" si="81"/>
        <v>877.636528</v>
      </c>
      <c r="BE48" s="54">
        <f t="shared" si="81"/>
        <v>892.83840499999997</v>
      </c>
      <c r="BF48" s="54">
        <f t="shared" si="81"/>
        <v>659.45124499999997</v>
      </c>
      <c r="BG48" s="54">
        <f t="shared" si="81"/>
        <v>1365.420472</v>
      </c>
      <c r="BH48" s="54">
        <f t="shared" si="81"/>
        <v>1642.5356420000001</v>
      </c>
      <c r="BI48" s="54">
        <f t="shared" si="81"/>
        <v>1066.277642</v>
      </c>
      <c r="BJ48" s="54">
        <f t="shared" si="81"/>
        <v>1178.0133420000002</v>
      </c>
      <c r="BK48" s="54">
        <f t="shared" si="81"/>
        <v>1524.4970190000001</v>
      </c>
      <c r="BL48" s="54">
        <f t="shared" si="81"/>
        <v>2292.6442004599994</v>
      </c>
      <c r="BM48" s="54">
        <f t="shared" si="81"/>
        <v>1532.07289747</v>
      </c>
      <c r="BN48" s="54">
        <f t="shared" si="81"/>
        <v>1745.7434819599998</v>
      </c>
      <c r="BO48" s="54">
        <f t="shared" si="81"/>
        <v>1586.5260901499998</v>
      </c>
      <c r="BP48" s="54">
        <f t="shared" ref="BP48:CU48" si="82">SUM(BP49:BP51,BP56,BP59:BP60)</f>
        <v>1339.3645232199999</v>
      </c>
      <c r="BQ48" s="54">
        <f t="shared" si="82"/>
        <v>1948.39009377</v>
      </c>
      <c r="BR48" s="54">
        <f t="shared" si="82"/>
        <v>2274.42904464</v>
      </c>
      <c r="BS48" s="54">
        <f t="shared" si="82"/>
        <v>1392.53117013</v>
      </c>
      <c r="BT48" s="54">
        <f t="shared" si="82"/>
        <v>1250.9275657200001</v>
      </c>
      <c r="BU48" s="54">
        <f t="shared" si="82"/>
        <v>1297.0648002400001</v>
      </c>
      <c r="BV48" s="54">
        <f t="shared" si="82"/>
        <v>1368.12348021</v>
      </c>
      <c r="BW48" s="54">
        <f t="shared" si="82"/>
        <v>1500.64240821</v>
      </c>
      <c r="BX48" s="54">
        <f t="shared" si="82"/>
        <v>3442.8989199000002</v>
      </c>
      <c r="BY48" s="54">
        <f t="shared" si="82"/>
        <v>1792.5706351700001</v>
      </c>
      <c r="BZ48" s="54">
        <f t="shared" si="82"/>
        <v>1931.0441574700001</v>
      </c>
      <c r="CA48" s="54">
        <f t="shared" si="82"/>
        <v>1838.22405121</v>
      </c>
      <c r="CB48" s="54">
        <f t="shared" si="82"/>
        <v>1858.4745313799999</v>
      </c>
      <c r="CC48" s="54">
        <f t="shared" si="82"/>
        <v>1494.9680622199999</v>
      </c>
      <c r="CD48" s="54">
        <f t="shared" si="82"/>
        <v>3534.7856552000003</v>
      </c>
      <c r="CE48" s="54">
        <f t="shared" si="82"/>
        <v>1590.29434588</v>
      </c>
      <c r="CF48" s="54">
        <f t="shared" si="82"/>
        <v>1093.7775919799999</v>
      </c>
      <c r="CG48" s="54">
        <f t="shared" si="82"/>
        <v>1931.54921457</v>
      </c>
      <c r="CH48" s="54">
        <f t="shared" si="82"/>
        <v>1777.6515928300003</v>
      </c>
      <c r="CI48" s="54">
        <f t="shared" si="82"/>
        <v>1786.9995102700002</v>
      </c>
      <c r="CJ48" s="54">
        <f t="shared" si="82"/>
        <v>3622.5190588899995</v>
      </c>
      <c r="CK48" s="54">
        <f t="shared" si="82"/>
        <v>2313.9202013700001</v>
      </c>
      <c r="CL48" s="54">
        <f t="shared" si="82"/>
        <v>2612.2362726300003</v>
      </c>
      <c r="CM48" s="54">
        <f t="shared" si="82"/>
        <v>2116.7020266900004</v>
      </c>
      <c r="CN48" s="54">
        <f t="shared" si="82"/>
        <v>1753.5819977800002</v>
      </c>
      <c r="CO48" s="54">
        <f t="shared" si="82"/>
        <v>1802.7013116400001</v>
      </c>
      <c r="CP48" s="54">
        <f t="shared" si="82"/>
        <v>2893.1964271500005</v>
      </c>
      <c r="CQ48" s="54">
        <f t="shared" si="82"/>
        <v>2001.32825501</v>
      </c>
      <c r="CR48" s="54">
        <f t="shared" si="82"/>
        <v>1693.09494408</v>
      </c>
      <c r="CS48" s="54">
        <f t="shared" si="82"/>
        <v>1969.9375803199998</v>
      </c>
      <c r="CT48" s="54">
        <f t="shared" si="82"/>
        <v>1571.9816332299999</v>
      </c>
      <c r="CU48" s="54">
        <f t="shared" si="82"/>
        <v>2039.5893359899997</v>
      </c>
      <c r="CV48" s="54">
        <f t="shared" ref="CV48:DG48" si="83">SUM(CV49:CV51,CV56,CV59:CV60)</f>
        <v>3242.4558107500002</v>
      </c>
      <c r="CW48" s="54">
        <f t="shared" si="83"/>
        <v>2226.0880821700002</v>
      </c>
      <c r="CX48" s="54">
        <f t="shared" si="83"/>
        <v>2866.3312893900002</v>
      </c>
      <c r="CY48" s="54">
        <f t="shared" si="83"/>
        <v>2558.1441776500001</v>
      </c>
      <c r="CZ48" s="54">
        <f t="shared" si="83"/>
        <v>2171.4915036900002</v>
      </c>
      <c r="DA48" s="54">
        <f t="shared" si="83"/>
        <v>2093.92168184</v>
      </c>
      <c r="DB48" s="54">
        <f t="shared" si="83"/>
        <v>0</v>
      </c>
      <c r="DC48" s="54">
        <f t="shared" si="83"/>
        <v>0</v>
      </c>
      <c r="DD48" s="54">
        <f t="shared" si="83"/>
        <v>0</v>
      </c>
      <c r="DE48" s="54">
        <f t="shared" si="83"/>
        <v>0</v>
      </c>
      <c r="DF48" s="54">
        <f t="shared" si="83"/>
        <v>0</v>
      </c>
      <c r="DG48" s="54">
        <f t="shared" si="83"/>
        <v>0</v>
      </c>
    </row>
    <row r="49" spans="1:111" x14ac:dyDescent="0.25">
      <c r="A49" s="78">
        <v>111</v>
      </c>
      <c r="B49" s="53"/>
      <c r="C49" s="85" t="s">
        <v>170</v>
      </c>
      <c r="D49" s="48">
        <v>211.76720144999999</v>
      </c>
      <c r="E49" s="48">
        <v>312.05270717000002</v>
      </c>
      <c r="F49" s="48">
        <v>166.58959435</v>
      </c>
      <c r="G49" s="48">
        <v>192.70925113999999</v>
      </c>
      <c r="H49" s="48">
        <v>241.04300105999999</v>
      </c>
      <c r="I49" s="48">
        <v>190.60393111000002</v>
      </c>
      <c r="J49" s="48">
        <v>251.53745458</v>
      </c>
      <c r="K49" s="48">
        <v>232.26618325000001</v>
      </c>
      <c r="L49" s="48">
        <v>206.82566334999999</v>
      </c>
      <c r="M49" s="48">
        <v>272.88225125999998</v>
      </c>
      <c r="N49" s="48">
        <v>244.02378901</v>
      </c>
      <c r="O49" s="48">
        <v>277.12039770999996</v>
      </c>
      <c r="P49" s="48">
        <v>247.26456005</v>
      </c>
      <c r="Q49" s="48">
        <v>238.44012513999999</v>
      </c>
      <c r="R49" s="48">
        <v>216.84556502999999</v>
      </c>
      <c r="S49" s="48">
        <v>298.74121030999999</v>
      </c>
      <c r="T49" s="48">
        <v>223.95750333000001</v>
      </c>
      <c r="U49" s="48">
        <v>222.87491808999999</v>
      </c>
      <c r="V49" s="48">
        <v>277.87488307999996</v>
      </c>
      <c r="W49" s="48">
        <v>285.19644174000001</v>
      </c>
      <c r="X49" s="48">
        <v>264.41403654999999</v>
      </c>
      <c r="Y49" s="48">
        <v>270.94648182999998</v>
      </c>
      <c r="Z49" s="48">
        <v>267.99579606999998</v>
      </c>
      <c r="AA49" s="48">
        <v>334.29459517999999</v>
      </c>
      <c r="AB49" s="48">
        <v>278.22994388999996</v>
      </c>
      <c r="AC49" s="48">
        <v>253.29065618000001</v>
      </c>
      <c r="AD49" s="48">
        <v>266.36092389999999</v>
      </c>
      <c r="AE49" s="48">
        <v>300.11049180000003</v>
      </c>
      <c r="AF49" s="48">
        <v>279.94748042000003</v>
      </c>
      <c r="AG49" s="48">
        <v>243.00938328999999</v>
      </c>
      <c r="AH49" s="48">
        <v>288.47861902</v>
      </c>
      <c r="AI49" s="48">
        <v>277.90684252</v>
      </c>
      <c r="AJ49" s="48">
        <v>290.93306782999997</v>
      </c>
      <c r="AK49" s="48">
        <v>284.95381335000002</v>
      </c>
      <c r="AL49" s="48">
        <v>283.2699068</v>
      </c>
      <c r="AM49" s="48">
        <v>365.78361554000003</v>
      </c>
      <c r="AN49" s="48">
        <v>264.70116100000001</v>
      </c>
      <c r="AO49" s="48">
        <v>289.36514499999998</v>
      </c>
      <c r="AP49" s="48">
        <v>226.57801799999999</v>
      </c>
      <c r="AQ49" s="48">
        <v>127.2796</v>
      </c>
      <c r="AR49" s="48">
        <v>50.074877999999998</v>
      </c>
      <c r="AS49" s="48">
        <v>151.62068300000001</v>
      </c>
      <c r="AT49" s="48">
        <v>57.04175</v>
      </c>
      <c r="AU49" s="48">
        <v>174.81449000000001</v>
      </c>
      <c r="AV49" s="48">
        <v>44.332343000000002</v>
      </c>
      <c r="AW49" s="48">
        <v>388.75650200000001</v>
      </c>
      <c r="AX49" s="48">
        <v>227.97493600000001</v>
      </c>
      <c r="AY49" s="48">
        <v>261.106697</v>
      </c>
      <c r="AZ49" s="48">
        <v>206.47061400000001</v>
      </c>
      <c r="BA49" s="48">
        <v>221.84934000000001</v>
      </c>
      <c r="BB49" s="48">
        <v>240.38637299999999</v>
      </c>
      <c r="BC49" s="48">
        <v>225.79101900000001</v>
      </c>
      <c r="BD49" s="48">
        <v>207.029291</v>
      </c>
      <c r="BE49" s="48">
        <v>213.257859</v>
      </c>
      <c r="BF49" s="48">
        <v>206.28838300000001</v>
      </c>
      <c r="BG49" s="48">
        <v>243.28157400000001</v>
      </c>
      <c r="BH49" s="48">
        <v>241.92065299999999</v>
      </c>
      <c r="BI49" s="48">
        <v>253.30256600000001</v>
      </c>
      <c r="BJ49" s="48">
        <v>274.422821</v>
      </c>
      <c r="BK49" s="48">
        <v>309.02977199999998</v>
      </c>
      <c r="BL49" s="48">
        <v>266.96329716999998</v>
      </c>
      <c r="BM49" s="48">
        <v>270.2749149</v>
      </c>
      <c r="BN49" s="48">
        <v>273.71320610999999</v>
      </c>
      <c r="BO49" s="48">
        <v>300.87256718000003</v>
      </c>
      <c r="BP49" s="48">
        <v>255.89219922000001</v>
      </c>
      <c r="BQ49" s="48">
        <v>338.18755572000003</v>
      </c>
      <c r="BR49" s="48">
        <v>269.93989379000004</v>
      </c>
      <c r="BS49" s="48">
        <v>312.97518216000003</v>
      </c>
      <c r="BT49" s="48">
        <v>287.05700927999999</v>
      </c>
      <c r="BU49" s="48">
        <v>305.54713801999998</v>
      </c>
      <c r="BV49" s="48">
        <v>307.47917164</v>
      </c>
      <c r="BW49" s="48">
        <v>308.3316117</v>
      </c>
      <c r="BX49" s="48">
        <v>303.45416629000005</v>
      </c>
      <c r="BY49" s="48">
        <v>254.51182368000002</v>
      </c>
      <c r="BZ49" s="48">
        <v>270.51726327999995</v>
      </c>
      <c r="CA49" s="48">
        <v>261.08164656999998</v>
      </c>
      <c r="CB49" s="48">
        <v>305.71370231999998</v>
      </c>
      <c r="CC49" s="48">
        <v>264.76579019999997</v>
      </c>
      <c r="CD49" s="48">
        <v>295.76556072000005</v>
      </c>
      <c r="CE49" s="48">
        <v>284.65934159</v>
      </c>
      <c r="CF49" s="48">
        <v>300.32690332999999</v>
      </c>
      <c r="CG49" s="48">
        <v>289.28672075999998</v>
      </c>
      <c r="CH49" s="48">
        <v>364.48991243</v>
      </c>
      <c r="CI49" s="48">
        <v>285.72273680000001</v>
      </c>
      <c r="CJ49" s="48">
        <v>314.35717067000002</v>
      </c>
      <c r="CK49" s="48">
        <v>242.60556686000001</v>
      </c>
      <c r="CL49" s="48">
        <v>251.38405552</v>
      </c>
      <c r="CM49" s="48">
        <v>266.18385838</v>
      </c>
      <c r="CN49" s="48">
        <v>300.29687329000001</v>
      </c>
      <c r="CO49" s="48">
        <v>251.35342906</v>
      </c>
      <c r="CP49" s="48">
        <v>278.76130486</v>
      </c>
      <c r="CQ49" s="48">
        <v>266.38959201</v>
      </c>
      <c r="CR49" s="48">
        <v>287.25837211999999</v>
      </c>
      <c r="CS49" s="48">
        <v>568.23517659000004</v>
      </c>
      <c r="CT49" s="48">
        <v>193.88393345</v>
      </c>
      <c r="CU49" s="48">
        <v>232.61247685000001</v>
      </c>
      <c r="CV49" s="48">
        <v>199.38044607</v>
      </c>
      <c r="CW49" s="48">
        <v>250.54619159000001</v>
      </c>
      <c r="CX49" s="48">
        <v>249.08645594000001</v>
      </c>
      <c r="CY49" s="48">
        <v>312.62584626</v>
      </c>
      <c r="CZ49" s="48">
        <v>291.41638210000002</v>
      </c>
      <c r="DA49" s="48">
        <v>183.97440401</v>
      </c>
      <c r="DB49" s="48">
        <v>0</v>
      </c>
      <c r="DC49" s="48">
        <v>0</v>
      </c>
      <c r="DD49" s="48">
        <v>0</v>
      </c>
      <c r="DE49" s="48">
        <v>0</v>
      </c>
      <c r="DF49" s="48">
        <v>0</v>
      </c>
      <c r="DG49" s="48">
        <v>0</v>
      </c>
    </row>
    <row r="50" spans="1:111" x14ac:dyDescent="0.25">
      <c r="A50" s="78">
        <v>112</v>
      </c>
      <c r="B50" s="53"/>
      <c r="C50" s="85" t="s">
        <v>169</v>
      </c>
      <c r="D50" s="48">
        <v>0</v>
      </c>
      <c r="E50" s="48">
        <v>0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0</v>
      </c>
      <c r="O50" s="48">
        <v>0</v>
      </c>
      <c r="P50" s="48">
        <v>0</v>
      </c>
      <c r="Q50" s="48">
        <v>0</v>
      </c>
      <c r="R50" s="48">
        <v>0</v>
      </c>
      <c r="S50" s="48">
        <v>0</v>
      </c>
      <c r="T50" s="48">
        <v>0</v>
      </c>
      <c r="U50" s="48">
        <v>0</v>
      </c>
      <c r="V50" s="48">
        <v>0</v>
      </c>
      <c r="W50" s="48">
        <v>0</v>
      </c>
      <c r="X50" s="48">
        <v>0</v>
      </c>
      <c r="Y50" s="48">
        <v>0</v>
      </c>
      <c r="Z50" s="48">
        <v>0</v>
      </c>
      <c r="AA50" s="48">
        <v>0</v>
      </c>
      <c r="AB50" s="48">
        <v>0</v>
      </c>
      <c r="AC50" s="48">
        <v>0</v>
      </c>
      <c r="AD50" s="48">
        <v>0</v>
      </c>
      <c r="AE50" s="48">
        <v>0</v>
      </c>
      <c r="AF50" s="48">
        <v>0</v>
      </c>
      <c r="AG50" s="48">
        <v>0</v>
      </c>
      <c r="AH50" s="48">
        <v>0</v>
      </c>
      <c r="AI50" s="48">
        <v>0</v>
      </c>
      <c r="AJ50" s="48">
        <v>0</v>
      </c>
      <c r="AK50" s="48">
        <v>0</v>
      </c>
      <c r="AL50" s="48">
        <v>0</v>
      </c>
      <c r="AM50" s="48">
        <v>0</v>
      </c>
      <c r="AN50" s="48">
        <v>0</v>
      </c>
      <c r="AO50" s="48">
        <v>0</v>
      </c>
      <c r="AP50" s="48">
        <v>0</v>
      </c>
      <c r="AQ50" s="48">
        <v>0</v>
      </c>
      <c r="AR50" s="48">
        <v>0</v>
      </c>
      <c r="AS50" s="48">
        <v>0</v>
      </c>
      <c r="AT50" s="48">
        <v>0</v>
      </c>
      <c r="AU50" s="48">
        <v>0</v>
      </c>
      <c r="AV50" s="48">
        <v>0</v>
      </c>
      <c r="AW50" s="48">
        <v>0</v>
      </c>
      <c r="AX50" s="48">
        <v>0</v>
      </c>
      <c r="AY50" s="48">
        <v>0</v>
      </c>
      <c r="AZ50" s="48">
        <v>0</v>
      </c>
      <c r="BA50" s="48">
        <v>0</v>
      </c>
      <c r="BB50" s="48">
        <v>0</v>
      </c>
      <c r="BC50" s="48">
        <v>0</v>
      </c>
      <c r="BD50" s="48">
        <v>0</v>
      </c>
      <c r="BE50" s="48">
        <v>0</v>
      </c>
      <c r="BF50" s="48">
        <v>0</v>
      </c>
      <c r="BG50" s="48">
        <v>0</v>
      </c>
      <c r="BH50" s="48">
        <v>0</v>
      </c>
      <c r="BI50" s="48">
        <v>0</v>
      </c>
      <c r="BJ50" s="48">
        <v>0</v>
      </c>
      <c r="BK50" s="48">
        <v>0</v>
      </c>
      <c r="BL50" s="48">
        <v>0</v>
      </c>
      <c r="BM50" s="48">
        <v>0</v>
      </c>
      <c r="BN50" s="48">
        <v>0</v>
      </c>
      <c r="BO50" s="48">
        <v>0</v>
      </c>
      <c r="BP50" s="48">
        <v>0</v>
      </c>
      <c r="BQ50" s="48">
        <v>0</v>
      </c>
      <c r="BR50" s="48">
        <v>0</v>
      </c>
      <c r="BS50" s="48">
        <v>0</v>
      </c>
      <c r="BT50" s="48">
        <v>0</v>
      </c>
      <c r="BU50" s="48">
        <v>0</v>
      </c>
      <c r="BV50" s="48">
        <v>0</v>
      </c>
      <c r="BW50" s="48">
        <v>0</v>
      </c>
      <c r="BX50" s="48">
        <v>0</v>
      </c>
      <c r="BY50" s="88">
        <v>4.7719910000000004E-2</v>
      </c>
      <c r="BZ50" s="48">
        <v>0</v>
      </c>
      <c r="CA50" s="48">
        <v>0</v>
      </c>
      <c r="CB50" s="48">
        <v>0</v>
      </c>
      <c r="CC50" s="48">
        <v>0</v>
      </c>
      <c r="CD50" s="48">
        <v>0</v>
      </c>
      <c r="CE50" s="48">
        <v>0</v>
      </c>
      <c r="CF50" s="48">
        <v>0</v>
      </c>
      <c r="CG50" s="48">
        <v>0</v>
      </c>
      <c r="CH50" s="48">
        <v>0</v>
      </c>
      <c r="CI50" s="48">
        <v>0</v>
      </c>
      <c r="CJ50" s="48">
        <v>0</v>
      </c>
      <c r="CK50" s="48">
        <v>0</v>
      </c>
      <c r="CL50" s="48">
        <v>0</v>
      </c>
      <c r="CM50" s="48">
        <v>0</v>
      </c>
      <c r="CN50" s="48">
        <v>0</v>
      </c>
      <c r="CO50" s="48">
        <v>0</v>
      </c>
      <c r="CP50" s="48">
        <v>0</v>
      </c>
      <c r="CQ50" s="48">
        <v>0</v>
      </c>
      <c r="CR50" s="48">
        <v>0</v>
      </c>
      <c r="CS50" s="48">
        <v>0</v>
      </c>
      <c r="CT50" s="48">
        <v>0</v>
      </c>
      <c r="CU50" s="48">
        <v>0</v>
      </c>
      <c r="CV50" s="48">
        <v>0</v>
      </c>
      <c r="CW50" s="48">
        <v>0</v>
      </c>
      <c r="CX50" s="48">
        <v>0</v>
      </c>
      <c r="CY50" s="48">
        <v>0</v>
      </c>
      <c r="CZ50" s="48">
        <v>0</v>
      </c>
      <c r="DA50" s="48">
        <v>0</v>
      </c>
      <c r="DB50" s="48">
        <v>0</v>
      </c>
      <c r="DC50" s="48">
        <v>0</v>
      </c>
      <c r="DD50" s="48">
        <v>0</v>
      </c>
      <c r="DE50" s="48">
        <v>0</v>
      </c>
      <c r="DF50" s="48">
        <v>0</v>
      </c>
      <c r="DG50" s="48">
        <v>0</v>
      </c>
    </row>
    <row r="51" spans="1:111" x14ac:dyDescent="0.25">
      <c r="A51" s="78">
        <v>113</v>
      </c>
      <c r="B51" s="53"/>
      <c r="C51" s="85" t="s">
        <v>168</v>
      </c>
      <c r="D51" s="48">
        <v>731.36217925000005</v>
      </c>
      <c r="E51" s="48">
        <v>355.58189499000002</v>
      </c>
      <c r="F51" s="48">
        <v>62.765812600000004</v>
      </c>
      <c r="G51" s="48">
        <v>133.99836318000001</v>
      </c>
      <c r="H51" s="48">
        <v>402.89429768000002</v>
      </c>
      <c r="I51" s="48">
        <v>223.39093862000001</v>
      </c>
      <c r="J51" s="48">
        <v>1037.8035358</v>
      </c>
      <c r="K51" s="48">
        <v>161.69614781999999</v>
      </c>
      <c r="L51" s="48">
        <v>75.713590940000003</v>
      </c>
      <c r="M51" s="48">
        <v>84.49579795999999</v>
      </c>
      <c r="N51" s="48">
        <v>67.308096200000008</v>
      </c>
      <c r="O51" s="48">
        <v>86.436246760000003</v>
      </c>
      <c r="P51" s="48">
        <v>833.5958564199999</v>
      </c>
      <c r="Q51" s="48">
        <v>167.25471546</v>
      </c>
      <c r="R51" s="48">
        <v>116.02281034000001</v>
      </c>
      <c r="S51" s="48">
        <v>75.183802529999994</v>
      </c>
      <c r="T51" s="48">
        <v>61.773103169999999</v>
      </c>
      <c r="U51" s="48">
        <v>327.92999156000002</v>
      </c>
      <c r="V51" s="48">
        <v>1209.7199923599999</v>
      </c>
      <c r="W51" s="48">
        <v>253.47019813</v>
      </c>
      <c r="X51" s="48">
        <v>54.077619869999999</v>
      </c>
      <c r="Y51" s="48">
        <v>66.14474319</v>
      </c>
      <c r="Z51" s="48">
        <v>59.712237389999999</v>
      </c>
      <c r="AA51" s="48">
        <v>89.555546359999994</v>
      </c>
      <c r="AB51" s="48">
        <v>852.48560789999999</v>
      </c>
      <c r="AC51" s="48">
        <v>166.49766861000001</v>
      </c>
      <c r="AD51" s="48">
        <v>86.729484630000002</v>
      </c>
      <c r="AE51" s="48">
        <v>76.431833680000011</v>
      </c>
      <c r="AF51" s="48">
        <v>115.50340381000001</v>
      </c>
      <c r="AG51" s="48">
        <v>424.97379688999996</v>
      </c>
      <c r="AH51" s="48">
        <v>1262.5725970999999</v>
      </c>
      <c r="AI51" s="48">
        <v>251.14205786000002</v>
      </c>
      <c r="AJ51" s="48">
        <v>70.60955426999999</v>
      </c>
      <c r="AK51" s="48">
        <v>55.048615859999998</v>
      </c>
      <c r="AL51" s="48">
        <v>55.57023667</v>
      </c>
      <c r="AM51" s="48">
        <v>126.59556056999999</v>
      </c>
      <c r="AN51" s="48">
        <v>645.78617799999995</v>
      </c>
      <c r="AO51" s="48">
        <v>419.27713499999999</v>
      </c>
      <c r="AP51" s="48">
        <v>79.750407999999993</v>
      </c>
      <c r="AQ51" s="48">
        <v>37.127848</v>
      </c>
      <c r="AR51" s="48">
        <v>19.924513999999999</v>
      </c>
      <c r="AS51" s="48">
        <v>46.070064000000002</v>
      </c>
      <c r="AT51" s="48">
        <v>295.36618600000003</v>
      </c>
      <c r="AU51" s="48">
        <v>1260.1920339999999</v>
      </c>
      <c r="AV51" s="48">
        <v>535.88901199999998</v>
      </c>
      <c r="AW51" s="48">
        <v>72.847891000000004</v>
      </c>
      <c r="AX51" s="48">
        <v>53.744165000000002</v>
      </c>
      <c r="AY51" s="48">
        <v>189.473455</v>
      </c>
      <c r="AZ51" s="48">
        <v>823.23927300000003</v>
      </c>
      <c r="BA51" s="48">
        <v>118.122466</v>
      </c>
      <c r="BB51" s="48">
        <v>116.437822</v>
      </c>
      <c r="BC51" s="48">
        <v>87.796518000000006</v>
      </c>
      <c r="BD51" s="48">
        <v>83.472423000000006</v>
      </c>
      <c r="BE51" s="48">
        <v>82.668661</v>
      </c>
      <c r="BF51" s="48">
        <v>107.24571</v>
      </c>
      <c r="BG51" s="48">
        <v>315.57528000000002</v>
      </c>
      <c r="BH51" s="48">
        <v>730.70792800000004</v>
      </c>
      <c r="BI51" s="48">
        <v>114.481391</v>
      </c>
      <c r="BJ51" s="48">
        <v>82.492344000000003</v>
      </c>
      <c r="BK51" s="48">
        <v>86.574888000000001</v>
      </c>
      <c r="BL51" s="48">
        <v>821.27651462999995</v>
      </c>
      <c r="BM51" s="48">
        <v>128.18225945999998</v>
      </c>
      <c r="BN51" s="48">
        <v>174.82536972</v>
      </c>
      <c r="BO51" s="48">
        <v>126.09633842</v>
      </c>
      <c r="BP51" s="48">
        <v>76.971619660000002</v>
      </c>
      <c r="BQ51" s="48">
        <v>855.41637142999991</v>
      </c>
      <c r="BR51" s="48">
        <v>1302.33740285</v>
      </c>
      <c r="BS51" s="48">
        <v>265.22464676999999</v>
      </c>
      <c r="BT51" s="48">
        <v>162.91196790000001</v>
      </c>
      <c r="BU51" s="48">
        <v>139.56697771</v>
      </c>
      <c r="BV51" s="48">
        <v>117.73682543000001</v>
      </c>
      <c r="BW51" s="48">
        <v>140.42722778999999</v>
      </c>
      <c r="BX51" s="48">
        <v>1322.93484386</v>
      </c>
      <c r="BY51" s="48">
        <v>161.61999029</v>
      </c>
      <c r="BZ51" s="48">
        <v>142.6455436</v>
      </c>
      <c r="CA51" s="48">
        <v>181.13044755000001</v>
      </c>
      <c r="CB51" s="48">
        <v>216.08102536000001</v>
      </c>
      <c r="CC51" s="48">
        <v>591.99416287999998</v>
      </c>
      <c r="CD51" s="48">
        <v>1854.54571951</v>
      </c>
      <c r="CE51" s="48">
        <v>212.46043598</v>
      </c>
      <c r="CF51" s="48">
        <v>136.33146678</v>
      </c>
      <c r="CG51" s="48">
        <v>160.97994029</v>
      </c>
      <c r="CH51" s="48">
        <v>118.51088645</v>
      </c>
      <c r="CI51" s="48">
        <v>104.76482098999999</v>
      </c>
      <c r="CJ51" s="48">
        <v>1685.5024190699999</v>
      </c>
      <c r="CK51" s="48">
        <v>232.40677628</v>
      </c>
      <c r="CL51" s="48">
        <v>597.87457362999999</v>
      </c>
      <c r="CM51" s="48">
        <v>174.20472875999999</v>
      </c>
      <c r="CN51" s="48">
        <v>148.17737269999998</v>
      </c>
      <c r="CO51" s="48">
        <v>636.29516816</v>
      </c>
      <c r="CP51" s="48">
        <v>1464.1493522000001</v>
      </c>
      <c r="CQ51" s="48">
        <v>484.65810863999997</v>
      </c>
      <c r="CR51" s="48">
        <v>174.58327202999999</v>
      </c>
      <c r="CS51" s="48">
        <v>118.71968563</v>
      </c>
      <c r="CT51" s="48">
        <v>93.620629370000003</v>
      </c>
      <c r="CU51" s="48">
        <v>153.24085786000001</v>
      </c>
      <c r="CV51" s="48">
        <v>1196.1305527500001</v>
      </c>
      <c r="CW51" s="48">
        <v>402.63530270000001</v>
      </c>
      <c r="CX51" s="48">
        <v>187.83828806</v>
      </c>
      <c r="CY51" s="48">
        <v>177.93477913999999</v>
      </c>
      <c r="CZ51" s="48">
        <v>133.85287001</v>
      </c>
      <c r="DA51" s="48">
        <v>635.49582419000001</v>
      </c>
      <c r="DB51" s="48">
        <v>0</v>
      </c>
      <c r="DC51" s="48">
        <v>0</v>
      </c>
      <c r="DD51" s="48">
        <v>0</v>
      </c>
      <c r="DE51" s="48">
        <v>0</v>
      </c>
      <c r="DF51" s="48">
        <v>0</v>
      </c>
      <c r="DG51" s="48">
        <v>0</v>
      </c>
    </row>
    <row r="52" spans="1:111" x14ac:dyDescent="0.25">
      <c r="A52" s="78">
        <v>113003</v>
      </c>
      <c r="B52" s="53"/>
      <c r="C52" s="51" t="s">
        <v>167</v>
      </c>
      <c r="D52" s="48">
        <v>690.06368989999999</v>
      </c>
      <c r="E52" s="48">
        <v>274.19645220000001</v>
      </c>
      <c r="F52" s="48">
        <v>17.961396579999999</v>
      </c>
      <c r="G52" s="48">
        <v>18.790844329999999</v>
      </c>
      <c r="H52" s="48">
        <v>21.092312270000001</v>
      </c>
      <c r="I52" s="48">
        <v>27.117471500000001</v>
      </c>
      <c r="J52" s="48">
        <v>815.21178499999996</v>
      </c>
      <c r="K52" s="48">
        <v>123.46110209999999</v>
      </c>
      <c r="L52" s="48">
        <v>23.33373418</v>
      </c>
      <c r="M52" s="48">
        <v>44.039548150000002</v>
      </c>
      <c r="N52" s="48">
        <v>20.256433579999999</v>
      </c>
      <c r="O52" s="48">
        <v>31.055442850000002</v>
      </c>
      <c r="P52" s="48">
        <v>744.89540250000005</v>
      </c>
      <c r="Q52" s="48">
        <v>80.635295790000001</v>
      </c>
      <c r="R52" s="48">
        <v>66.281215829999994</v>
      </c>
      <c r="S52" s="48">
        <v>7.0277748499999992</v>
      </c>
      <c r="T52" s="48">
        <v>8.0160728399999996</v>
      </c>
      <c r="U52" s="48">
        <v>117.41663763</v>
      </c>
      <c r="V52" s="48">
        <v>778.21735577999993</v>
      </c>
      <c r="W52" s="48">
        <v>191.26326983000001</v>
      </c>
      <c r="X52" s="48">
        <v>13.60713164</v>
      </c>
      <c r="Y52" s="48">
        <v>16.952576829999998</v>
      </c>
      <c r="Z52" s="48">
        <v>12.65901414</v>
      </c>
      <c r="AA52" s="48">
        <v>40.557241070000003</v>
      </c>
      <c r="AB52" s="48">
        <v>763.6702616</v>
      </c>
      <c r="AC52" s="48">
        <v>86.648547379999997</v>
      </c>
      <c r="AD52" s="48">
        <v>21.698653910000001</v>
      </c>
      <c r="AE52" s="48">
        <v>22.83123337</v>
      </c>
      <c r="AF52" s="48">
        <v>26.618814359999998</v>
      </c>
      <c r="AG52" s="48">
        <v>261.35300869999998</v>
      </c>
      <c r="AH52" s="48">
        <v>727.2131766</v>
      </c>
      <c r="AI52" s="48">
        <v>210.15103250000001</v>
      </c>
      <c r="AJ52" s="48">
        <v>26.604135339999999</v>
      </c>
      <c r="AK52" s="48">
        <v>5.1367619500000004</v>
      </c>
      <c r="AL52" s="48">
        <v>15.863962970000001</v>
      </c>
      <c r="AM52" s="48">
        <v>42.493430539999999</v>
      </c>
      <c r="AN52" s="48">
        <v>567.33494399999995</v>
      </c>
      <c r="AO52" s="48">
        <v>350.69673399999999</v>
      </c>
      <c r="AP52" s="48">
        <v>11.397361</v>
      </c>
      <c r="AQ52" s="48">
        <v>2.3353609999999998</v>
      </c>
      <c r="AR52" s="48">
        <v>1.4951460000000001</v>
      </c>
      <c r="AS52" s="48">
        <v>12.85636</v>
      </c>
      <c r="AT52" s="48">
        <v>23.58409</v>
      </c>
      <c r="AU52" s="48">
        <v>771.49863200000004</v>
      </c>
      <c r="AV52" s="48">
        <v>189.689516</v>
      </c>
      <c r="AW52" s="48">
        <v>34.432746000000002</v>
      </c>
      <c r="AX52" s="48">
        <v>19.952553000000002</v>
      </c>
      <c r="AY52" s="48">
        <v>148.716441</v>
      </c>
      <c r="AZ52" s="48">
        <v>397.92688600000002</v>
      </c>
      <c r="BA52" s="48">
        <v>50.045385000000003</v>
      </c>
      <c r="BB52" s="48">
        <v>57.415484999999997</v>
      </c>
      <c r="BC52" s="48">
        <v>16.902453000000001</v>
      </c>
      <c r="BD52" s="48">
        <v>16.951294999999998</v>
      </c>
      <c r="BE52" s="48">
        <v>9.9150329999999993</v>
      </c>
      <c r="BF52" s="48">
        <v>19.723637</v>
      </c>
      <c r="BG52" s="48">
        <v>119.97769599999999</v>
      </c>
      <c r="BH52" s="48">
        <v>344.039109</v>
      </c>
      <c r="BI52" s="48">
        <v>39.321672</v>
      </c>
      <c r="BJ52" s="48">
        <v>23.486605000000001</v>
      </c>
      <c r="BK52" s="48">
        <v>10.004908</v>
      </c>
      <c r="BL52" s="48">
        <v>370.20480089999995</v>
      </c>
      <c r="BM52" s="48">
        <v>29.7974706</v>
      </c>
      <c r="BN52" s="48">
        <v>72.262031260000001</v>
      </c>
      <c r="BO52" s="48">
        <v>12.365627079999999</v>
      </c>
      <c r="BP52" s="48">
        <v>12.159466119999999</v>
      </c>
      <c r="BQ52" s="48">
        <v>542.27698439999995</v>
      </c>
      <c r="BR52" s="48">
        <v>805.93674920000001</v>
      </c>
      <c r="BS52" s="48">
        <v>121.54391109999999</v>
      </c>
      <c r="BT52" s="48">
        <v>58.013621969999996</v>
      </c>
      <c r="BU52" s="48">
        <v>49.981886549999999</v>
      </c>
      <c r="BV52" s="48">
        <v>20.31381459</v>
      </c>
      <c r="BW52" s="48">
        <v>53.043784170000002</v>
      </c>
      <c r="BX52" s="48">
        <v>748.47439929999996</v>
      </c>
      <c r="BY52" s="48">
        <v>41.167625389999998</v>
      </c>
      <c r="BZ52" s="48">
        <v>44.389649950000006</v>
      </c>
      <c r="CA52" s="48">
        <v>30.105805180000001</v>
      </c>
      <c r="CB52" s="48">
        <v>118.0801168</v>
      </c>
      <c r="CC52" s="48">
        <v>220.8011209</v>
      </c>
      <c r="CD52" s="48">
        <v>1317.3035170000001</v>
      </c>
      <c r="CE52" s="48">
        <v>127.84499609999999</v>
      </c>
      <c r="CF52" s="48">
        <v>39.701640879999999</v>
      </c>
      <c r="CG52" s="48">
        <v>55.805076999999997</v>
      </c>
      <c r="CH52" s="48">
        <v>40.327536700000003</v>
      </c>
      <c r="CI52" s="48">
        <v>18.940430210000002</v>
      </c>
      <c r="CJ52" s="48">
        <v>1021.531763</v>
      </c>
      <c r="CK52" s="48">
        <v>50.106717680000003</v>
      </c>
      <c r="CL52" s="48">
        <v>37.937985829999995</v>
      </c>
      <c r="CM52" s="48">
        <v>36.211733729999999</v>
      </c>
      <c r="CN52" s="48">
        <v>22.416728329999998</v>
      </c>
      <c r="CO52" s="48">
        <v>450.83857399999999</v>
      </c>
      <c r="CP52" s="48">
        <v>862.77196409999999</v>
      </c>
      <c r="CQ52" s="48">
        <v>189.61069209999999</v>
      </c>
      <c r="CR52" s="48">
        <v>53.683036080000001</v>
      </c>
      <c r="CS52" s="48">
        <v>30.746080980000002</v>
      </c>
      <c r="CT52" s="48">
        <v>14.288615699999999</v>
      </c>
      <c r="CU52" s="48">
        <v>5.6301431200000005</v>
      </c>
      <c r="CV52" s="48">
        <v>845.40473317999999</v>
      </c>
      <c r="CW52" s="48">
        <v>272.20814838999996</v>
      </c>
      <c r="CX52" s="48">
        <v>46.512898200000002</v>
      </c>
      <c r="CY52" s="48">
        <v>26.804660850000001</v>
      </c>
      <c r="CZ52" s="48">
        <v>23.996216420000003</v>
      </c>
      <c r="DA52" s="48">
        <v>334.62860552000001</v>
      </c>
      <c r="DB52" s="48">
        <v>0</v>
      </c>
      <c r="DC52" s="48">
        <v>0</v>
      </c>
      <c r="DD52" s="48">
        <v>0</v>
      </c>
      <c r="DE52" s="48">
        <v>0</v>
      </c>
      <c r="DF52" s="48">
        <v>0</v>
      </c>
      <c r="DG52" s="48">
        <v>0</v>
      </c>
    </row>
    <row r="53" spans="1:111" x14ac:dyDescent="0.25">
      <c r="A53" s="78">
        <v>113006</v>
      </c>
      <c r="B53" s="53"/>
      <c r="C53" s="51" t="s">
        <v>166</v>
      </c>
      <c r="D53" s="48">
        <v>37.542430209999999</v>
      </c>
      <c r="E53" s="48">
        <v>79.024028739999991</v>
      </c>
      <c r="F53" s="48">
        <v>42.901926539999998</v>
      </c>
      <c r="G53" s="48">
        <v>54.2147723</v>
      </c>
      <c r="H53" s="48">
        <v>64.223815149999993</v>
      </c>
      <c r="I53" s="48">
        <v>35.022733000000002</v>
      </c>
      <c r="J53" s="48">
        <v>47.494861649999997</v>
      </c>
      <c r="K53" s="48">
        <v>32.970374030000002</v>
      </c>
      <c r="L53" s="48">
        <v>45.035414000000003</v>
      </c>
      <c r="M53" s="48">
        <v>35.66489618</v>
      </c>
      <c r="N53" s="48">
        <v>42.448270000000001</v>
      </c>
      <c r="O53" s="48">
        <v>53.949861090000006</v>
      </c>
      <c r="P53" s="48">
        <v>82.085992169999997</v>
      </c>
      <c r="Q53" s="48">
        <v>85.725140569999994</v>
      </c>
      <c r="R53" s="48">
        <v>47.965730999999998</v>
      </c>
      <c r="S53" s="48">
        <v>64.099315180000005</v>
      </c>
      <c r="T53" s="48">
        <v>51.815371409999997</v>
      </c>
      <c r="U53" s="48">
        <v>36.964061729999997</v>
      </c>
      <c r="V53" s="48">
        <v>48.552373150000001</v>
      </c>
      <c r="W53" s="48">
        <v>46.445119409999997</v>
      </c>
      <c r="X53" s="48">
        <v>37.247251540000001</v>
      </c>
      <c r="Y53" s="48">
        <v>43.061895299999996</v>
      </c>
      <c r="Z53" s="48">
        <v>45.135936000000001</v>
      </c>
      <c r="AA53" s="48">
        <v>43.814601000000003</v>
      </c>
      <c r="AB53" s="48">
        <v>86.898269089999999</v>
      </c>
      <c r="AC53" s="48">
        <v>76.803817299999992</v>
      </c>
      <c r="AD53" s="48">
        <v>62.927121799999995</v>
      </c>
      <c r="AE53" s="48">
        <v>52.807485</v>
      </c>
      <c r="AF53" s="48">
        <v>68.557509449999998</v>
      </c>
      <c r="AG53" s="48">
        <v>44.744052000000003</v>
      </c>
      <c r="AH53" s="48">
        <v>52.196896729999999</v>
      </c>
      <c r="AI53" s="48">
        <v>40.040272000000002</v>
      </c>
      <c r="AJ53" s="48">
        <v>42.005543639999999</v>
      </c>
      <c r="AK53" s="48">
        <v>43.527615009999998</v>
      </c>
      <c r="AL53" s="48">
        <v>39.322774100000004</v>
      </c>
      <c r="AM53" s="48">
        <v>78.628552970000001</v>
      </c>
      <c r="AN53" s="48">
        <v>77.669976000000005</v>
      </c>
      <c r="AO53" s="48">
        <v>68.566901000000001</v>
      </c>
      <c r="AP53" s="48">
        <v>68.353047000000004</v>
      </c>
      <c r="AQ53" s="48">
        <v>34.712611000000003</v>
      </c>
      <c r="AR53" s="48">
        <v>16.300484999999998</v>
      </c>
      <c r="AS53" s="48">
        <v>22.832792000000001</v>
      </c>
      <c r="AT53" s="48">
        <v>58.479149999999997</v>
      </c>
      <c r="AU53" s="48">
        <v>23.486187999999999</v>
      </c>
      <c r="AV53" s="48">
        <v>25.724885</v>
      </c>
      <c r="AW53" s="48">
        <v>28.134564000000001</v>
      </c>
      <c r="AX53" s="48">
        <v>25.071404999999999</v>
      </c>
      <c r="AY53" s="48">
        <v>34.238042</v>
      </c>
      <c r="AZ53" s="48">
        <v>75.645393999999996</v>
      </c>
      <c r="BA53" s="48">
        <v>54.877180000000003</v>
      </c>
      <c r="BB53" s="48">
        <v>48.814011999999998</v>
      </c>
      <c r="BC53" s="48">
        <v>58.396920999999999</v>
      </c>
      <c r="BD53" s="48">
        <v>54.764895000000003</v>
      </c>
      <c r="BE53" s="48">
        <v>60.513725000000001</v>
      </c>
      <c r="BF53" s="48">
        <v>50.174655000000001</v>
      </c>
      <c r="BG53" s="48">
        <v>141.549905</v>
      </c>
      <c r="BH53" s="48">
        <v>41.431832</v>
      </c>
      <c r="BI53" s="48">
        <v>46.011488999999997</v>
      </c>
      <c r="BJ53" s="48">
        <v>46.958568</v>
      </c>
      <c r="BK53" s="48">
        <v>62.111431000000003</v>
      </c>
      <c r="BL53" s="48">
        <v>86.945922060000001</v>
      </c>
      <c r="BM53" s="48">
        <v>75.671613459999989</v>
      </c>
      <c r="BN53" s="48">
        <v>83.595364870000012</v>
      </c>
      <c r="BO53" s="48">
        <v>91.411863999999994</v>
      </c>
      <c r="BP53" s="48">
        <v>43.853052640000001</v>
      </c>
      <c r="BQ53" s="48">
        <v>63.602647520000005</v>
      </c>
      <c r="BR53" s="48">
        <v>80.611560400000002</v>
      </c>
      <c r="BS53" s="48">
        <v>109.9859817</v>
      </c>
      <c r="BT53" s="48">
        <v>88.597325819999995</v>
      </c>
      <c r="BU53" s="48">
        <v>71.719662</v>
      </c>
      <c r="BV53" s="48">
        <v>74.282689419999997</v>
      </c>
      <c r="BW53" s="48">
        <v>71.975216849999995</v>
      </c>
      <c r="BX53" s="48">
        <v>127.45914959999999</v>
      </c>
      <c r="BY53" s="48">
        <v>102.16499040000001</v>
      </c>
      <c r="BZ53" s="48">
        <v>77.247443500000003</v>
      </c>
      <c r="CA53" s="48">
        <v>117.79087109999999</v>
      </c>
      <c r="CB53" s="48">
        <v>75.682847890000005</v>
      </c>
      <c r="CC53" s="48">
        <v>68.052157379999997</v>
      </c>
      <c r="CD53" s="48">
        <v>155.77543489999999</v>
      </c>
      <c r="CE53" s="48">
        <v>61.119616350000001</v>
      </c>
      <c r="CF53" s="48">
        <v>68.597859880000001</v>
      </c>
      <c r="CG53" s="48">
        <v>90.184321959999991</v>
      </c>
      <c r="CH53" s="48">
        <v>57.993441969999999</v>
      </c>
      <c r="CI53" s="48">
        <v>69.317905280000005</v>
      </c>
      <c r="CJ53" s="48">
        <v>141.41229919999998</v>
      </c>
      <c r="CK53" s="48">
        <v>91.016943010000006</v>
      </c>
      <c r="CL53" s="48">
        <v>110.1791377</v>
      </c>
      <c r="CM53" s="48">
        <v>108.69971200000001</v>
      </c>
      <c r="CN53" s="48">
        <v>102.33867070000001</v>
      </c>
      <c r="CO53" s="48">
        <v>63.290278999999998</v>
      </c>
      <c r="CP53" s="48">
        <v>107.0351177</v>
      </c>
      <c r="CQ53" s="48">
        <v>270.83148010000002</v>
      </c>
      <c r="CR53" s="48">
        <v>76.702252779999995</v>
      </c>
      <c r="CS53" s="48">
        <v>64.391890840000002</v>
      </c>
      <c r="CT53" s="48">
        <v>58.545772319999998</v>
      </c>
      <c r="CU53" s="48">
        <v>123.5768228</v>
      </c>
      <c r="CV53" s="48">
        <v>135.97622256</v>
      </c>
      <c r="CW53" s="48">
        <v>80.022376890000004</v>
      </c>
      <c r="CX53" s="48">
        <v>111.20122970999999</v>
      </c>
      <c r="CY53" s="48">
        <v>112.56255758</v>
      </c>
      <c r="CZ53" s="48">
        <v>81.936710790000006</v>
      </c>
      <c r="DA53" s="48">
        <v>110.83703591</v>
      </c>
      <c r="DB53" s="48">
        <v>0</v>
      </c>
      <c r="DC53" s="48">
        <v>0</v>
      </c>
      <c r="DD53" s="48">
        <v>0</v>
      </c>
      <c r="DE53" s="48">
        <v>0</v>
      </c>
      <c r="DF53" s="48">
        <v>0</v>
      </c>
      <c r="DG53" s="48">
        <v>0</v>
      </c>
    </row>
    <row r="54" spans="1:111" x14ac:dyDescent="0.25">
      <c r="A54" s="78">
        <v>113007</v>
      </c>
      <c r="B54" s="53"/>
      <c r="C54" s="51" t="s">
        <v>165</v>
      </c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48">
        <v>0</v>
      </c>
      <c r="P54" s="48">
        <v>0</v>
      </c>
      <c r="Q54" s="48">
        <v>0</v>
      </c>
      <c r="R54" s="48">
        <v>0</v>
      </c>
      <c r="S54" s="48">
        <v>0</v>
      </c>
      <c r="T54" s="48">
        <v>0</v>
      </c>
      <c r="U54" s="48">
        <v>0</v>
      </c>
      <c r="V54" s="48">
        <v>0</v>
      </c>
      <c r="W54" s="48">
        <v>0</v>
      </c>
      <c r="X54" s="48">
        <v>0</v>
      </c>
      <c r="Y54" s="48">
        <v>0</v>
      </c>
      <c r="Z54" s="48">
        <v>0</v>
      </c>
      <c r="AA54" s="48">
        <v>0</v>
      </c>
      <c r="AB54" s="48">
        <v>0</v>
      </c>
      <c r="AC54" s="48">
        <v>0</v>
      </c>
      <c r="AD54" s="48">
        <v>0</v>
      </c>
      <c r="AE54" s="48">
        <v>0</v>
      </c>
      <c r="AF54" s="48">
        <v>0</v>
      </c>
      <c r="AG54" s="48">
        <v>0</v>
      </c>
      <c r="AH54" s="48">
        <v>0</v>
      </c>
      <c r="AI54" s="48">
        <v>0</v>
      </c>
      <c r="AJ54" s="48">
        <v>0</v>
      </c>
      <c r="AK54" s="48">
        <v>0</v>
      </c>
      <c r="AL54" s="48">
        <v>0</v>
      </c>
      <c r="AM54" s="48">
        <v>0</v>
      </c>
      <c r="AN54" s="48">
        <v>0</v>
      </c>
      <c r="AO54" s="48">
        <v>0</v>
      </c>
      <c r="AP54" s="48">
        <v>0</v>
      </c>
      <c r="AQ54" s="48">
        <v>7.9876000000000003E-2</v>
      </c>
      <c r="AR54" s="48">
        <v>2.1288830000000001</v>
      </c>
      <c r="AS54" s="48">
        <v>2.436156</v>
      </c>
      <c r="AT54" s="48">
        <v>5.8146389999999997</v>
      </c>
      <c r="AU54" s="48">
        <v>36.656768999999997</v>
      </c>
      <c r="AV54" s="48">
        <v>10.488521</v>
      </c>
      <c r="AW54" s="48">
        <v>10.384036</v>
      </c>
      <c r="AX54" s="48">
        <v>8.7202070000000003</v>
      </c>
      <c r="AY54" s="48">
        <v>6.4907919999999999</v>
      </c>
      <c r="AZ54" s="48">
        <v>41.580298999999997</v>
      </c>
      <c r="BA54" s="48">
        <v>11.663900999999999</v>
      </c>
      <c r="BB54" s="48">
        <v>10.208325</v>
      </c>
      <c r="BC54" s="48">
        <v>10.971144000000001</v>
      </c>
      <c r="BD54" s="48">
        <v>11.679433</v>
      </c>
      <c r="BE54" s="48">
        <v>12.163202999999999</v>
      </c>
      <c r="BF54" s="48">
        <v>9.0598939999999999</v>
      </c>
      <c r="BG54" s="48">
        <v>26.844044</v>
      </c>
      <c r="BH54" s="48">
        <v>44.068741000000003</v>
      </c>
      <c r="BI54" s="48">
        <v>12.585013</v>
      </c>
      <c r="BJ54" s="48">
        <v>12.047171000000001</v>
      </c>
      <c r="BK54" s="48">
        <v>14.267599000000001</v>
      </c>
      <c r="BL54" s="48">
        <v>46.539370670000004</v>
      </c>
      <c r="BM54" s="48">
        <v>22.713175399999997</v>
      </c>
      <c r="BN54" s="48">
        <v>18.12337359</v>
      </c>
      <c r="BO54" s="48">
        <v>22.089297339999998</v>
      </c>
      <c r="BP54" s="48">
        <v>20.806100899999997</v>
      </c>
      <c r="BQ54" s="48">
        <v>38.160723310000002</v>
      </c>
      <c r="BR54" s="48">
        <v>57.089644249999999</v>
      </c>
      <c r="BS54" s="48">
        <v>18.568973960000001</v>
      </c>
      <c r="BT54" s="48">
        <v>16.148020110000001</v>
      </c>
      <c r="BU54" s="48">
        <v>17.097429160000001</v>
      </c>
      <c r="BV54" s="48">
        <v>23.140321420000003</v>
      </c>
      <c r="BW54" s="48">
        <v>15.408226769999999</v>
      </c>
      <c r="BX54" s="48">
        <v>52.525165460000004</v>
      </c>
      <c r="BY54" s="48">
        <v>18.287374499999999</v>
      </c>
      <c r="BZ54" s="48">
        <v>20.701550149999999</v>
      </c>
      <c r="CA54" s="48">
        <v>33.080171270000001</v>
      </c>
      <c r="CB54" s="48">
        <v>22.318060670000001</v>
      </c>
      <c r="CC54" s="48">
        <v>25.329691699999998</v>
      </c>
      <c r="CD54" s="48">
        <v>84.937042309999995</v>
      </c>
      <c r="CE54" s="48">
        <v>23.342123530000002</v>
      </c>
      <c r="CF54" s="48">
        <v>28.031966019999999</v>
      </c>
      <c r="CG54" s="48">
        <v>14.37734133</v>
      </c>
      <c r="CH54" s="48">
        <v>19.346757780000001</v>
      </c>
      <c r="CI54" s="48">
        <v>16.353785500000001</v>
      </c>
      <c r="CJ54" s="48">
        <v>68.341882569999996</v>
      </c>
      <c r="CK54" s="48">
        <v>25.66893434</v>
      </c>
      <c r="CL54" s="48">
        <v>23.4510501</v>
      </c>
      <c r="CM54" s="48">
        <v>28.218383030000002</v>
      </c>
      <c r="CN54" s="48">
        <v>23.421973670000003</v>
      </c>
      <c r="CO54" s="48">
        <v>43.48087572</v>
      </c>
      <c r="CP54" s="48">
        <v>65.808048200000002</v>
      </c>
      <c r="CQ54" s="48">
        <v>24.062836440000002</v>
      </c>
      <c r="CR54" s="48">
        <v>26.634179550000002</v>
      </c>
      <c r="CS54" s="48">
        <v>22.199098920000001</v>
      </c>
      <c r="CT54" s="48">
        <v>20.786241350000001</v>
      </c>
      <c r="CU54" s="48">
        <v>23.266391940000002</v>
      </c>
      <c r="CV54" s="48">
        <v>61.791104880000006</v>
      </c>
      <c r="CW54" s="48">
        <v>42.677883619999996</v>
      </c>
      <c r="CX54" s="48">
        <v>29.20246015</v>
      </c>
      <c r="CY54" s="48">
        <v>37.492260710000004</v>
      </c>
      <c r="CZ54" s="48">
        <v>27.919942800000001</v>
      </c>
      <c r="DA54" s="48">
        <v>55.767836950000003</v>
      </c>
      <c r="DB54" s="48">
        <v>0</v>
      </c>
      <c r="DC54" s="48">
        <v>0</v>
      </c>
      <c r="DD54" s="48">
        <v>0</v>
      </c>
      <c r="DE54" s="48">
        <v>0</v>
      </c>
      <c r="DF54" s="48">
        <v>0</v>
      </c>
      <c r="DG54" s="48">
        <v>0</v>
      </c>
    </row>
    <row r="55" spans="1:111" x14ac:dyDescent="0.25">
      <c r="B55" s="53"/>
      <c r="C55" s="51" t="s">
        <v>164</v>
      </c>
      <c r="D55" s="48">
        <f>D51-SUM(D52:D54)</f>
        <v>3.7560591400000476</v>
      </c>
      <c r="E55" s="48">
        <f t="shared" ref="E55:AI55" si="84">E51-SUM(E52:E54)</f>
        <v>2.3614140500000076</v>
      </c>
      <c r="F55" s="48">
        <f t="shared" si="84"/>
        <v>1.9024894800000069</v>
      </c>
      <c r="G55" s="48">
        <f t="shared" si="84"/>
        <v>60.992746550000021</v>
      </c>
      <c r="H55" s="48">
        <f t="shared" si="84"/>
        <v>317.57817026000004</v>
      </c>
      <c r="I55" s="48">
        <f t="shared" si="84"/>
        <v>161.25073412</v>
      </c>
      <c r="J55" s="48">
        <f t="shared" si="84"/>
        <v>175.09688915000004</v>
      </c>
      <c r="K55" s="48">
        <f t="shared" si="84"/>
        <v>5.2646716900000001</v>
      </c>
      <c r="L55" s="48">
        <f t="shared" si="84"/>
        <v>7.3444427600000068</v>
      </c>
      <c r="M55" s="48">
        <f t="shared" si="84"/>
        <v>4.791353629999989</v>
      </c>
      <c r="N55" s="48">
        <f t="shared" si="84"/>
        <v>4.6033926200000082</v>
      </c>
      <c r="O55" s="48">
        <f t="shared" si="84"/>
        <v>1.4309428199999985</v>
      </c>
      <c r="P55" s="48">
        <f t="shared" si="84"/>
        <v>6.6144617499998049</v>
      </c>
      <c r="Q55" s="48">
        <f t="shared" si="84"/>
        <v>0.89427910000000566</v>
      </c>
      <c r="R55" s="48">
        <f t="shared" si="84"/>
        <v>1.775863510000022</v>
      </c>
      <c r="S55" s="48">
        <f t="shared" si="84"/>
        <v>4.0567124999999891</v>
      </c>
      <c r="T55" s="48">
        <f t="shared" si="84"/>
        <v>1.9416589200000018</v>
      </c>
      <c r="U55" s="48">
        <f t="shared" si="84"/>
        <v>173.54929220000002</v>
      </c>
      <c r="V55" s="48">
        <f t="shared" si="84"/>
        <v>382.95026342999995</v>
      </c>
      <c r="W55" s="48">
        <f t="shared" si="84"/>
        <v>15.761808889999998</v>
      </c>
      <c r="X55" s="48">
        <f t="shared" si="84"/>
        <v>3.2232366900000002</v>
      </c>
      <c r="Y55" s="48">
        <f t="shared" si="84"/>
        <v>6.1302710600000054</v>
      </c>
      <c r="Z55" s="48">
        <f t="shared" si="84"/>
        <v>1.9172872500000011</v>
      </c>
      <c r="AA55" s="48">
        <f t="shared" si="84"/>
        <v>5.1837042899999801</v>
      </c>
      <c r="AB55" s="48">
        <f t="shared" si="84"/>
        <v>1.9170772100000022</v>
      </c>
      <c r="AC55" s="48">
        <f t="shared" si="84"/>
        <v>3.0453039300000171</v>
      </c>
      <c r="AD55" s="48">
        <f t="shared" si="84"/>
        <v>2.1037089200000025</v>
      </c>
      <c r="AE55" s="48">
        <f t="shared" si="84"/>
        <v>0.79311531000001878</v>
      </c>
      <c r="AF55" s="48">
        <f t="shared" si="84"/>
        <v>20.327080000000009</v>
      </c>
      <c r="AG55" s="48">
        <f t="shared" si="84"/>
        <v>118.87673618999997</v>
      </c>
      <c r="AH55" s="48">
        <f t="shared" si="84"/>
        <v>483.16252376999989</v>
      </c>
      <c r="AI55" s="48">
        <f t="shared" si="84"/>
        <v>0.95075336000002153</v>
      </c>
      <c r="AJ55" s="48">
        <f t="shared" ref="AJ55:BO55" si="85">AJ51-SUM(AJ52:AJ54)</f>
        <v>1.9998752899999914</v>
      </c>
      <c r="AK55" s="48">
        <f t="shared" si="85"/>
        <v>6.3842388999999997</v>
      </c>
      <c r="AL55" s="48">
        <f t="shared" si="85"/>
        <v>0.38349959999999328</v>
      </c>
      <c r="AM55" s="48">
        <f t="shared" si="85"/>
        <v>5.4735770599999825</v>
      </c>
      <c r="AN55" s="48">
        <f t="shared" si="85"/>
        <v>0.7812579999999798</v>
      </c>
      <c r="AO55" s="48">
        <f t="shared" si="85"/>
        <v>1.3499999999964984E-2</v>
      </c>
      <c r="AP55" s="48">
        <f t="shared" si="85"/>
        <v>0</v>
      </c>
      <c r="AQ55" s="48">
        <f t="shared" si="85"/>
        <v>0</v>
      </c>
      <c r="AR55" s="48">
        <f t="shared" si="85"/>
        <v>0</v>
      </c>
      <c r="AS55" s="48">
        <f t="shared" si="85"/>
        <v>7.9447560000000053</v>
      </c>
      <c r="AT55" s="48">
        <f t="shared" si="85"/>
        <v>207.48830700000002</v>
      </c>
      <c r="AU55" s="48">
        <f t="shared" si="85"/>
        <v>428.55044499999985</v>
      </c>
      <c r="AV55" s="48">
        <f t="shared" si="85"/>
        <v>309.98608999999999</v>
      </c>
      <c r="AW55" s="48">
        <f t="shared" si="85"/>
        <v>-0.10345499999999674</v>
      </c>
      <c r="AX55" s="48">
        <f t="shared" si="85"/>
        <v>0</v>
      </c>
      <c r="AY55" s="48">
        <f t="shared" si="85"/>
        <v>2.8179999999991878E-2</v>
      </c>
      <c r="AZ55" s="48">
        <f t="shared" si="85"/>
        <v>308.08669399999997</v>
      </c>
      <c r="BA55" s="48">
        <f t="shared" si="85"/>
        <v>1.5360000000000014</v>
      </c>
      <c r="BB55" s="48">
        <f t="shared" si="85"/>
        <v>0</v>
      </c>
      <c r="BC55" s="48">
        <f t="shared" si="85"/>
        <v>1.5260000000000105</v>
      </c>
      <c r="BD55" s="48">
        <f t="shared" si="85"/>
        <v>7.6800000000005753E-2</v>
      </c>
      <c r="BE55" s="48">
        <f t="shared" si="85"/>
        <v>7.6700000000002433E-2</v>
      </c>
      <c r="BF55" s="48">
        <f t="shared" si="85"/>
        <v>28.287524000000005</v>
      </c>
      <c r="BG55" s="48">
        <f t="shared" si="85"/>
        <v>27.20363500000002</v>
      </c>
      <c r="BH55" s="48">
        <f t="shared" si="85"/>
        <v>301.16824600000007</v>
      </c>
      <c r="BI55" s="48">
        <f t="shared" si="85"/>
        <v>16.563217000000009</v>
      </c>
      <c r="BJ55" s="48">
        <f t="shared" si="85"/>
        <v>0</v>
      </c>
      <c r="BK55" s="48">
        <f t="shared" si="85"/>
        <v>0.19094999999998663</v>
      </c>
      <c r="BL55" s="48">
        <f t="shared" si="85"/>
        <v>317.58642100000003</v>
      </c>
      <c r="BM55" s="48">
        <f t="shared" si="85"/>
        <v>0</v>
      </c>
      <c r="BN55" s="48">
        <f t="shared" si="85"/>
        <v>0.84459999999998558</v>
      </c>
      <c r="BO55" s="48">
        <f t="shared" si="85"/>
        <v>0.22955000000000325</v>
      </c>
      <c r="BP55" s="48">
        <f t="shared" ref="BP55:CU55" si="86">BP51-SUM(BP52:BP54)</f>
        <v>0.1530000000000058</v>
      </c>
      <c r="BQ55" s="48">
        <f t="shared" si="86"/>
        <v>211.37601619999998</v>
      </c>
      <c r="BR55" s="48">
        <f t="shared" si="86"/>
        <v>358.69944899999996</v>
      </c>
      <c r="BS55" s="48">
        <f t="shared" si="86"/>
        <v>15.125780010000028</v>
      </c>
      <c r="BT55" s="48">
        <f t="shared" si="86"/>
        <v>0.15300000000002001</v>
      </c>
      <c r="BU55" s="48">
        <f t="shared" si="86"/>
        <v>0.76800000000000068</v>
      </c>
      <c r="BV55" s="48">
        <f t="shared" si="86"/>
        <v>0</v>
      </c>
      <c r="BW55" s="48">
        <f t="shared" si="86"/>
        <v>0</v>
      </c>
      <c r="BX55" s="48">
        <f t="shared" si="86"/>
        <v>394.47612949999996</v>
      </c>
      <c r="BY55" s="48">
        <f t="shared" si="86"/>
        <v>0</v>
      </c>
      <c r="BZ55" s="48">
        <f t="shared" si="86"/>
        <v>0.30689999999998463</v>
      </c>
      <c r="CA55" s="48">
        <f t="shared" si="86"/>
        <v>0.15360000000003993</v>
      </c>
      <c r="CB55" s="48">
        <f t="shared" si="86"/>
        <v>0</v>
      </c>
      <c r="CC55" s="48">
        <f t="shared" si="86"/>
        <v>277.81119289999998</v>
      </c>
      <c r="CD55" s="48">
        <f t="shared" si="86"/>
        <v>296.52972530000011</v>
      </c>
      <c r="CE55" s="48">
        <f t="shared" si="86"/>
        <v>0.1536999999999864</v>
      </c>
      <c r="CF55" s="48">
        <f t="shared" si="86"/>
        <v>0</v>
      </c>
      <c r="CG55" s="48">
        <f t="shared" si="86"/>
        <v>0.61320000000000618</v>
      </c>
      <c r="CH55" s="48">
        <f t="shared" si="86"/>
        <v>0.84314999999999429</v>
      </c>
      <c r="CI55" s="48">
        <f t="shared" si="86"/>
        <v>0.15269999999998163</v>
      </c>
      <c r="CJ55" s="48">
        <f t="shared" si="86"/>
        <v>454.21647429999985</v>
      </c>
      <c r="CK55" s="48">
        <f t="shared" si="86"/>
        <v>65.614181250000001</v>
      </c>
      <c r="CL55" s="48">
        <f t="shared" si="86"/>
        <v>426.3064</v>
      </c>
      <c r="CM55" s="48">
        <f t="shared" si="86"/>
        <v>1.0748999999999853</v>
      </c>
      <c r="CN55" s="48">
        <f t="shared" si="86"/>
        <v>0</v>
      </c>
      <c r="CO55" s="48">
        <f t="shared" si="86"/>
        <v>78.685439440000096</v>
      </c>
      <c r="CP55" s="48">
        <f t="shared" si="86"/>
        <v>428.53422220000016</v>
      </c>
      <c r="CQ55" s="48">
        <f t="shared" si="86"/>
        <v>0.15309999999993806</v>
      </c>
      <c r="CR55" s="48">
        <f t="shared" si="86"/>
        <v>17.563803619999987</v>
      </c>
      <c r="CS55" s="48">
        <f t="shared" si="86"/>
        <v>1.3826148899999993</v>
      </c>
      <c r="CT55" s="48">
        <f t="shared" si="86"/>
        <v>0</v>
      </c>
      <c r="CU55" s="48">
        <f t="shared" si="86"/>
        <v>0.76749999999998408</v>
      </c>
      <c r="CV55" s="48">
        <f t="shared" ref="CV55:DG55" si="87">CV51-SUM(CV52:CV54)</f>
        <v>152.9584921300002</v>
      </c>
      <c r="CW55" s="48">
        <f t="shared" si="87"/>
        <v>7.7268938000000844</v>
      </c>
      <c r="CX55" s="48">
        <f t="shared" si="87"/>
        <v>0.92169999999998709</v>
      </c>
      <c r="CY55" s="48">
        <f t="shared" si="87"/>
        <v>1.0752999999999702</v>
      </c>
      <c r="CZ55" s="48">
        <f t="shared" si="87"/>
        <v>0</v>
      </c>
      <c r="DA55" s="48">
        <f t="shared" si="87"/>
        <v>134.26234581</v>
      </c>
      <c r="DB55" s="48">
        <f t="shared" si="87"/>
        <v>0</v>
      </c>
      <c r="DC55" s="48">
        <f t="shared" si="87"/>
        <v>0</v>
      </c>
      <c r="DD55" s="48">
        <f t="shared" si="87"/>
        <v>0</v>
      </c>
      <c r="DE55" s="48">
        <f t="shared" si="87"/>
        <v>0</v>
      </c>
      <c r="DF55" s="48">
        <f t="shared" si="87"/>
        <v>0</v>
      </c>
      <c r="DG55" s="48">
        <f t="shared" si="87"/>
        <v>0</v>
      </c>
    </row>
    <row r="56" spans="1:111" x14ac:dyDescent="0.25">
      <c r="A56" s="4">
        <v>114</v>
      </c>
      <c r="B56" s="60"/>
      <c r="C56" s="85" t="s">
        <v>163</v>
      </c>
      <c r="D56" s="48">
        <v>766.90775350000001</v>
      </c>
      <c r="E56" s="48">
        <v>580.32854779999991</v>
      </c>
      <c r="F56" s="48">
        <v>727.9618309</v>
      </c>
      <c r="G56" s="48">
        <v>558.95740939999996</v>
      </c>
      <c r="H56" s="48">
        <v>697.8574721</v>
      </c>
      <c r="I56" s="48">
        <v>240.12822882</v>
      </c>
      <c r="J56" s="48">
        <v>630.2967496</v>
      </c>
      <c r="K56" s="48">
        <v>475.73939310000003</v>
      </c>
      <c r="L56" s="48">
        <v>447.44767860000002</v>
      </c>
      <c r="M56" s="48">
        <v>567.71250929999997</v>
      </c>
      <c r="N56" s="48">
        <v>589.7128649</v>
      </c>
      <c r="O56" s="48">
        <v>598.48030779999999</v>
      </c>
      <c r="P56" s="48">
        <v>820.06462851999993</v>
      </c>
      <c r="Q56" s="48">
        <v>788.68469676999996</v>
      </c>
      <c r="R56" s="48">
        <v>798.20517821999999</v>
      </c>
      <c r="S56" s="48">
        <v>721.82789756</v>
      </c>
      <c r="T56" s="48">
        <v>646.70048645000008</v>
      </c>
      <c r="U56" s="48">
        <v>429.40945173</v>
      </c>
      <c r="V56" s="48">
        <v>526.53289842000004</v>
      </c>
      <c r="W56" s="48">
        <v>535.19248993999997</v>
      </c>
      <c r="X56" s="48">
        <v>489.60815172000002</v>
      </c>
      <c r="Y56" s="48">
        <v>659.69012352999994</v>
      </c>
      <c r="Z56" s="48">
        <v>627.39237723999997</v>
      </c>
      <c r="AA56" s="48">
        <v>646.10345005999989</v>
      </c>
      <c r="AB56" s="48">
        <v>787.7999102</v>
      </c>
      <c r="AC56" s="48">
        <v>766.51600359999998</v>
      </c>
      <c r="AD56" s="48">
        <v>751.79573100000005</v>
      </c>
      <c r="AE56" s="48">
        <v>875.62942290000001</v>
      </c>
      <c r="AF56" s="48">
        <v>667.72212189999993</v>
      </c>
      <c r="AG56" s="48">
        <v>490.92815310000003</v>
      </c>
      <c r="AH56" s="48">
        <v>532.53482550000001</v>
      </c>
      <c r="AI56" s="48">
        <v>473.28345669999999</v>
      </c>
      <c r="AJ56" s="48">
        <v>519.0240278</v>
      </c>
      <c r="AK56" s="48">
        <v>563.92216279999991</v>
      </c>
      <c r="AL56" s="48">
        <v>617.20634989999996</v>
      </c>
      <c r="AM56" s="48">
        <v>701.94873039999993</v>
      </c>
      <c r="AN56" s="48">
        <v>807.19285200000002</v>
      </c>
      <c r="AO56" s="48">
        <v>623.73060199999998</v>
      </c>
      <c r="AP56" s="48">
        <v>637.48743400000001</v>
      </c>
      <c r="AQ56" s="48">
        <v>237.55614399999999</v>
      </c>
      <c r="AR56" s="48">
        <v>111.639554</v>
      </c>
      <c r="AS56" s="48">
        <v>132.254311</v>
      </c>
      <c r="AT56" s="48">
        <v>287.265221</v>
      </c>
      <c r="AU56" s="48">
        <v>291.49855300000002</v>
      </c>
      <c r="AV56" s="48">
        <v>217.10876200000001</v>
      </c>
      <c r="AW56" s="48">
        <v>247.46913499999999</v>
      </c>
      <c r="AX56" s="48">
        <v>308.654877</v>
      </c>
      <c r="AY56" s="48">
        <v>404.89826499999998</v>
      </c>
      <c r="AZ56" s="48">
        <v>734.35476500000004</v>
      </c>
      <c r="BA56" s="48">
        <v>726.17580899999996</v>
      </c>
      <c r="BB56" s="48">
        <v>786.226584</v>
      </c>
      <c r="BC56" s="48">
        <v>740.29463599999997</v>
      </c>
      <c r="BD56" s="48">
        <v>496.19314300000002</v>
      </c>
      <c r="BE56" s="48">
        <v>502.91653700000001</v>
      </c>
      <c r="BF56" s="48">
        <v>292.02510699999999</v>
      </c>
      <c r="BG56" s="48">
        <v>685.43744700000002</v>
      </c>
      <c r="BH56" s="48">
        <v>541.16314599999998</v>
      </c>
      <c r="BI56" s="48">
        <v>584.981852</v>
      </c>
      <c r="BJ56" s="48">
        <v>691.09086300000001</v>
      </c>
      <c r="BK56" s="48">
        <v>952.45917799999995</v>
      </c>
      <c r="BL56" s="48">
        <v>1052.7312182999999</v>
      </c>
      <c r="BM56" s="48">
        <v>955.38629700000001</v>
      </c>
      <c r="BN56" s="48">
        <v>1104.0292912999998</v>
      </c>
      <c r="BO56" s="48">
        <v>977.78080550000004</v>
      </c>
      <c r="BP56" s="48">
        <v>829.44002360000002</v>
      </c>
      <c r="BQ56" s="48">
        <v>607.16208360000007</v>
      </c>
      <c r="BR56" s="48">
        <v>577.8885841</v>
      </c>
      <c r="BS56" s="48">
        <v>643.50907649999999</v>
      </c>
      <c r="BT56" s="48">
        <v>640.92476520000002</v>
      </c>
      <c r="BU56" s="48">
        <v>712.31732870000008</v>
      </c>
      <c r="BV56" s="48">
        <v>787.65381910000008</v>
      </c>
      <c r="BW56" s="48">
        <v>892.37677270000006</v>
      </c>
      <c r="BX56" s="48">
        <v>1621.2799689999999</v>
      </c>
      <c r="BY56" s="48">
        <v>1183.6328407000001</v>
      </c>
      <c r="BZ56" s="48">
        <v>1295.1536495</v>
      </c>
      <c r="CA56" s="48">
        <v>1215.2904328</v>
      </c>
      <c r="CB56" s="48">
        <v>1143.1563397</v>
      </c>
      <c r="CC56" s="48">
        <v>474.33866110000002</v>
      </c>
      <c r="CD56" s="48">
        <v>1215.6616469999999</v>
      </c>
      <c r="CE56" s="48">
        <v>927.56113149999999</v>
      </c>
      <c r="CF56" s="48">
        <v>525.54660200000001</v>
      </c>
      <c r="CG56" s="48">
        <v>1304.6247894999999</v>
      </c>
      <c r="CH56" s="48">
        <v>1119.6028984000002</v>
      </c>
      <c r="CI56" s="48">
        <v>1213.4948699000001</v>
      </c>
      <c r="CJ56" s="48">
        <v>1413.8936609</v>
      </c>
      <c r="CK56" s="48">
        <v>1633.1943845999999</v>
      </c>
      <c r="CL56" s="48">
        <v>1518.7808600000001</v>
      </c>
      <c r="CM56" s="48">
        <v>1449.7051487000001</v>
      </c>
      <c r="CN56" s="48">
        <v>1102.2418037</v>
      </c>
      <c r="CO56" s="48">
        <v>748.8284122</v>
      </c>
      <c r="CP56" s="48">
        <v>977.30674390000001</v>
      </c>
      <c r="CQ56" s="48">
        <v>1066.0478286</v>
      </c>
      <c r="CR56" s="48">
        <v>1022.7995861000001</v>
      </c>
      <c r="CS56" s="48">
        <v>1108.9399675</v>
      </c>
      <c r="CT56" s="48">
        <v>1091.5328895999999</v>
      </c>
      <c r="CU56" s="48">
        <v>1428.5255900999998</v>
      </c>
      <c r="CV56" s="48">
        <v>1591.9218486</v>
      </c>
      <c r="CW56" s="48">
        <v>1230.2110344600001</v>
      </c>
      <c r="CX56" s="48">
        <v>1930.25674256</v>
      </c>
      <c r="CY56" s="48">
        <v>1651.9163717199999</v>
      </c>
      <c r="CZ56" s="48">
        <v>1359.4155653</v>
      </c>
      <c r="DA56" s="48">
        <v>963.82849763000002</v>
      </c>
      <c r="DB56" s="48">
        <v>0</v>
      </c>
      <c r="DC56" s="48">
        <v>0</v>
      </c>
      <c r="DD56" s="48">
        <v>0</v>
      </c>
      <c r="DE56" s="48">
        <v>0</v>
      </c>
      <c r="DF56" s="48">
        <v>0</v>
      </c>
      <c r="DG56" s="48">
        <v>0</v>
      </c>
    </row>
    <row r="57" spans="1:111" x14ac:dyDescent="0.25">
      <c r="A57" s="4">
        <v>114002</v>
      </c>
      <c r="B57" s="60"/>
      <c r="C57" s="51" t="s">
        <v>162</v>
      </c>
      <c r="D57" s="48">
        <v>360.9758511</v>
      </c>
      <c r="E57" s="48">
        <v>146.7956045</v>
      </c>
      <c r="F57" s="48">
        <v>250.80636699999999</v>
      </c>
      <c r="G57" s="48">
        <v>174.46313240000001</v>
      </c>
      <c r="H57" s="48">
        <v>285.58177360000002</v>
      </c>
      <c r="I57" s="48">
        <v>86.819777219999992</v>
      </c>
      <c r="J57" s="48">
        <v>331.84558099999998</v>
      </c>
      <c r="K57" s="48">
        <v>205.42947849999999</v>
      </c>
      <c r="L57" s="48">
        <v>162.16067839999999</v>
      </c>
      <c r="M57" s="48">
        <v>256.99037060000001</v>
      </c>
      <c r="N57" s="48">
        <v>214.73270740000001</v>
      </c>
      <c r="O57" s="48">
        <v>206.416912</v>
      </c>
      <c r="P57" s="48">
        <v>301.19290389999998</v>
      </c>
      <c r="Q57" s="48">
        <v>199.89356764999999</v>
      </c>
      <c r="R57" s="48">
        <v>255.24360693</v>
      </c>
      <c r="S57" s="48">
        <v>263.21986900000002</v>
      </c>
      <c r="T57" s="48">
        <v>233.72005796000002</v>
      </c>
      <c r="U57" s="48">
        <v>182.29469997000001</v>
      </c>
      <c r="V57" s="48">
        <v>270.95802669</v>
      </c>
      <c r="W57" s="48">
        <v>234.79846099000002</v>
      </c>
      <c r="X57" s="48">
        <v>197.8308571</v>
      </c>
      <c r="Y57" s="48">
        <v>295.77372345999999</v>
      </c>
      <c r="Z57" s="48">
        <v>234.50828836000002</v>
      </c>
      <c r="AA57" s="48">
        <v>236.63944738000001</v>
      </c>
      <c r="AB57" s="48">
        <v>302.06533010000004</v>
      </c>
      <c r="AC57" s="48">
        <v>207.4007781</v>
      </c>
      <c r="AD57" s="48">
        <v>241.6046987</v>
      </c>
      <c r="AE57" s="48">
        <v>297.16312769999996</v>
      </c>
      <c r="AF57" s="48">
        <v>229.06130330000002</v>
      </c>
      <c r="AG57" s="48">
        <v>199.51104180000002</v>
      </c>
      <c r="AH57" s="48">
        <v>247.67694409999999</v>
      </c>
      <c r="AI57" s="48">
        <v>204.71762050000001</v>
      </c>
      <c r="AJ57" s="48">
        <v>206.48938609999999</v>
      </c>
      <c r="AK57" s="48">
        <v>246.2163851</v>
      </c>
      <c r="AL57" s="48">
        <v>224.1160873</v>
      </c>
      <c r="AM57" s="48">
        <v>238.88670109999998</v>
      </c>
      <c r="AN57" s="48">
        <v>287.61088799999999</v>
      </c>
      <c r="AO57" s="48">
        <v>132.21049099999999</v>
      </c>
      <c r="AP57" s="48">
        <v>215.38648000000001</v>
      </c>
      <c r="AQ57" s="48">
        <v>107.213272</v>
      </c>
      <c r="AR57" s="48">
        <v>58.870033999999997</v>
      </c>
      <c r="AS57" s="48">
        <v>92.949189000000004</v>
      </c>
      <c r="AT57" s="48">
        <v>238.82212899999999</v>
      </c>
      <c r="AU57" s="48">
        <v>257.16071699999998</v>
      </c>
      <c r="AV57" s="48">
        <v>149.878131</v>
      </c>
      <c r="AW57" s="48">
        <v>189.47816800000001</v>
      </c>
      <c r="AX57" s="48">
        <v>178.55258799999999</v>
      </c>
      <c r="AY57" s="48">
        <v>178.47160299999999</v>
      </c>
      <c r="AZ57" s="48">
        <v>224.47474500000001</v>
      </c>
      <c r="BA57" s="48">
        <v>239.84267</v>
      </c>
      <c r="BB57" s="48">
        <v>191.86208300000001</v>
      </c>
      <c r="BC57" s="48">
        <v>236.42756399999999</v>
      </c>
      <c r="BD57" s="48">
        <v>131.35426000000001</v>
      </c>
      <c r="BE57" s="48">
        <v>161.543948</v>
      </c>
      <c r="BF57" s="48">
        <v>131.054496</v>
      </c>
      <c r="BG57" s="48">
        <v>326.04771699999998</v>
      </c>
      <c r="BH57" s="48">
        <v>186.910596</v>
      </c>
      <c r="BI57" s="48">
        <v>234.55951999999999</v>
      </c>
      <c r="BJ57" s="48">
        <v>207.75733500000001</v>
      </c>
      <c r="BK57" s="48">
        <v>213.81128899999999</v>
      </c>
      <c r="BL57" s="48">
        <v>288.81706160000005</v>
      </c>
      <c r="BM57" s="48">
        <v>213.65607439999999</v>
      </c>
      <c r="BN57" s="48">
        <v>252.2313734</v>
      </c>
      <c r="BO57" s="48">
        <v>294.09901170000001</v>
      </c>
      <c r="BP57" s="48">
        <v>277.46929929999999</v>
      </c>
      <c r="BQ57" s="48">
        <v>248.7798554</v>
      </c>
      <c r="BR57" s="48">
        <v>248.96411569999998</v>
      </c>
      <c r="BS57" s="48">
        <v>244.2772726</v>
      </c>
      <c r="BT57" s="48">
        <v>251.75094619999999</v>
      </c>
      <c r="BU57" s="48">
        <v>309.68710950000002</v>
      </c>
      <c r="BV57" s="48">
        <v>280.16137219999996</v>
      </c>
      <c r="BW57" s="48">
        <v>274.19839030000003</v>
      </c>
      <c r="BX57" s="48">
        <v>397.46504900000002</v>
      </c>
      <c r="BY57" s="48">
        <v>327.12609520000001</v>
      </c>
      <c r="BZ57" s="48">
        <v>365.72469580000001</v>
      </c>
      <c r="CA57" s="48">
        <v>398.43019510000005</v>
      </c>
      <c r="CB57" s="48">
        <v>427.3268501</v>
      </c>
      <c r="CC57" s="48">
        <v>207.37036319999999</v>
      </c>
      <c r="CD57" s="48">
        <v>504.01186849999999</v>
      </c>
      <c r="CE57" s="48">
        <v>376.92587089999995</v>
      </c>
      <c r="CF57" s="48">
        <v>200.6275862</v>
      </c>
      <c r="CG57" s="48">
        <v>555.82006890000002</v>
      </c>
      <c r="CH57" s="48">
        <v>347.37669080000001</v>
      </c>
      <c r="CI57" s="48">
        <v>389.00437719999996</v>
      </c>
      <c r="CJ57" s="48">
        <v>470.18639630000001</v>
      </c>
      <c r="CK57" s="48">
        <v>433.7784676</v>
      </c>
      <c r="CL57" s="48">
        <v>400.47031299999998</v>
      </c>
      <c r="CM57" s="48">
        <v>436.04722369999996</v>
      </c>
      <c r="CN57" s="48">
        <v>376.69017100000002</v>
      </c>
      <c r="CO57" s="48">
        <v>329.15295400000002</v>
      </c>
      <c r="CP57" s="48">
        <v>426.38049319999999</v>
      </c>
      <c r="CQ57" s="48">
        <v>433.24867749999999</v>
      </c>
      <c r="CR57" s="48">
        <v>433.81694519999996</v>
      </c>
      <c r="CS57" s="48">
        <v>467.285796</v>
      </c>
      <c r="CT57" s="48">
        <v>358.4153359</v>
      </c>
      <c r="CU57" s="48">
        <v>465.9363113</v>
      </c>
      <c r="CV57" s="48">
        <v>530.34774207999999</v>
      </c>
      <c r="CW57" s="48">
        <v>310.23060392000002</v>
      </c>
      <c r="CX57" s="48">
        <v>483.70734159</v>
      </c>
      <c r="CY57" s="48">
        <v>495.10878081999999</v>
      </c>
      <c r="CZ57" s="48">
        <v>396.46813020999997</v>
      </c>
      <c r="DA57" s="48">
        <v>370.35647629000005</v>
      </c>
      <c r="DB57" s="48">
        <v>0</v>
      </c>
      <c r="DC57" s="48">
        <v>0</v>
      </c>
      <c r="DD57" s="48">
        <v>0</v>
      </c>
      <c r="DE57" s="48">
        <v>0</v>
      </c>
      <c r="DF57" s="48">
        <v>0</v>
      </c>
      <c r="DG57" s="48">
        <v>0</v>
      </c>
    </row>
    <row r="58" spans="1:111" x14ac:dyDescent="0.25">
      <c r="A58" s="4">
        <v>114001</v>
      </c>
      <c r="B58" s="60"/>
      <c r="C58" s="51" t="s">
        <v>161</v>
      </c>
      <c r="D58" s="48">
        <v>405.93190239999996</v>
      </c>
      <c r="E58" s="48">
        <v>433.5329433</v>
      </c>
      <c r="F58" s="48">
        <v>477.15546389999997</v>
      </c>
      <c r="G58" s="48">
        <v>384.49427700000001</v>
      </c>
      <c r="H58" s="48">
        <v>412.27569849999998</v>
      </c>
      <c r="I58" s="48">
        <v>153.30845159999998</v>
      </c>
      <c r="J58" s="48">
        <v>298.45116860000002</v>
      </c>
      <c r="K58" s="48">
        <v>270.30991460000001</v>
      </c>
      <c r="L58" s="48">
        <v>285.28700019999997</v>
      </c>
      <c r="M58" s="48">
        <v>310.72213870000002</v>
      </c>
      <c r="N58" s="48">
        <v>374.98015750000002</v>
      </c>
      <c r="O58" s="48">
        <v>392.06339580000002</v>
      </c>
      <c r="P58" s="48">
        <v>518.87172462000001</v>
      </c>
      <c r="Q58" s="48">
        <v>588.79112912000005</v>
      </c>
      <c r="R58" s="48">
        <v>542.96157128999994</v>
      </c>
      <c r="S58" s="48">
        <v>458.60802855999998</v>
      </c>
      <c r="T58" s="48">
        <v>412.98042849000001</v>
      </c>
      <c r="U58" s="48">
        <v>247.11475175999999</v>
      </c>
      <c r="V58" s="48">
        <v>255.57487172999998</v>
      </c>
      <c r="W58" s="48">
        <v>300.39402895000001</v>
      </c>
      <c r="X58" s="48">
        <v>291.77729462000002</v>
      </c>
      <c r="Y58" s="48">
        <v>363.91640007000001</v>
      </c>
      <c r="Z58" s="48">
        <v>392.88408887999998</v>
      </c>
      <c r="AA58" s="48">
        <v>409.46400268000002</v>
      </c>
      <c r="AB58" s="48">
        <v>485.73458010000002</v>
      </c>
      <c r="AC58" s="48">
        <v>559.11522549999995</v>
      </c>
      <c r="AD58" s="48">
        <v>510.19103230000002</v>
      </c>
      <c r="AE58" s="48">
        <v>578.4662952000001</v>
      </c>
      <c r="AF58" s="48">
        <v>438.66081860000003</v>
      </c>
      <c r="AG58" s="48">
        <v>291.41711129999999</v>
      </c>
      <c r="AH58" s="48">
        <v>284.8578814</v>
      </c>
      <c r="AI58" s="48">
        <v>268.56583619999998</v>
      </c>
      <c r="AJ58" s="48">
        <v>312.53464170000001</v>
      </c>
      <c r="AK58" s="48">
        <v>317.7057777</v>
      </c>
      <c r="AL58" s="48">
        <v>393.09026260000002</v>
      </c>
      <c r="AM58" s="48">
        <v>463.06202930000001</v>
      </c>
      <c r="AN58" s="48">
        <v>519.58196399999997</v>
      </c>
      <c r="AO58" s="48">
        <v>491.52011099999999</v>
      </c>
      <c r="AP58" s="48">
        <v>422.100954</v>
      </c>
      <c r="AQ58" s="48">
        <v>130.342872</v>
      </c>
      <c r="AR58" s="48">
        <v>52.76952</v>
      </c>
      <c r="AS58" s="48">
        <v>39.305121999999997</v>
      </c>
      <c r="AT58" s="48">
        <v>48.443092</v>
      </c>
      <c r="AU58" s="48">
        <v>34.337836000000003</v>
      </c>
      <c r="AV58" s="48">
        <v>67.230631000000002</v>
      </c>
      <c r="AW58" s="48">
        <v>57.990966999999998</v>
      </c>
      <c r="AX58" s="48">
        <v>130.10228900000001</v>
      </c>
      <c r="AY58" s="48">
        <v>226.42666199999999</v>
      </c>
      <c r="AZ58" s="48">
        <v>509.88002</v>
      </c>
      <c r="BA58" s="48">
        <v>486.33313900000002</v>
      </c>
      <c r="BB58" s="48">
        <v>594.36450100000002</v>
      </c>
      <c r="BC58" s="48">
        <v>503.86707200000001</v>
      </c>
      <c r="BD58" s="48">
        <v>364.83888300000001</v>
      </c>
      <c r="BE58" s="48">
        <v>341.372589</v>
      </c>
      <c r="BF58" s="48">
        <v>160.97061099999999</v>
      </c>
      <c r="BG58" s="48">
        <v>359.38972999999999</v>
      </c>
      <c r="BH58" s="48">
        <v>354.25254999999999</v>
      </c>
      <c r="BI58" s="48">
        <v>350.42233199999998</v>
      </c>
      <c r="BJ58" s="48">
        <v>483.333528</v>
      </c>
      <c r="BK58" s="48">
        <v>738.64788899999996</v>
      </c>
      <c r="BL58" s="48">
        <v>763.91415670000004</v>
      </c>
      <c r="BM58" s="48">
        <v>741.73022260000005</v>
      </c>
      <c r="BN58" s="48">
        <v>851.79791790000002</v>
      </c>
      <c r="BO58" s="48">
        <v>683.68179379999992</v>
      </c>
      <c r="BP58" s="48">
        <v>551.97072429999992</v>
      </c>
      <c r="BQ58" s="48">
        <v>358.38222819999999</v>
      </c>
      <c r="BR58" s="48">
        <v>328.92446839999997</v>
      </c>
      <c r="BS58" s="48">
        <v>399.23180389999999</v>
      </c>
      <c r="BT58" s="48">
        <v>389.17381899999998</v>
      </c>
      <c r="BU58" s="48">
        <v>402.6302192</v>
      </c>
      <c r="BV58" s="48">
        <v>507.4924469</v>
      </c>
      <c r="BW58" s="48">
        <v>618.17838240000003</v>
      </c>
      <c r="BX58" s="48">
        <v>1223.81492</v>
      </c>
      <c r="BY58" s="48">
        <v>856.50674549999997</v>
      </c>
      <c r="BZ58" s="48">
        <v>929.42895370000008</v>
      </c>
      <c r="CA58" s="48">
        <v>816.86023770000008</v>
      </c>
      <c r="CB58" s="48">
        <v>715.82948959999999</v>
      </c>
      <c r="CC58" s="48">
        <v>266.96829789999998</v>
      </c>
      <c r="CD58" s="48">
        <v>711.64977850000002</v>
      </c>
      <c r="CE58" s="48">
        <v>550.63526060000004</v>
      </c>
      <c r="CF58" s="48">
        <v>324.91901580000001</v>
      </c>
      <c r="CG58" s="48">
        <v>748.8047206</v>
      </c>
      <c r="CH58" s="48">
        <v>772.22620760000007</v>
      </c>
      <c r="CI58" s="48">
        <v>824.4904927</v>
      </c>
      <c r="CJ58" s="48">
        <v>943.70726460000003</v>
      </c>
      <c r="CK58" s="48">
        <v>1199.415917</v>
      </c>
      <c r="CL58" s="48">
        <v>1118.310547</v>
      </c>
      <c r="CM58" s="48">
        <v>1013.657925</v>
      </c>
      <c r="CN58" s="48">
        <v>725.55163270000003</v>
      </c>
      <c r="CO58" s="48">
        <v>419.67545819999998</v>
      </c>
      <c r="CP58" s="48">
        <v>550.92625070000008</v>
      </c>
      <c r="CQ58" s="48">
        <v>632.79915110000002</v>
      </c>
      <c r="CR58" s="48">
        <v>588.98264089999998</v>
      </c>
      <c r="CS58" s="48">
        <v>641.65417149999996</v>
      </c>
      <c r="CT58" s="48">
        <v>733.11755370000003</v>
      </c>
      <c r="CU58" s="48">
        <v>962.58927879999999</v>
      </c>
      <c r="CV58" s="48">
        <v>1061.57410652</v>
      </c>
      <c r="CW58" s="48">
        <v>919.98043053999993</v>
      </c>
      <c r="CX58" s="48">
        <v>1446.5494009700001</v>
      </c>
      <c r="CY58" s="48">
        <v>1156.8075909000002</v>
      </c>
      <c r="CZ58" s="48">
        <v>962.94743509</v>
      </c>
      <c r="DA58" s="48">
        <v>593.47202134000008</v>
      </c>
      <c r="DB58" s="48">
        <v>0</v>
      </c>
      <c r="DC58" s="48">
        <v>0</v>
      </c>
      <c r="DD58" s="48">
        <v>0</v>
      </c>
      <c r="DE58" s="48">
        <v>0</v>
      </c>
      <c r="DF58" s="48">
        <v>0</v>
      </c>
      <c r="DG58" s="48">
        <v>0</v>
      </c>
    </row>
    <row r="59" spans="1:111" x14ac:dyDescent="0.25">
      <c r="A59" s="4">
        <v>118</v>
      </c>
      <c r="B59" s="53"/>
      <c r="C59" s="85" t="s">
        <v>160</v>
      </c>
      <c r="D59" s="48">
        <v>5.0285105799999998</v>
      </c>
      <c r="E59" s="48">
        <v>6.2506463800000001</v>
      </c>
      <c r="F59" s="48">
        <v>7.1800434800000001</v>
      </c>
      <c r="G59" s="48">
        <v>5.8499907899999997</v>
      </c>
      <c r="H59" s="48">
        <v>6.1049733799999997</v>
      </c>
      <c r="I59" s="48">
        <v>5.9765518899999996</v>
      </c>
      <c r="J59" s="48">
        <v>5.2552780099999996</v>
      </c>
      <c r="K59" s="48">
        <v>6.1306310999999996</v>
      </c>
      <c r="L59" s="48">
        <v>6.9939906299999999</v>
      </c>
      <c r="M59" s="48">
        <v>6.9090034500000002</v>
      </c>
      <c r="N59" s="48">
        <v>8.1521064400000007</v>
      </c>
      <c r="O59" s="48">
        <v>7.2451330199999999</v>
      </c>
      <c r="P59" s="48">
        <v>7.5493424899999999</v>
      </c>
      <c r="Q59" s="48">
        <v>7.3976828299999999</v>
      </c>
      <c r="R59" s="48">
        <v>8.1110744100000005</v>
      </c>
      <c r="S59" s="48">
        <v>5.7744805499999998</v>
      </c>
      <c r="T59" s="48">
        <v>5.57785581</v>
      </c>
      <c r="U59" s="48">
        <v>5.6785078099999993</v>
      </c>
      <c r="V59" s="48">
        <v>5.2570081200000001</v>
      </c>
      <c r="W59" s="48">
        <v>5.9292885999999996</v>
      </c>
      <c r="X59" s="48">
        <v>6.4829194400000008</v>
      </c>
      <c r="Y59" s="48">
        <v>5.7826093099999998</v>
      </c>
      <c r="Z59" s="48">
        <v>6.7165724899999999</v>
      </c>
      <c r="AA59" s="48">
        <v>6.1978451799999998</v>
      </c>
      <c r="AB59" s="48">
        <v>5.7338249100000001</v>
      </c>
      <c r="AC59" s="48">
        <v>7.7650190599999993</v>
      </c>
      <c r="AD59" s="48">
        <v>16.900142170000002</v>
      </c>
      <c r="AE59" s="48">
        <v>7.4076912000000004</v>
      </c>
      <c r="AF59" s="48">
        <v>6.9115791600000005</v>
      </c>
      <c r="AG59" s="48">
        <v>6.58652982</v>
      </c>
      <c r="AH59" s="48">
        <v>6.0856830000000004</v>
      </c>
      <c r="AI59" s="48">
        <v>6.4533072100000002</v>
      </c>
      <c r="AJ59" s="48">
        <v>7.0873265400000003</v>
      </c>
      <c r="AK59" s="48">
        <v>6.0210325999999998</v>
      </c>
      <c r="AL59" s="48">
        <v>7.0591980300000001</v>
      </c>
      <c r="AM59" s="48">
        <v>6.2214328499999993</v>
      </c>
      <c r="AN59" s="48">
        <v>5.772043</v>
      </c>
      <c r="AO59" s="48">
        <v>8.5016259999999999</v>
      </c>
      <c r="AP59" s="48">
        <v>4.6328950000000004</v>
      </c>
      <c r="AQ59" s="48">
        <v>2.5856430000000001</v>
      </c>
      <c r="AR59" s="48">
        <v>0</v>
      </c>
      <c r="AS59" s="48">
        <v>0</v>
      </c>
      <c r="AT59" s="48">
        <v>0.39960699999999999</v>
      </c>
      <c r="AU59" s="48">
        <v>0.22007199999999999</v>
      </c>
      <c r="AV59" s="48">
        <v>0.56888700000000003</v>
      </c>
      <c r="AW59" s="48">
        <v>0.55962400000000001</v>
      </c>
      <c r="AX59" s="48">
        <v>0.94045500000000004</v>
      </c>
      <c r="AY59" s="48">
        <v>1.7554240000000001</v>
      </c>
      <c r="AZ59" s="48">
        <v>3.3642690000000002</v>
      </c>
      <c r="BA59" s="48">
        <v>4.7349560000000004</v>
      </c>
      <c r="BB59" s="48">
        <v>3.869634</v>
      </c>
      <c r="BC59" s="48">
        <v>8.3827580000000008</v>
      </c>
      <c r="BD59" s="48">
        <v>4.4648149999999998</v>
      </c>
      <c r="BE59" s="48">
        <v>3.7941349999999998</v>
      </c>
      <c r="BF59" s="48">
        <v>6.5354710000000003</v>
      </c>
      <c r="BG59" s="48">
        <v>10.40939</v>
      </c>
      <c r="BH59" s="48">
        <v>4.9847390000000003</v>
      </c>
      <c r="BI59" s="48">
        <v>6.516769</v>
      </c>
      <c r="BJ59" s="48">
        <v>6.6640990000000002</v>
      </c>
      <c r="BK59" s="48">
        <v>15.522093</v>
      </c>
      <c r="BL59" s="48">
        <v>5.9529773800000001</v>
      </c>
      <c r="BM59" s="48">
        <v>17.992626510000001</v>
      </c>
      <c r="BN59" s="48">
        <v>6.7402615900000002</v>
      </c>
      <c r="BO59" s="48">
        <v>13.83805113</v>
      </c>
      <c r="BP59" s="48">
        <v>4.5850942699999999</v>
      </c>
      <c r="BQ59" s="48">
        <v>5.9175766799999998</v>
      </c>
      <c r="BR59" s="48">
        <v>5.6544920099999993</v>
      </c>
      <c r="BS59" s="48">
        <v>29.907334129999999</v>
      </c>
      <c r="BT59" s="48">
        <v>18.80919355</v>
      </c>
      <c r="BU59" s="48">
        <v>13.29830772</v>
      </c>
      <c r="BV59" s="48">
        <v>6.4319759300000001</v>
      </c>
      <c r="BW59" s="48">
        <v>6.3571048000000001</v>
      </c>
      <c r="BX59" s="48">
        <v>7.2058391399999993</v>
      </c>
      <c r="BY59" s="48">
        <v>8.6939017200000013</v>
      </c>
      <c r="BZ59" s="48">
        <v>20.374063360000001</v>
      </c>
      <c r="CA59" s="48">
        <v>9.1058688100000005</v>
      </c>
      <c r="CB59" s="48">
        <v>8.7889021300000003</v>
      </c>
      <c r="CC59" s="48">
        <v>43.502892950000003</v>
      </c>
      <c r="CD59" s="48">
        <v>15.81692157</v>
      </c>
      <c r="CE59" s="48">
        <v>8.3396322000000005</v>
      </c>
      <c r="CF59" s="48">
        <v>7.2487769900000005</v>
      </c>
      <c r="CG59" s="48">
        <v>7.0593646799999998</v>
      </c>
      <c r="CH59" s="48">
        <v>17.704957889999999</v>
      </c>
      <c r="CI59" s="48">
        <v>8.6495794600000018</v>
      </c>
      <c r="CJ59" s="48">
        <v>9.8501432799999993</v>
      </c>
      <c r="CK59" s="48">
        <v>8.940327289999999</v>
      </c>
      <c r="CL59" s="48">
        <v>26.670503280000002</v>
      </c>
      <c r="CM59" s="48">
        <v>9.7125571500000003</v>
      </c>
      <c r="CN59" s="48">
        <v>22.935616339999999</v>
      </c>
      <c r="CO59" s="48">
        <v>9.1933221500000002</v>
      </c>
      <c r="CP59" s="48">
        <v>37.0549909</v>
      </c>
      <c r="CQ59" s="48">
        <v>7.9884733899999993</v>
      </c>
      <c r="CR59" s="48">
        <v>8.9970558900000004</v>
      </c>
      <c r="CS59" s="48">
        <v>14.951009619999999</v>
      </c>
      <c r="CT59" s="48">
        <v>15.10444603</v>
      </c>
      <c r="CU59" s="48">
        <v>21.813706180000001</v>
      </c>
      <c r="CV59" s="48">
        <v>31.224267489999999</v>
      </c>
      <c r="CW59" s="48">
        <v>54.364520749999997</v>
      </c>
      <c r="CX59" s="48">
        <v>48.126928219999996</v>
      </c>
      <c r="CY59" s="48">
        <v>19.702677920000003</v>
      </c>
      <c r="CZ59" s="48">
        <v>16.768277519999998</v>
      </c>
      <c r="DA59" s="48">
        <v>9.2139085399999985</v>
      </c>
      <c r="DB59" s="48">
        <v>0</v>
      </c>
      <c r="DC59" s="48">
        <v>0</v>
      </c>
      <c r="DD59" s="48">
        <v>0</v>
      </c>
      <c r="DE59" s="48">
        <v>0</v>
      </c>
      <c r="DF59" s="48">
        <v>0</v>
      </c>
      <c r="DG59" s="48">
        <v>0</v>
      </c>
    </row>
    <row r="60" spans="1:111" x14ac:dyDescent="0.25">
      <c r="A60" s="4">
        <v>119</v>
      </c>
      <c r="B60" s="53"/>
      <c r="C60" s="85" t="s">
        <v>159</v>
      </c>
      <c r="D60" s="48">
        <v>142.51934269</v>
      </c>
      <c r="E60" s="48">
        <v>106.27998562000001</v>
      </c>
      <c r="F60" s="48">
        <v>214.29411399</v>
      </c>
      <c r="G60" s="48">
        <v>168.30166524000001</v>
      </c>
      <c r="H60" s="48">
        <v>125.40880267</v>
      </c>
      <c r="I60" s="48">
        <v>101.62447248999999</v>
      </c>
      <c r="J60" s="48">
        <v>94.374964040000009</v>
      </c>
      <c r="K60" s="48">
        <v>118.10977144</v>
      </c>
      <c r="L60" s="48">
        <v>115.22942363</v>
      </c>
      <c r="M60" s="48">
        <v>120.67001378</v>
      </c>
      <c r="N60" s="48">
        <v>116.83516576999999</v>
      </c>
      <c r="O60" s="48">
        <v>137.30202265</v>
      </c>
      <c r="P60" s="48">
        <v>161.97670102000001</v>
      </c>
      <c r="Q60" s="48">
        <v>159.32321388</v>
      </c>
      <c r="R60" s="48">
        <v>154.21618469999999</v>
      </c>
      <c r="S60" s="48">
        <v>140.80808754</v>
      </c>
      <c r="T60" s="48">
        <v>135.78101391999999</v>
      </c>
      <c r="U60" s="48">
        <v>113.94026819</v>
      </c>
      <c r="V60" s="48">
        <v>97.421757360000001</v>
      </c>
      <c r="W60" s="48">
        <v>123.70037968999999</v>
      </c>
      <c r="X60" s="48">
        <v>135.60712147999999</v>
      </c>
      <c r="Y60" s="48">
        <v>112.49539734999999</v>
      </c>
      <c r="Z60" s="48">
        <v>127.19133918000001</v>
      </c>
      <c r="AA60" s="48">
        <v>142.29207740000001</v>
      </c>
      <c r="AB60" s="48">
        <v>150.16538506999999</v>
      </c>
      <c r="AC60" s="48">
        <v>144.37872362000002</v>
      </c>
      <c r="AD60" s="48">
        <v>173.50268865000001</v>
      </c>
      <c r="AE60" s="48">
        <v>162.09366341</v>
      </c>
      <c r="AF60" s="48">
        <v>159.46749690999999</v>
      </c>
      <c r="AG60" s="48">
        <v>127.76706906999999</v>
      </c>
      <c r="AH60" s="48">
        <v>110.66241878</v>
      </c>
      <c r="AI60" s="48">
        <v>137.15939811000001</v>
      </c>
      <c r="AJ60" s="48">
        <v>152.78122762000001</v>
      </c>
      <c r="AK60" s="48">
        <v>118.94431338</v>
      </c>
      <c r="AL60" s="48">
        <v>138.11393998</v>
      </c>
      <c r="AM60" s="48">
        <v>160.50737971000001</v>
      </c>
      <c r="AN60" s="48">
        <v>167.411035</v>
      </c>
      <c r="AO60" s="48">
        <v>156.174815</v>
      </c>
      <c r="AP60" s="48">
        <v>139.171851</v>
      </c>
      <c r="AQ60" s="48">
        <v>58.778258999999998</v>
      </c>
      <c r="AR60" s="48">
        <v>25.793172999999999</v>
      </c>
      <c r="AS60" s="48">
        <v>11.840655</v>
      </c>
      <c r="AT60" s="48">
        <v>8.6388680000000004</v>
      </c>
      <c r="AU60" s="48">
        <v>23.239408999999998</v>
      </c>
      <c r="AV60" s="48">
        <v>24.660347000000002</v>
      </c>
      <c r="AW60" s="48">
        <v>21.814710000000002</v>
      </c>
      <c r="AX60" s="48">
        <v>30.731508999999999</v>
      </c>
      <c r="AY60" s="48">
        <v>39.165275000000001</v>
      </c>
      <c r="AZ60" s="48">
        <v>86.191892999999993</v>
      </c>
      <c r="BA60" s="48">
        <v>102.459244</v>
      </c>
      <c r="BB60" s="48">
        <v>125.651259</v>
      </c>
      <c r="BC60" s="48">
        <v>113.142264</v>
      </c>
      <c r="BD60" s="48">
        <v>86.476855999999998</v>
      </c>
      <c r="BE60" s="48">
        <v>90.201212999999996</v>
      </c>
      <c r="BF60" s="48">
        <v>47.356574000000002</v>
      </c>
      <c r="BG60" s="48">
        <v>110.716781</v>
      </c>
      <c r="BH60" s="48">
        <v>123.759176</v>
      </c>
      <c r="BI60" s="48">
        <v>106.995064</v>
      </c>
      <c r="BJ60" s="48">
        <v>123.343215</v>
      </c>
      <c r="BK60" s="48">
        <v>160.91108800000001</v>
      </c>
      <c r="BL60" s="48">
        <v>145.72019297999998</v>
      </c>
      <c r="BM60" s="48">
        <v>160.23679959999998</v>
      </c>
      <c r="BN60" s="48">
        <v>186.43535324000001</v>
      </c>
      <c r="BO60" s="48">
        <v>167.93832791999998</v>
      </c>
      <c r="BP60" s="48">
        <v>172.47558647</v>
      </c>
      <c r="BQ60" s="48">
        <v>141.70650634</v>
      </c>
      <c r="BR60" s="48">
        <v>118.60867189</v>
      </c>
      <c r="BS60" s="48">
        <v>140.91493057</v>
      </c>
      <c r="BT60" s="48">
        <v>141.22462978999999</v>
      </c>
      <c r="BU60" s="48">
        <v>126.33504809</v>
      </c>
      <c r="BV60" s="48">
        <v>148.82168811000003</v>
      </c>
      <c r="BW60" s="48">
        <v>153.14969121999999</v>
      </c>
      <c r="BX60" s="48">
        <v>188.02410161</v>
      </c>
      <c r="BY60" s="48">
        <v>184.06435887000001</v>
      </c>
      <c r="BZ60" s="48">
        <v>202.35363773</v>
      </c>
      <c r="CA60" s="48">
        <v>171.61565547999999</v>
      </c>
      <c r="CB60" s="48">
        <v>184.73456186999999</v>
      </c>
      <c r="CC60" s="48">
        <v>120.36655509000001</v>
      </c>
      <c r="CD60" s="48">
        <v>152.99580639999999</v>
      </c>
      <c r="CE60" s="48">
        <v>157.27380461000001</v>
      </c>
      <c r="CF60" s="48">
        <v>124.32384288</v>
      </c>
      <c r="CG60" s="48">
        <v>169.59839934000001</v>
      </c>
      <c r="CH60" s="48">
        <v>157.34293765999999</v>
      </c>
      <c r="CI60" s="48">
        <v>174.36750312000001</v>
      </c>
      <c r="CJ60" s="48">
        <v>198.91566496999999</v>
      </c>
      <c r="CK60" s="48">
        <v>196.77314634000001</v>
      </c>
      <c r="CL60" s="48">
        <v>217.5262802</v>
      </c>
      <c r="CM60" s="48">
        <v>216.89573369999999</v>
      </c>
      <c r="CN60" s="48">
        <v>179.93033174999999</v>
      </c>
      <c r="CO60" s="48">
        <v>157.03098007</v>
      </c>
      <c r="CP60" s="48">
        <v>135.92403528999998</v>
      </c>
      <c r="CQ60" s="48">
        <v>176.24425237</v>
      </c>
      <c r="CR60" s="48">
        <v>199.45665793999999</v>
      </c>
      <c r="CS60" s="48">
        <v>159.09174098</v>
      </c>
      <c r="CT60" s="48">
        <v>177.83973478000001</v>
      </c>
      <c r="CU60" s="48">
        <v>203.396705</v>
      </c>
      <c r="CV60" s="48">
        <v>223.79869583999999</v>
      </c>
      <c r="CW60" s="48">
        <v>288.33103267000001</v>
      </c>
      <c r="CX60" s="48">
        <v>451.02287461000003</v>
      </c>
      <c r="CY60" s="48">
        <v>395.96450261000001</v>
      </c>
      <c r="CZ60" s="48">
        <v>370.03840875999998</v>
      </c>
      <c r="DA60" s="48">
        <v>301.40904747000002</v>
      </c>
      <c r="DB60" s="48">
        <v>0</v>
      </c>
      <c r="DC60" s="48">
        <v>0</v>
      </c>
      <c r="DD60" s="48">
        <v>0</v>
      </c>
      <c r="DE60" s="48">
        <v>0</v>
      </c>
      <c r="DF60" s="48">
        <v>0</v>
      </c>
      <c r="DG60" s="48">
        <v>0</v>
      </c>
    </row>
    <row r="61" spans="1:111" x14ac:dyDescent="0.25">
      <c r="A61" s="4">
        <v>119001</v>
      </c>
      <c r="B61" s="53"/>
      <c r="C61" s="51" t="s">
        <v>158</v>
      </c>
      <c r="D61" s="48">
        <v>3.8897307000000003</v>
      </c>
      <c r="E61" s="48">
        <v>2.1838044999999999</v>
      </c>
      <c r="F61" s="48">
        <v>3.2265478999999999</v>
      </c>
      <c r="G61" s="48">
        <v>5.0691620000000004</v>
      </c>
      <c r="H61" s="48">
        <v>4.3590020000000003</v>
      </c>
      <c r="I61" s="48">
        <v>2.7893094999999999</v>
      </c>
      <c r="J61" s="48">
        <v>3.7368929999999998</v>
      </c>
      <c r="K61" s="48">
        <v>4.4213172500000004</v>
      </c>
      <c r="L61" s="48">
        <v>4.1635099999999996</v>
      </c>
      <c r="M61" s="48">
        <v>3.4091835000000001</v>
      </c>
      <c r="N61" s="48">
        <v>3.6685787000000003</v>
      </c>
      <c r="O61" s="48">
        <v>3.4317421000000001</v>
      </c>
      <c r="P61" s="48">
        <v>3.7832629999999998</v>
      </c>
      <c r="Q61" s="48">
        <v>4.5366748000000001</v>
      </c>
      <c r="R61" s="48">
        <v>4.0090184999999998</v>
      </c>
      <c r="S61" s="48">
        <v>4.6576377799999999</v>
      </c>
      <c r="T61" s="48">
        <v>2.6436134999999998</v>
      </c>
      <c r="U61" s="48">
        <v>4.3709959999999999</v>
      </c>
      <c r="V61" s="48">
        <v>3.5210029999999999</v>
      </c>
      <c r="W61" s="48">
        <v>3.2418765</v>
      </c>
      <c r="X61" s="48">
        <v>3.6599495000000002</v>
      </c>
      <c r="Y61" s="48">
        <v>3.6442046000000001</v>
      </c>
      <c r="Z61" s="48">
        <v>4.1274842500000002</v>
      </c>
      <c r="AA61" s="48">
        <v>5.3849049999999998</v>
      </c>
      <c r="AB61" s="48">
        <v>3.7059009000000001</v>
      </c>
      <c r="AC61" s="48">
        <v>3.5589485000000001</v>
      </c>
      <c r="AD61" s="48">
        <v>2.9033310000000001</v>
      </c>
      <c r="AE61" s="48">
        <v>3.7787579199999999</v>
      </c>
      <c r="AF61" s="48">
        <v>3.58704387</v>
      </c>
      <c r="AG61" s="48">
        <v>4.6331561100000007</v>
      </c>
      <c r="AH61" s="48">
        <v>4.5195513700000003</v>
      </c>
      <c r="AI61" s="48">
        <v>3.2858376800000002</v>
      </c>
      <c r="AJ61" s="48">
        <v>4.2704828099999999</v>
      </c>
      <c r="AK61" s="48">
        <v>5.6985211900000001</v>
      </c>
      <c r="AL61" s="48">
        <v>4.74427106</v>
      </c>
      <c r="AM61" s="48">
        <v>6.6230625700000001</v>
      </c>
      <c r="AN61" s="48">
        <v>4.8771139999999997</v>
      </c>
      <c r="AO61" s="48">
        <v>6.0098019999999996</v>
      </c>
      <c r="AP61" s="48">
        <v>4.6135080000000004</v>
      </c>
      <c r="AQ61" s="48">
        <v>1.964081</v>
      </c>
      <c r="AR61" s="48">
        <v>1.2285509999999999</v>
      </c>
      <c r="AS61" s="48">
        <v>2.2395160000000001</v>
      </c>
      <c r="AT61" s="48">
        <v>1.462129</v>
      </c>
      <c r="AU61" s="48">
        <v>11.935415000000001</v>
      </c>
      <c r="AV61" s="48">
        <v>12.823674</v>
      </c>
      <c r="AW61" s="48">
        <v>8.804691</v>
      </c>
      <c r="AX61" s="48">
        <v>6.8507920000000002</v>
      </c>
      <c r="AY61" s="48">
        <v>0.52663700000000002</v>
      </c>
      <c r="AZ61" s="48">
        <v>0.81560100000000002</v>
      </c>
      <c r="BA61" s="48">
        <v>0.66191900000000004</v>
      </c>
      <c r="BB61" s="48">
        <v>0.44953700000000002</v>
      </c>
      <c r="BC61" s="48">
        <v>0.59350400000000003</v>
      </c>
      <c r="BD61" s="48">
        <v>0.10413600000000001</v>
      </c>
      <c r="BE61" s="48">
        <v>7.9488000000000003E-2</v>
      </c>
      <c r="BF61" s="48">
        <v>0.203985</v>
      </c>
      <c r="BG61" s="48">
        <v>-0.14998300000000001</v>
      </c>
      <c r="BH61" s="48">
        <v>-0.99664699999999995</v>
      </c>
      <c r="BI61" s="48">
        <v>-9.8738000000000006E-2</v>
      </c>
      <c r="BJ61" s="48">
        <v>-9.9739999999999995E-2</v>
      </c>
      <c r="BK61" s="48">
        <v>0</v>
      </c>
      <c r="BL61" s="48">
        <v>0</v>
      </c>
      <c r="BM61" s="48">
        <v>0</v>
      </c>
      <c r="BN61" s="48">
        <v>2.0000000000000002E-5</v>
      </c>
      <c r="BO61" s="48">
        <v>0</v>
      </c>
      <c r="BP61" s="48">
        <v>0</v>
      </c>
      <c r="BQ61" s="48">
        <v>1.0000000000000001E-5</v>
      </c>
      <c r="BR61" s="48">
        <v>0</v>
      </c>
      <c r="BS61" s="48">
        <v>1.0000000000000001E-5</v>
      </c>
      <c r="BT61" s="48">
        <v>0</v>
      </c>
      <c r="BU61" s="48">
        <v>0</v>
      </c>
      <c r="BV61" s="48">
        <v>0</v>
      </c>
      <c r="BW61" s="48">
        <v>0</v>
      </c>
      <c r="BX61" s="48">
        <v>0</v>
      </c>
      <c r="BY61" s="48">
        <v>0</v>
      </c>
      <c r="BZ61" s="48">
        <v>0</v>
      </c>
      <c r="CA61" s="48">
        <v>0</v>
      </c>
      <c r="CB61" s="48">
        <v>0</v>
      </c>
      <c r="CC61" s="48">
        <v>0</v>
      </c>
      <c r="CD61" s="48">
        <v>0</v>
      </c>
      <c r="CE61" s="48">
        <v>0</v>
      </c>
      <c r="CF61" s="48">
        <v>0</v>
      </c>
      <c r="CG61" s="48">
        <v>0</v>
      </c>
      <c r="CH61" s="48">
        <v>0</v>
      </c>
      <c r="CI61" s="48">
        <v>0</v>
      </c>
      <c r="CJ61" s="48">
        <v>0</v>
      </c>
      <c r="CK61" s="48">
        <v>0</v>
      </c>
      <c r="CL61" s="48">
        <v>0</v>
      </c>
      <c r="CM61" s="48">
        <v>0</v>
      </c>
      <c r="CN61" s="48">
        <v>0</v>
      </c>
      <c r="CO61" s="48">
        <v>0</v>
      </c>
      <c r="CP61" s="48">
        <v>0</v>
      </c>
      <c r="CQ61" s="48">
        <v>0</v>
      </c>
      <c r="CR61" s="48">
        <v>0</v>
      </c>
      <c r="CS61" s="48">
        <v>0</v>
      </c>
      <c r="CT61" s="48">
        <v>0</v>
      </c>
      <c r="CU61" s="48">
        <v>0</v>
      </c>
      <c r="CV61" s="48">
        <v>0</v>
      </c>
      <c r="CW61" s="48">
        <v>0</v>
      </c>
      <c r="CX61" s="48">
        <v>0</v>
      </c>
      <c r="CY61" s="48">
        <v>0</v>
      </c>
      <c r="CZ61" s="48">
        <v>0</v>
      </c>
      <c r="DA61" s="48">
        <v>0</v>
      </c>
      <c r="DB61" s="48">
        <v>0</v>
      </c>
      <c r="DC61" s="48">
        <v>0</v>
      </c>
      <c r="DD61" s="48">
        <v>0</v>
      </c>
      <c r="DE61" s="48">
        <v>0</v>
      </c>
      <c r="DF61" s="48">
        <v>0</v>
      </c>
      <c r="DG61" s="48">
        <v>0</v>
      </c>
    </row>
    <row r="62" spans="1:111" x14ac:dyDescent="0.25">
      <c r="A62" s="4">
        <v>119002</v>
      </c>
      <c r="C62" s="51" t="s">
        <v>157</v>
      </c>
      <c r="D62" s="48">
        <v>63.143835580000001</v>
      </c>
      <c r="E62" s="48">
        <v>60.508366960000004</v>
      </c>
      <c r="F62" s="48">
        <v>75.35040948999999</v>
      </c>
      <c r="G62" s="48">
        <v>56.737671450000001</v>
      </c>
      <c r="H62" s="48">
        <v>68.329228180000001</v>
      </c>
      <c r="I62" s="48">
        <v>37.350887950000001</v>
      </c>
      <c r="J62" s="48">
        <v>50.591278129999999</v>
      </c>
      <c r="K62" s="48">
        <v>52.726951290000002</v>
      </c>
      <c r="L62" s="48">
        <v>55.197488069999999</v>
      </c>
      <c r="M62" s="48">
        <v>53.903702209999999</v>
      </c>
      <c r="N62" s="48">
        <v>61.279415210000003</v>
      </c>
      <c r="O62" s="48">
        <v>61.066181200000003</v>
      </c>
      <c r="P62" s="48">
        <v>102.49568968999999</v>
      </c>
      <c r="Q62" s="48">
        <v>77.454633549999997</v>
      </c>
      <c r="R62" s="48">
        <v>76.616634439999999</v>
      </c>
      <c r="S62" s="48">
        <v>71.609733169999998</v>
      </c>
      <c r="T62" s="48">
        <v>67.354323190000002</v>
      </c>
      <c r="U62" s="48">
        <v>52.329818969999998</v>
      </c>
      <c r="V62" s="48">
        <v>44.623053799999994</v>
      </c>
      <c r="W62" s="48">
        <v>62.279892420000003</v>
      </c>
      <c r="X62" s="48">
        <v>63.049155540000001</v>
      </c>
      <c r="Y62" s="48">
        <v>58.969368630000005</v>
      </c>
      <c r="Z62" s="48">
        <v>64.762470789999995</v>
      </c>
      <c r="AA62" s="48">
        <v>68.981043700000001</v>
      </c>
      <c r="AB62" s="48">
        <v>78.150386010000005</v>
      </c>
      <c r="AC62" s="48">
        <v>71.465232420000007</v>
      </c>
      <c r="AD62" s="48">
        <v>89.605693160000001</v>
      </c>
      <c r="AE62" s="48">
        <v>85.124084430000011</v>
      </c>
      <c r="AF62" s="48">
        <v>75.403351760000007</v>
      </c>
      <c r="AG62" s="48">
        <v>57.222379740000001</v>
      </c>
      <c r="AH62" s="48">
        <v>51.86960989</v>
      </c>
      <c r="AI62" s="48">
        <v>70.61377924</v>
      </c>
      <c r="AJ62" s="48">
        <v>73.157761590000007</v>
      </c>
      <c r="AK62" s="48">
        <v>55.114301270000006</v>
      </c>
      <c r="AL62" s="48">
        <v>64.511002219999995</v>
      </c>
      <c r="AM62" s="48">
        <v>78.377572120000011</v>
      </c>
      <c r="AN62" s="48">
        <v>84.925842000000003</v>
      </c>
      <c r="AO62" s="48">
        <v>77.023981000000006</v>
      </c>
      <c r="AP62" s="48">
        <v>74.049556999999993</v>
      </c>
      <c r="AQ62" s="48">
        <v>35.762442</v>
      </c>
      <c r="AR62" s="48">
        <v>7.9605949999999996</v>
      </c>
      <c r="AS62" s="48">
        <v>3.936607</v>
      </c>
      <c r="AT62" s="48">
        <v>5.5264810000000004</v>
      </c>
      <c r="AU62" s="48">
        <v>5.2937599999999998</v>
      </c>
      <c r="AV62" s="48">
        <v>7.0116209999999999</v>
      </c>
      <c r="AW62" s="48">
        <v>8.7083480000000009</v>
      </c>
      <c r="AX62" s="48">
        <v>16.265613999999999</v>
      </c>
      <c r="AY62" s="48">
        <v>25.309391999999999</v>
      </c>
      <c r="AZ62" s="48">
        <v>57.349457000000001</v>
      </c>
      <c r="BA62" s="48">
        <v>63.543334999999999</v>
      </c>
      <c r="BB62" s="48">
        <v>93.443055999999999</v>
      </c>
      <c r="BC62" s="48">
        <v>72.049473000000006</v>
      </c>
      <c r="BD62" s="48">
        <v>52.676178</v>
      </c>
      <c r="BE62" s="48">
        <v>59.900371</v>
      </c>
      <c r="BF62" s="48">
        <v>28.188174</v>
      </c>
      <c r="BG62" s="48">
        <v>75.624279000000001</v>
      </c>
      <c r="BH62" s="48">
        <v>72.363902999999993</v>
      </c>
      <c r="BI62" s="48">
        <v>57.164766</v>
      </c>
      <c r="BJ62" s="48">
        <v>75.400233</v>
      </c>
      <c r="BK62" s="48">
        <v>94.408675000000002</v>
      </c>
      <c r="BL62" s="48">
        <v>95.193759880000002</v>
      </c>
      <c r="BM62" s="48">
        <v>91.437790419999999</v>
      </c>
      <c r="BN62" s="48">
        <v>105.70583520000001</v>
      </c>
      <c r="BO62" s="48">
        <v>87.253884939999992</v>
      </c>
      <c r="BP62" s="48">
        <v>96.586761510000002</v>
      </c>
      <c r="BQ62" s="48">
        <v>70.834701580000001</v>
      </c>
      <c r="BR62" s="48">
        <v>61.499837069999998</v>
      </c>
      <c r="BS62" s="48">
        <v>73.093685159999993</v>
      </c>
      <c r="BT62" s="48">
        <v>77.685276920000007</v>
      </c>
      <c r="BU62" s="48">
        <v>61.657020509999995</v>
      </c>
      <c r="BV62" s="48">
        <v>76.288124280000005</v>
      </c>
      <c r="BW62" s="48">
        <v>75.757986959999997</v>
      </c>
      <c r="BX62" s="48">
        <v>100.7896994</v>
      </c>
      <c r="BY62" s="48">
        <v>91.869375000000005</v>
      </c>
      <c r="BZ62" s="48">
        <v>105.4287142</v>
      </c>
      <c r="CA62" s="48">
        <v>94.923066739999996</v>
      </c>
      <c r="CB62" s="48">
        <v>83.09579067</v>
      </c>
      <c r="CC62" s="48">
        <v>50.230116420000002</v>
      </c>
      <c r="CD62" s="48">
        <v>91.022755069999988</v>
      </c>
      <c r="CE62" s="48">
        <v>69.518651329999997</v>
      </c>
      <c r="CF62" s="48">
        <v>53.261205659999995</v>
      </c>
      <c r="CG62" s="48">
        <v>92.591080000000005</v>
      </c>
      <c r="CH62" s="48">
        <v>84.351237560000001</v>
      </c>
      <c r="CI62" s="48">
        <v>81.989206019999997</v>
      </c>
      <c r="CJ62" s="48">
        <v>99.564892939999993</v>
      </c>
      <c r="CK62" s="48">
        <v>102.8456278</v>
      </c>
      <c r="CL62" s="48">
        <v>113.84201940000001</v>
      </c>
      <c r="CM62" s="48">
        <v>105.786734</v>
      </c>
      <c r="CN62" s="48">
        <v>85.246430489999995</v>
      </c>
      <c r="CO62" s="48">
        <v>64.268241829999994</v>
      </c>
      <c r="CP62" s="48">
        <v>60.87364642</v>
      </c>
      <c r="CQ62" s="48">
        <v>87.11059435</v>
      </c>
      <c r="CR62" s="48">
        <v>88.910832739999989</v>
      </c>
      <c r="CS62" s="48">
        <v>77.065454799999998</v>
      </c>
      <c r="CT62" s="48">
        <v>85.736112340000005</v>
      </c>
      <c r="CU62" s="48">
        <v>109.46174228</v>
      </c>
      <c r="CV62" s="48">
        <v>108.26324824</v>
      </c>
      <c r="CW62" s="48">
        <v>149.68885062999999</v>
      </c>
      <c r="CX62" s="48">
        <v>270.01525269000001</v>
      </c>
      <c r="CY62" s="48">
        <v>226.66347053999999</v>
      </c>
      <c r="CZ62" s="48">
        <v>204.95333509</v>
      </c>
      <c r="DA62" s="48">
        <v>163.26759981999999</v>
      </c>
      <c r="DB62" s="48">
        <v>0</v>
      </c>
      <c r="DC62" s="48">
        <v>0</v>
      </c>
      <c r="DD62" s="48">
        <v>0</v>
      </c>
      <c r="DE62" s="48">
        <v>0</v>
      </c>
      <c r="DF62" s="48">
        <v>0</v>
      </c>
      <c r="DG62" s="48">
        <v>0</v>
      </c>
    </row>
    <row r="63" spans="1:111" x14ac:dyDescent="0.25">
      <c r="A63" s="4">
        <v>119004</v>
      </c>
      <c r="B63" s="53"/>
      <c r="C63" s="51" t="s">
        <v>156</v>
      </c>
      <c r="D63" s="48">
        <v>66.394407409999999</v>
      </c>
      <c r="E63" s="48">
        <v>32.963414159999999</v>
      </c>
      <c r="F63" s="48">
        <v>125.2466206</v>
      </c>
      <c r="G63" s="48">
        <v>95.190927930000001</v>
      </c>
      <c r="H63" s="48">
        <v>42.704166489999999</v>
      </c>
      <c r="I63" s="48">
        <v>49.945264039999998</v>
      </c>
      <c r="J63" s="48">
        <v>31.493307909999999</v>
      </c>
      <c r="K63" s="48">
        <v>51.736891869999994</v>
      </c>
      <c r="L63" s="48">
        <v>46.62711856</v>
      </c>
      <c r="M63" s="48">
        <v>56.120093350000005</v>
      </c>
      <c r="N63" s="48">
        <v>42.959635540000001</v>
      </c>
      <c r="O63" s="48">
        <v>64.815921349999996</v>
      </c>
      <c r="P63" s="48">
        <v>46.635227490000005</v>
      </c>
      <c r="Q63" s="48">
        <v>67.835771530000002</v>
      </c>
      <c r="R63" s="48">
        <v>64.168800759999996</v>
      </c>
      <c r="S63" s="48">
        <v>54.825746590000001</v>
      </c>
      <c r="T63" s="48">
        <v>56.591238229999995</v>
      </c>
      <c r="U63" s="48">
        <v>47.805202219999998</v>
      </c>
      <c r="V63" s="48">
        <v>42.005586560000005</v>
      </c>
      <c r="W63" s="48">
        <v>50.280315770000001</v>
      </c>
      <c r="X63" s="48">
        <v>60.974596439999999</v>
      </c>
      <c r="Y63" s="48">
        <v>42.916269069999998</v>
      </c>
      <c r="Z63" s="48">
        <v>50.013688139999999</v>
      </c>
      <c r="AA63" s="48">
        <v>60.765595700000006</v>
      </c>
      <c r="AB63" s="48">
        <v>59.211120159999993</v>
      </c>
      <c r="AC63" s="48">
        <v>60.335225700000002</v>
      </c>
      <c r="AD63" s="48">
        <v>72.825257489999998</v>
      </c>
      <c r="AE63" s="48">
        <v>64.578448059999999</v>
      </c>
      <c r="AF63" s="48">
        <v>70.911807280000005</v>
      </c>
      <c r="AG63" s="48">
        <v>56.891958219999999</v>
      </c>
      <c r="AH63" s="48">
        <v>46.387621520000003</v>
      </c>
      <c r="AI63" s="48">
        <v>53.95209019</v>
      </c>
      <c r="AJ63" s="48">
        <v>67.635389219999993</v>
      </c>
      <c r="AK63" s="48">
        <v>50.121727920000005</v>
      </c>
      <c r="AL63" s="48">
        <v>60.372944700000005</v>
      </c>
      <c r="AM63" s="48">
        <v>67.872401019999998</v>
      </c>
      <c r="AN63" s="48">
        <v>68.649276999999998</v>
      </c>
      <c r="AO63" s="48">
        <v>73.129670000000004</v>
      </c>
      <c r="AP63" s="48">
        <v>60.508786000000001</v>
      </c>
      <c r="AQ63" s="48">
        <v>21.051735999999998</v>
      </c>
      <c r="AR63" s="48">
        <v>16.604026999999999</v>
      </c>
      <c r="AS63" s="48">
        <v>5.6645320000000003</v>
      </c>
      <c r="AT63" s="48">
        <v>1.650258</v>
      </c>
      <c r="AU63" s="48">
        <v>6.0102339999999996</v>
      </c>
      <c r="AV63" s="48">
        <v>4.8250520000000003</v>
      </c>
      <c r="AW63" s="48">
        <v>4.3016709999999998</v>
      </c>
      <c r="AX63" s="48">
        <v>7.6151030000000004</v>
      </c>
      <c r="AY63" s="48">
        <v>13.329245999999999</v>
      </c>
      <c r="AZ63" s="48">
        <v>28.026834999999998</v>
      </c>
      <c r="BA63" s="48">
        <v>38.253990000000002</v>
      </c>
      <c r="BB63" s="48">
        <v>31.758666000000002</v>
      </c>
      <c r="BC63" s="48">
        <v>40.499287000000002</v>
      </c>
      <c r="BD63" s="48">
        <v>33.696542000000001</v>
      </c>
      <c r="BE63" s="48">
        <v>30.221354000000002</v>
      </c>
      <c r="BF63" s="48">
        <v>18.964414999999999</v>
      </c>
      <c r="BG63" s="48">
        <v>35.160553</v>
      </c>
      <c r="BH63" s="48">
        <v>52.391919999999999</v>
      </c>
      <c r="BI63" s="48">
        <v>49.909747000000003</v>
      </c>
      <c r="BJ63" s="48">
        <v>48.042721999999998</v>
      </c>
      <c r="BK63" s="48">
        <v>66.502413000000004</v>
      </c>
      <c r="BL63" s="48">
        <v>50.526433099999998</v>
      </c>
      <c r="BM63" s="48">
        <v>68.785123739999989</v>
      </c>
      <c r="BN63" s="48">
        <v>80.72949804000001</v>
      </c>
      <c r="BO63" s="48">
        <v>80.68444298</v>
      </c>
      <c r="BP63" s="48">
        <v>75.888824959999994</v>
      </c>
      <c r="BQ63" s="48">
        <v>70.87179476</v>
      </c>
      <c r="BR63" s="48">
        <v>57.108834819999998</v>
      </c>
      <c r="BS63" s="48">
        <v>67.82123541</v>
      </c>
      <c r="BT63" s="48">
        <v>63.539352869999995</v>
      </c>
      <c r="BU63" s="48">
        <v>64.678027579999991</v>
      </c>
      <c r="BV63" s="48">
        <v>72.533563829999991</v>
      </c>
      <c r="BW63" s="48">
        <v>77.391704260000012</v>
      </c>
      <c r="BX63" s="48">
        <v>87.234402209999999</v>
      </c>
      <c r="BY63" s="48">
        <v>92.194983870000002</v>
      </c>
      <c r="BZ63" s="48">
        <v>96.924923530000001</v>
      </c>
      <c r="CA63" s="48">
        <v>76.692588739999991</v>
      </c>
      <c r="CB63" s="48">
        <v>101.63877120000001</v>
      </c>
      <c r="CC63" s="48">
        <v>70.136438670000004</v>
      </c>
      <c r="CD63" s="48">
        <v>61.973051329999997</v>
      </c>
      <c r="CE63" s="48">
        <v>87.755153280000002</v>
      </c>
      <c r="CF63" s="48">
        <v>71.062637219999999</v>
      </c>
      <c r="CG63" s="48">
        <v>77.007319340000009</v>
      </c>
      <c r="CH63" s="48">
        <v>72.991700099999989</v>
      </c>
      <c r="CI63" s="48">
        <v>92.378297099999997</v>
      </c>
      <c r="CJ63" s="48">
        <v>99.350772030000002</v>
      </c>
      <c r="CK63" s="48">
        <v>93.927518540000008</v>
      </c>
      <c r="CL63" s="48">
        <v>103.6842608</v>
      </c>
      <c r="CM63" s="48">
        <v>111.1089997</v>
      </c>
      <c r="CN63" s="48">
        <v>94.683901259999999</v>
      </c>
      <c r="CO63" s="48">
        <v>92.76273823999999</v>
      </c>
      <c r="CP63" s="48">
        <v>75.050388870000006</v>
      </c>
      <c r="CQ63" s="48">
        <v>89.133658019999999</v>
      </c>
      <c r="CR63" s="48">
        <v>110.5458252</v>
      </c>
      <c r="CS63" s="48">
        <v>82.026286180000014</v>
      </c>
      <c r="CT63" s="48">
        <v>92.103622439999995</v>
      </c>
      <c r="CU63" s="48">
        <v>93.934962720000001</v>
      </c>
      <c r="CV63" s="48">
        <v>115.5354476</v>
      </c>
      <c r="CW63" s="48">
        <v>138.64218203999999</v>
      </c>
      <c r="CX63" s="48">
        <v>181.00762191999999</v>
      </c>
      <c r="CY63" s="48">
        <v>169.30103206999999</v>
      </c>
      <c r="CZ63" s="48">
        <v>165.08507366999999</v>
      </c>
      <c r="DA63" s="48">
        <v>138.14144765</v>
      </c>
      <c r="DB63" s="48">
        <v>0</v>
      </c>
      <c r="DC63" s="48">
        <v>0</v>
      </c>
      <c r="DD63" s="48">
        <v>0</v>
      </c>
      <c r="DE63" s="48">
        <v>0</v>
      </c>
      <c r="DF63" s="48">
        <v>0</v>
      </c>
      <c r="DG63" s="48">
        <v>0</v>
      </c>
    </row>
    <row r="64" spans="1:111" x14ac:dyDescent="0.25">
      <c r="A64" s="4">
        <v>119005</v>
      </c>
      <c r="B64" s="53"/>
      <c r="C64" s="51" t="s">
        <v>155</v>
      </c>
      <c r="D64" s="48">
        <v>9.0913690000000003</v>
      </c>
      <c r="E64" s="48">
        <v>10.6244</v>
      </c>
      <c r="F64" s="48">
        <v>10.470535999999999</v>
      </c>
      <c r="G64" s="48">
        <v>11.30390386</v>
      </c>
      <c r="H64" s="48">
        <v>10.016406</v>
      </c>
      <c r="I64" s="48">
        <v>11.539011</v>
      </c>
      <c r="J64" s="48">
        <v>8.5534850000000002</v>
      </c>
      <c r="K64" s="48">
        <v>9.2246110300000002</v>
      </c>
      <c r="L64" s="48">
        <v>9.2413070000000008</v>
      </c>
      <c r="M64" s="48">
        <v>7.2370347199999996</v>
      </c>
      <c r="N64" s="48">
        <v>8.9275363199999997</v>
      </c>
      <c r="O64" s="48">
        <v>7.9881779999999996</v>
      </c>
      <c r="P64" s="48">
        <v>9.0625208399999995</v>
      </c>
      <c r="Q64" s="48">
        <v>9.4961339999999996</v>
      </c>
      <c r="R64" s="48">
        <v>9.4217309999999994</v>
      </c>
      <c r="S64" s="48">
        <v>9.7149699999999992</v>
      </c>
      <c r="T64" s="48">
        <v>9.1918389999999999</v>
      </c>
      <c r="U64" s="48">
        <v>9.4342509999999997</v>
      </c>
      <c r="V64" s="48">
        <v>7.2721140000000002</v>
      </c>
      <c r="W64" s="48">
        <v>7.8982950000000001</v>
      </c>
      <c r="X64" s="48">
        <v>7.9234200000000001</v>
      </c>
      <c r="Y64" s="48">
        <v>6.9655550499999999</v>
      </c>
      <c r="Z64" s="48">
        <v>8.2876960000000004</v>
      </c>
      <c r="AA64" s="48">
        <v>7.160533</v>
      </c>
      <c r="AB64" s="48">
        <v>9.0979779999999995</v>
      </c>
      <c r="AC64" s="48">
        <v>9.0193169999999991</v>
      </c>
      <c r="AD64" s="48">
        <v>8.1684070000000002</v>
      </c>
      <c r="AE64" s="48">
        <v>8.6123729999999998</v>
      </c>
      <c r="AF64" s="48">
        <v>9.5652939999999997</v>
      </c>
      <c r="AG64" s="48">
        <v>9.0195749999999997</v>
      </c>
      <c r="AH64" s="48">
        <v>7.8856359999999999</v>
      </c>
      <c r="AI64" s="48">
        <v>9.3076910000000002</v>
      </c>
      <c r="AJ64" s="48">
        <v>7.7173939999999996</v>
      </c>
      <c r="AK64" s="48">
        <v>8.0097629999999995</v>
      </c>
      <c r="AL64" s="48">
        <v>8.4857220000000009</v>
      </c>
      <c r="AM64" s="48">
        <v>7.6343439999999996</v>
      </c>
      <c r="AN64" s="48">
        <v>8.9588020000000004</v>
      </c>
      <c r="AO64" s="48">
        <v>1.1362000000000001E-2</v>
      </c>
      <c r="AP64" s="48">
        <v>0</v>
      </c>
      <c r="AQ64" s="48">
        <v>0</v>
      </c>
      <c r="AR64" s="48">
        <v>0</v>
      </c>
      <c r="AS64" s="48">
        <v>0</v>
      </c>
      <c r="AT64" s="48">
        <v>0</v>
      </c>
      <c r="AU64" s="48">
        <v>0</v>
      </c>
      <c r="AV64" s="48">
        <v>0</v>
      </c>
      <c r="AW64" s="48">
        <v>0</v>
      </c>
      <c r="AX64" s="48">
        <v>0</v>
      </c>
      <c r="AY64" s="48">
        <v>0</v>
      </c>
      <c r="AZ64" s="48">
        <v>0</v>
      </c>
      <c r="BA64" s="48">
        <v>0</v>
      </c>
      <c r="BB64" s="48">
        <v>0</v>
      </c>
      <c r="BC64" s="48">
        <v>0</v>
      </c>
      <c r="BD64" s="48">
        <v>0</v>
      </c>
      <c r="BE64" s="48">
        <v>0</v>
      </c>
      <c r="BF64" s="48">
        <v>0</v>
      </c>
      <c r="BG64" s="48">
        <v>8.1932000000000005E-2</v>
      </c>
      <c r="BH64" s="48">
        <v>0</v>
      </c>
      <c r="BI64" s="48">
        <v>1.9289000000000001E-2</v>
      </c>
      <c r="BJ64" s="48">
        <v>0</v>
      </c>
      <c r="BK64" s="48">
        <v>0</v>
      </c>
      <c r="BL64" s="48">
        <v>0</v>
      </c>
      <c r="BM64" s="48">
        <v>1.3885440000000001E-2</v>
      </c>
      <c r="BN64" s="48">
        <v>0</v>
      </c>
      <c r="BO64" s="48">
        <v>0</v>
      </c>
      <c r="BP64" s="48">
        <v>0</v>
      </c>
      <c r="BQ64" s="48">
        <v>0</v>
      </c>
      <c r="BR64" s="48">
        <v>0</v>
      </c>
      <c r="BS64" s="48">
        <v>0</v>
      </c>
      <c r="BT64" s="48">
        <v>0</v>
      </c>
      <c r="BU64" s="48">
        <v>0</v>
      </c>
      <c r="BV64" s="48">
        <v>0</v>
      </c>
      <c r="BW64" s="48">
        <v>0</v>
      </c>
      <c r="BX64" s="48">
        <v>0</v>
      </c>
      <c r="BY64" s="48">
        <v>0</v>
      </c>
      <c r="BZ64" s="48">
        <v>0</v>
      </c>
      <c r="CA64" s="48">
        <v>0</v>
      </c>
      <c r="CB64" s="48">
        <v>0</v>
      </c>
      <c r="CC64" s="48">
        <v>0</v>
      </c>
      <c r="CD64" s="48">
        <v>0</v>
      </c>
      <c r="CE64" s="48">
        <v>0</v>
      </c>
      <c r="CF64" s="48">
        <v>0</v>
      </c>
      <c r="CG64" s="48">
        <v>0</v>
      </c>
      <c r="CH64" s="48">
        <v>0</v>
      </c>
      <c r="CI64" s="48">
        <v>0</v>
      </c>
      <c r="CJ64" s="48">
        <v>0</v>
      </c>
      <c r="CK64" s="48">
        <v>0</v>
      </c>
      <c r="CL64" s="48">
        <v>0</v>
      </c>
      <c r="CM64" s="48">
        <v>0</v>
      </c>
      <c r="CN64" s="48">
        <v>0</v>
      </c>
      <c r="CO64" s="48">
        <v>0</v>
      </c>
      <c r="CP64" s="48">
        <v>0</v>
      </c>
      <c r="CQ64" s="48">
        <v>0</v>
      </c>
      <c r="CR64" s="48">
        <v>0</v>
      </c>
      <c r="CS64" s="48">
        <v>0</v>
      </c>
      <c r="CT64" s="48">
        <v>0</v>
      </c>
      <c r="CU64" s="48">
        <v>0</v>
      </c>
      <c r="CV64" s="48">
        <v>0</v>
      </c>
      <c r="CW64" s="48">
        <v>0</v>
      </c>
      <c r="CX64" s="48">
        <v>0</v>
      </c>
      <c r="CY64" s="48">
        <v>0</v>
      </c>
      <c r="CZ64" s="48">
        <v>0</v>
      </c>
      <c r="DA64" s="48">
        <v>0</v>
      </c>
      <c r="DB64" s="48">
        <v>0</v>
      </c>
      <c r="DC64" s="48">
        <v>0</v>
      </c>
      <c r="DD64" s="48">
        <v>0</v>
      </c>
      <c r="DE64" s="48">
        <v>0</v>
      </c>
      <c r="DF64" s="48">
        <v>0</v>
      </c>
      <c r="DG64" s="48">
        <v>0</v>
      </c>
    </row>
    <row r="65" spans="1:111" x14ac:dyDescent="0.25">
      <c r="B65" s="53"/>
      <c r="C65" s="51" t="s">
        <v>154</v>
      </c>
      <c r="D65" s="48">
        <f t="shared" ref="D65:AI65" si="88">D60-SUM(D61:D64)</f>
        <v>0</v>
      </c>
      <c r="E65" s="48">
        <f t="shared" si="88"/>
        <v>0</v>
      </c>
      <c r="F65" s="48">
        <f t="shared" si="88"/>
        <v>0</v>
      </c>
      <c r="G65" s="48">
        <f t="shared" si="88"/>
        <v>0</v>
      </c>
      <c r="H65" s="48">
        <f t="shared" si="88"/>
        <v>0</v>
      </c>
      <c r="I65" s="48">
        <f t="shared" si="88"/>
        <v>0</v>
      </c>
      <c r="J65" s="48">
        <f t="shared" si="88"/>
        <v>0</v>
      </c>
      <c r="K65" s="48">
        <f t="shared" si="88"/>
        <v>0</v>
      </c>
      <c r="L65" s="48">
        <f t="shared" si="88"/>
        <v>0</v>
      </c>
      <c r="M65" s="48">
        <f t="shared" si="88"/>
        <v>0</v>
      </c>
      <c r="N65" s="48">
        <f t="shared" si="88"/>
        <v>0</v>
      </c>
      <c r="O65" s="48">
        <f t="shared" si="88"/>
        <v>0</v>
      </c>
      <c r="P65" s="48">
        <f t="shared" si="88"/>
        <v>0</v>
      </c>
      <c r="Q65" s="48">
        <f t="shared" si="88"/>
        <v>0</v>
      </c>
      <c r="R65" s="48">
        <f t="shared" si="88"/>
        <v>0</v>
      </c>
      <c r="S65" s="48">
        <f t="shared" si="88"/>
        <v>0</v>
      </c>
      <c r="T65" s="48">
        <f t="shared" si="88"/>
        <v>0</v>
      </c>
      <c r="U65" s="48">
        <f t="shared" si="88"/>
        <v>0</v>
      </c>
      <c r="V65" s="48">
        <f t="shared" si="88"/>
        <v>0</v>
      </c>
      <c r="W65" s="48">
        <f t="shared" si="88"/>
        <v>0</v>
      </c>
      <c r="X65" s="48">
        <f t="shared" si="88"/>
        <v>0</v>
      </c>
      <c r="Y65" s="48">
        <f t="shared" si="88"/>
        <v>0</v>
      </c>
      <c r="Z65" s="48">
        <f t="shared" si="88"/>
        <v>0</v>
      </c>
      <c r="AA65" s="48">
        <f t="shared" si="88"/>
        <v>0</v>
      </c>
      <c r="AB65" s="48">
        <f t="shared" si="88"/>
        <v>0</v>
      </c>
      <c r="AC65" s="48">
        <f t="shared" si="88"/>
        <v>0</v>
      </c>
      <c r="AD65" s="48">
        <f t="shared" si="88"/>
        <v>0</v>
      </c>
      <c r="AE65" s="48">
        <f t="shared" si="88"/>
        <v>0</v>
      </c>
      <c r="AF65" s="48">
        <f t="shared" si="88"/>
        <v>0</v>
      </c>
      <c r="AG65" s="48">
        <f t="shared" si="88"/>
        <v>0</v>
      </c>
      <c r="AH65" s="48">
        <f t="shared" si="88"/>
        <v>0</v>
      </c>
      <c r="AI65" s="48">
        <f t="shared" si="88"/>
        <v>0</v>
      </c>
      <c r="AJ65" s="48">
        <f t="shared" ref="AJ65:BO65" si="89">AJ60-SUM(AJ61:AJ64)</f>
        <v>1.999999999782176E-4</v>
      </c>
      <c r="AK65" s="48">
        <f t="shared" si="89"/>
        <v>0</v>
      </c>
      <c r="AL65" s="48">
        <f t="shared" si="89"/>
        <v>0</v>
      </c>
      <c r="AM65" s="48">
        <f t="shared" si="89"/>
        <v>0</v>
      </c>
      <c r="AN65" s="48">
        <f t="shared" si="89"/>
        <v>0</v>
      </c>
      <c r="AO65" s="48">
        <f t="shared" si="89"/>
        <v>0</v>
      </c>
      <c r="AP65" s="48">
        <f t="shared" si="89"/>
        <v>0</v>
      </c>
      <c r="AQ65" s="48">
        <f t="shared" si="89"/>
        <v>0</v>
      </c>
      <c r="AR65" s="48">
        <f t="shared" si="89"/>
        <v>0</v>
      </c>
      <c r="AS65" s="48">
        <f t="shared" si="89"/>
        <v>0</v>
      </c>
      <c r="AT65" s="48">
        <f t="shared" si="89"/>
        <v>0</v>
      </c>
      <c r="AU65" s="48">
        <f t="shared" si="89"/>
        <v>0</v>
      </c>
      <c r="AV65" s="48">
        <f t="shared" si="89"/>
        <v>0</v>
      </c>
      <c r="AW65" s="48">
        <f t="shared" si="89"/>
        <v>0</v>
      </c>
      <c r="AX65" s="48">
        <f t="shared" si="89"/>
        <v>0</v>
      </c>
      <c r="AY65" s="48">
        <f t="shared" si="89"/>
        <v>0</v>
      </c>
      <c r="AZ65" s="48">
        <f t="shared" si="89"/>
        <v>0</v>
      </c>
      <c r="BA65" s="48">
        <f t="shared" si="89"/>
        <v>0</v>
      </c>
      <c r="BB65" s="48">
        <f t="shared" si="89"/>
        <v>0</v>
      </c>
      <c r="BC65" s="48">
        <f t="shared" si="89"/>
        <v>0</v>
      </c>
      <c r="BD65" s="48">
        <f t="shared" si="89"/>
        <v>0</v>
      </c>
      <c r="BE65" s="48">
        <f t="shared" si="89"/>
        <v>0</v>
      </c>
      <c r="BF65" s="48">
        <f t="shared" si="89"/>
        <v>0</v>
      </c>
      <c r="BG65" s="48">
        <f t="shared" si="89"/>
        <v>0</v>
      </c>
      <c r="BH65" s="48">
        <f t="shared" si="89"/>
        <v>0</v>
      </c>
      <c r="BI65" s="48">
        <f t="shared" si="89"/>
        <v>0</v>
      </c>
      <c r="BJ65" s="48">
        <f t="shared" si="89"/>
        <v>0</v>
      </c>
      <c r="BK65" s="48">
        <f t="shared" si="89"/>
        <v>0</v>
      </c>
      <c r="BL65" s="48">
        <f t="shared" si="89"/>
        <v>0</v>
      </c>
      <c r="BM65" s="48">
        <f t="shared" si="89"/>
        <v>0</v>
      </c>
      <c r="BN65" s="48">
        <f t="shared" si="89"/>
        <v>0</v>
      </c>
      <c r="BO65" s="48">
        <f t="shared" si="89"/>
        <v>0</v>
      </c>
      <c r="BP65" s="48">
        <f t="shared" ref="BP65:CU65" si="90">BP60-SUM(BP61:BP64)</f>
        <v>0</v>
      </c>
      <c r="BQ65" s="48">
        <f t="shared" si="90"/>
        <v>0</v>
      </c>
      <c r="BR65" s="48">
        <f t="shared" si="90"/>
        <v>0</v>
      </c>
      <c r="BS65" s="48">
        <f t="shared" si="90"/>
        <v>0</v>
      </c>
      <c r="BT65" s="48">
        <f t="shared" si="90"/>
        <v>0</v>
      </c>
      <c r="BU65" s="48">
        <f t="shared" si="90"/>
        <v>0</v>
      </c>
      <c r="BV65" s="48">
        <f t="shared" si="90"/>
        <v>0</v>
      </c>
      <c r="BW65" s="48">
        <f t="shared" si="90"/>
        <v>0</v>
      </c>
      <c r="BX65" s="48">
        <f t="shared" si="90"/>
        <v>0</v>
      </c>
      <c r="BY65" s="48">
        <f t="shared" si="90"/>
        <v>0</v>
      </c>
      <c r="BZ65" s="48">
        <f t="shared" si="90"/>
        <v>0</v>
      </c>
      <c r="CA65" s="48">
        <f t="shared" si="90"/>
        <v>0</v>
      </c>
      <c r="CB65" s="48">
        <f t="shared" si="90"/>
        <v>0</v>
      </c>
      <c r="CC65" s="48">
        <f t="shared" si="90"/>
        <v>0</v>
      </c>
      <c r="CD65" s="48">
        <f t="shared" si="90"/>
        <v>0</v>
      </c>
      <c r="CE65" s="48">
        <f t="shared" si="90"/>
        <v>0</v>
      </c>
      <c r="CF65" s="48">
        <f t="shared" si="90"/>
        <v>0</v>
      </c>
      <c r="CG65" s="48">
        <f t="shared" si="90"/>
        <v>0</v>
      </c>
      <c r="CH65" s="48">
        <f t="shared" si="90"/>
        <v>0</v>
      </c>
      <c r="CI65" s="48">
        <f t="shared" si="90"/>
        <v>0</v>
      </c>
      <c r="CJ65" s="48">
        <f t="shared" si="90"/>
        <v>0</v>
      </c>
      <c r="CK65" s="48">
        <f t="shared" si="90"/>
        <v>0</v>
      </c>
      <c r="CL65" s="48">
        <f t="shared" si="90"/>
        <v>0</v>
      </c>
      <c r="CM65" s="48">
        <f t="shared" si="90"/>
        <v>0</v>
      </c>
      <c r="CN65" s="48">
        <f t="shared" si="90"/>
        <v>0</v>
      </c>
      <c r="CO65" s="48">
        <f t="shared" si="90"/>
        <v>0</v>
      </c>
      <c r="CP65" s="48">
        <f t="shared" si="90"/>
        <v>0</v>
      </c>
      <c r="CQ65" s="48">
        <f t="shared" si="90"/>
        <v>0</v>
      </c>
      <c r="CR65" s="48">
        <f t="shared" si="90"/>
        <v>0</v>
      </c>
      <c r="CS65" s="48">
        <f t="shared" si="90"/>
        <v>0</v>
      </c>
      <c r="CT65" s="48">
        <f t="shared" si="90"/>
        <v>0</v>
      </c>
      <c r="CU65" s="48">
        <f t="shared" si="90"/>
        <v>0</v>
      </c>
      <c r="CV65" s="48">
        <f t="shared" ref="CV65:DG65" si="91">CV60-SUM(CV61:CV64)</f>
        <v>0</v>
      </c>
      <c r="CW65" s="48">
        <f t="shared" si="91"/>
        <v>0</v>
      </c>
      <c r="CX65" s="48">
        <f t="shared" si="91"/>
        <v>0</v>
      </c>
      <c r="CY65" s="48">
        <f t="shared" si="91"/>
        <v>0</v>
      </c>
      <c r="CZ65" s="48">
        <f t="shared" si="91"/>
        <v>0</v>
      </c>
      <c r="DA65" s="48">
        <f t="shared" si="91"/>
        <v>0</v>
      </c>
      <c r="DB65" s="48">
        <f t="shared" si="91"/>
        <v>0</v>
      </c>
      <c r="DC65" s="48">
        <f t="shared" si="91"/>
        <v>0</v>
      </c>
      <c r="DD65" s="48">
        <f t="shared" si="91"/>
        <v>0</v>
      </c>
      <c r="DE65" s="48">
        <f t="shared" si="91"/>
        <v>0</v>
      </c>
      <c r="DF65" s="48">
        <f t="shared" si="91"/>
        <v>0</v>
      </c>
      <c r="DG65" s="48">
        <f t="shared" si="91"/>
        <v>0</v>
      </c>
    </row>
    <row r="66" spans="1:111" x14ac:dyDescent="0.25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11" ht="15.75" x14ac:dyDescent="0.25">
      <c r="B67" s="56"/>
      <c r="C67" s="55" t="s">
        <v>153</v>
      </c>
      <c r="D67" s="87">
        <f t="shared" ref="D67:AI67" si="92">SUM(D68,D72:D73,D77:D78,D81)</f>
        <v>562.09203877999994</v>
      </c>
      <c r="E67" s="87">
        <f t="shared" si="92"/>
        <v>162.77209293999999</v>
      </c>
      <c r="F67" s="87">
        <f t="shared" si="92"/>
        <v>517.57198051</v>
      </c>
      <c r="G67" s="87">
        <f t="shared" si="92"/>
        <v>232.80840190000001</v>
      </c>
      <c r="H67" s="87">
        <f t="shared" si="92"/>
        <v>177.17067669000002</v>
      </c>
      <c r="I67" s="87">
        <f t="shared" si="92"/>
        <v>469.91534748000004</v>
      </c>
      <c r="J67" s="87">
        <f t="shared" si="92"/>
        <v>323.46287414</v>
      </c>
      <c r="K67" s="87">
        <f t="shared" si="92"/>
        <v>311.98858095000003</v>
      </c>
      <c r="L67" s="87">
        <f t="shared" si="92"/>
        <v>343.25961496000002</v>
      </c>
      <c r="M67" s="87">
        <f t="shared" si="92"/>
        <v>420.79782364999994</v>
      </c>
      <c r="N67" s="87">
        <f t="shared" si="92"/>
        <v>178.19858447999997</v>
      </c>
      <c r="O67" s="87">
        <f t="shared" si="92"/>
        <v>832.30402045999995</v>
      </c>
      <c r="P67" s="87">
        <f t="shared" si="92"/>
        <v>445.79266259999997</v>
      </c>
      <c r="Q67" s="87">
        <f t="shared" si="92"/>
        <v>262.53669651999996</v>
      </c>
      <c r="R67" s="87">
        <f t="shared" si="92"/>
        <v>607.18699586000002</v>
      </c>
      <c r="S67" s="87">
        <f t="shared" si="92"/>
        <v>257.55927235000001</v>
      </c>
      <c r="T67" s="87">
        <f t="shared" si="92"/>
        <v>221.59441142999998</v>
      </c>
      <c r="U67" s="87">
        <f t="shared" si="92"/>
        <v>472.96802984999999</v>
      </c>
      <c r="V67" s="87">
        <f t="shared" si="92"/>
        <v>473.78817728999991</v>
      </c>
      <c r="W67" s="87">
        <f t="shared" si="92"/>
        <v>295.29813353999998</v>
      </c>
      <c r="X67" s="87">
        <f t="shared" si="92"/>
        <v>539.72482471000001</v>
      </c>
      <c r="Y67" s="87">
        <f t="shared" si="92"/>
        <v>349.59524691999997</v>
      </c>
      <c r="Z67" s="87">
        <f t="shared" si="92"/>
        <v>192.09624896999998</v>
      </c>
      <c r="AA67" s="87">
        <f t="shared" si="92"/>
        <v>672.33189721999997</v>
      </c>
      <c r="AB67" s="87">
        <f t="shared" si="92"/>
        <v>484.62692693999998</v>
      </c>
      <c r="AC67" s="87">
        <f t="shared" si="92"/>
        <v>227.77296432999998</v>
      </c>
      <c r="AD67" s="87">
        <f t="shared" si="92"/>
        <v>529.72724158999995</v>
      </c>
      <c r="AE67" s="87">
        <f t="shared" si="92"/>
        <v>323.14445066000002</v>
      </c>
      <c r="AF67" s="87">
        <f t="shared" si="92"/>
        <v>199.91147495000001</v>
      </c>
      <c r="AG67" s="87">
        <f t="shared" si="92"/>
        <v>507.19062686000001</v>
      </c>
      <c r="AH67" s="87">
        <f t="shared" si="92"/>
        <v>417.95947411000003</v>
      </c>
      <c r="AI67" s="87">
        <f t="shared" si="92"/>
        <v>199.32229205999997</v>
      </c>
      <c r="AJ67" s="87">
        <f t="shared" ref="AJ67:BO67" si="93">SUM(AJ68,AJ72:AJ73,AJ77:AJ78,AJ81)</f>
        <v>535.02369375000001</v>
      </c>
      <c r="AK67" s="87">
        <f t="shared" si="93"/>
        <v>298.10340536000001</v>
      </c>
      <c r="AL67" s="87">
        <f t="shared" si="93"/>
        <v>383.61177044999988</v>
      </c>
      <c r="AM67" s="87">
        <f t="shared" si="93"/>
        <v>1381.7617645199998</v>
      </c>
      <c r="AN67" s="87">
        <f t="shared" si="93"/>
        <v>354.53526900000003</v>
      </c>
      <c r="AO67" s="87">
        <f t="shared" si="93"/>
        <v>326.271366</v>
      </c>
      <c r="AP67" s="87">
        <f t="shared" si="93"/>
        <v>308.29054299999996</v>
      </c>
      <c r="AQ67" s="87">
        <f t="shared" si="93"/>
        <v>198.66784799999999</v>
      </c>
      <c r="AR67" s="87">
        <f t="shared" si="93"/>
        <v>245.02123700000001</v>
      </c>
      <c r="AS67" s="87">
        <f t="shared" si="93"/>
        <v>302.18494499999997</v>
      </c>
      <c r="AT67" s="87">
        <f t="shared" si="93"/>
        <v>191.27740899999998</v>
      </c>
      <c r="AU67" s="87">
        <f t="shared" si="93"/>
        <v>186.35143299999999</v>
      </c>
      <c r="AV67" s="87">
        <f t="shared" si="93"/>
        <v>206.11636100000001</v>
      </c>
      <c r="AW67" s="87">
        <f t="shared" si="93"/>
        <v>125.391903</v>
      </c>
      <c r="AX67" s="87">
        <f t="shared" si="93"/>
        <v>188.25562099999999</v>
      </c>
      <c r="AY67" s="87">
        <f t="shared" si="93"/>
        <v>522.60787700000003</v>
      </c>
      <c r="AZ67" s="87">
        <f t="shared" si="93"/>
        <v>250.38759899999999</v>
      </c>
      <c r="BA67" s="87">
        <f t="shared" si="93"/>
        <v>204.48567299999999</v>
      </c>
      <c r="BB67" s="87">
        <f t="shared" si="93"/>
        <v>580.82661100000007</v>
      </c>
      <c r="BC67" s="87">
        <f t="shared" si="93"/>
        <v>385.69198299999999</v>
      </c>
      <c r="BD67" s="87">
        <f t="shared" si="93"/>
        <v>195.929326</v>
      </c>
      <c r="BE67" s="87">
        <f t="shared" si="93"/>
        <v>543.69255399999997</v>
      </c>
      <c r="BF67" s="87">
        <f t="shared" si="93"/>
        <v>254.10173799999998</v>
      </c>
      <c r="BG67" s="87">
        <f t="shared" si="93"/>
        <v>274.460442</v>
      </c>
      <c r="BH67" s="87">
        <f t="shared" si="93"/>
        <v>637.67470800000001</v>
      </c>
      <c r="BI67" s="87">
        <f t="shared" si="93"/>
        <v>301.70530600000006</v>
      </c>
      <c r="BJ67" s="87">
        <f t="shared" si="93"/>
        <v>376.40932199999997</v>
      </c>
      <c r="BK67" s="87">
        <f t="shared" si="93"/>
        <v>1164.8155949999998</v>
      </c>
      <c r="BL67" s="87">
        <f t="shared" si="93"/>
        <v>614.08876013000008</v>
      </c>
      <c r="BM67" s="87">
        <f t="shared" si="93"/>
        <v>281.61071669</v>
      </c>
      <c r="BN67" s="87">
        <f t="shared" si="93"/>
        <v>915.31501060000005</v>
      </c>
      <c r="BO67" s="87">
        <f t="shared" si="93"/>
        <v>498.69008503999999</v>
      </c>
      <c r="BP67" s="87">
        <f t="shared" ref="BP67:CU67" si="94">SUM(BP68,BP72:BP73,BP77:BP78,BP81)</f>
        <v>304.59128693999997</v>
      </c>
      <c r="BQ67" s="87">
        <f t="shared" si="94"/>
        <v>861.77389096000002</v>
      </c>
      <c r="BR67" s="87">
        <f t="shared" si="94"/>
        <v>793.17266970000003</v>
      </c>
      <c r="BS67" s="87">
        <f t="shared" si="94"/>
        <v>425.04229175999996</v>
      </c>
      <c r="BT67" s="87">
        <f t="shared" si="94"/>
        <v>526.93553016999999</v>
      </c>
      <c r="BU67" s="87">
        <f t="shared" si="94"/>
        <v>386.77548045999998</v>
      </c>
      <c r="BV67" s="87">
        <f t="shared" si="94"/>
        <v>531.3000164099999</v>
      </c>
      <c r="BW67" s="87">
        <f t="shared" si="94"/>
        <v>1738.3844904600003</v>
      </c>
      <c r="BX67" s="87">
        <f t="shared" si="94"/>
        <v>618.61072272000001</v>
      </c>
      <c r="BY67" s="87">
        <f t="shared" si="94"/>
        <v>625.66134099999999</v>
      </c>
      <c r="BZ67" s="87">
        <f t="shared" si="94"/>
        <v>794.18796454999983</v>
      </c>
      <c r="CA67" s="87">
        <f t="shared" si="94"/>
        <v>502.87046469000001</v>
      </c>
      <c r="CB67" s="87">
        <f t="shared" si="94"/>
        <v>379.11470981000002</v>
      </c>
      <c r="CC67" s="87">
        <f t="shared" si="94"/>
        <v>1086.9208366999999</v>
      </c>
      <c r="CD67" s="87">
        <f t="shared" si="94"/>
        <v>455.78380172999994</v>
      </c>
      <c r="CE67" s="87">
        <f t="shared" si="94"/>
        <v>788.91272493999986</v>
      </c>
      <c r="CF67" s="87">
        <f t="shared" si="94"/>
        <v>635.21926238000015</v>
      </c>
      <c r="CG67" s="87">
        <f t="shared" si="94"/>
        <v>627.56164994999995</v>
      </c>
      <c r="CH67" s="87">
        <f t="shared" si="94"/>
        <v>400.68966791000003</v>
      </c>
      <c r="CI67" s="87">
        <f t="shared" si="94"/>
        <v>1107.3286529</v>
      </c>
      <c r="CJ67" s="87">
        <f t="shared" si="94"/>
        <v>447.60860880999996</v>
      </c>
      <c r="CK67" s="87">
        <f t="shared" si="94"/>
        <v>509.74644916999995</v>
      </c>
      <c r="CL67" s="87">
        <f t="shared" si="94"/>
        <v>769.6758513100001</v>
      </c>
      <c r="CM67" s="87">
        <f t="shared" si="94"/>
        <v>294.32066944000002</v>
      </c>
      <c r="CN67" s="87">
        <f t="shared" si="94"/>
        <v>372.00468098999994</v>
      </c>
      <c r="CO67" s="87">
        <f t="shared" si="94"/>
        <v>621.98176826999998</v>
      </c>
      <c r="CP67" s="87">
        <f t="shared" si="94"/>
        <v>615.26175814999999</v>
      </c>
      <c r="CQ67" s="87">
        <f t="shared" si="94"/>
        <v>511.26833625999996</v>
      </c>
      <c r="CR67" s="87">
        <f t="shared" si="94"/>
        <v>1161.17083056</v>
      </c>
      <c r="CS67" s="87">
        <f t="shared" si="94"/>
        <v>534.97465446000001</v>
      </c>
      <c r="CT67" s="87">
        <f t="shared" si="94"/>
        <v>656.46010678999994</v>
      </c>
      <c r="CU67" s="87">
        <f t="shared" si="94"/>
        <v>870.29496438000001</v>
      </c>
      <c r="CV67" s="87">
        <f t="shared" ref="CV67:DG67" si="95">SUM(CV68,CV72:CV73,CV77:CV78,CV81)</f>
        <v>449.11633876999997</v>
      </c>
      <c r="CW67" s="87">
        <f t="shared" si="95"/>
        <v>793.65417202999993</v>
      </c>
      <c r="CX67" s="87">
        <f t="shared" si="95"/>
        <v>1257.9766677600001</v>
      </c>
      <c r="CY67" s="87">
        <f t="shared" si="95"/>
        <v>595.37168008000003</v>
      </c>
      <c r="CZ67" s="87">
        <f t="shared" si="95"/>
        <v>610.76340919999996</v>
      </c>
      <c r="DA67" s="87">
        <f t="shared" si="95"/>
        <v>843.84164408000004</v>
      </c>
      <c r="DB67" s="87">
        <f t="shared" si="95"/>
        <v>0</v>
      </c>
      <c r="DC67" s="87">
        <f t="shared" si="95"/>
        <v>0</v>
      </c>
      <c r="DD67" s="87">
        <f t="shared" si="95"/>
        <v>0</v>
      </c>
      <c r="DE67" s="87">
        <f t="shared" si="95"/>
        <v>0</v>
      </c>
      <c r="DF67" s="87">
        <f t="shared" si="95"/>
        <v>0</v>
      </c>
      <c r="DG67" s="87">
        <f t="shared" si="95"/>
        <v>0</v>
      </c>
    </row>
    <row r="68" spans="1:111" x14ac:dyDescent="0.25">
      <c r="A68" s="4">
        <v>121</v>
      </c>
      <c r="B68" s="86"/>
      <c r="C68" s="85" t="s">
        <v>152</v>
      </c>
      <c r="D68" s="48">
        <v>71.644379360000002</v>
      </c>
      <c r="E68" s="48">
        <v>44.73347235</v>
      </c>
      <c r="F68" s="48">
        <v>52.015021930000003</v>
      </c>
      <c r="G68" s="48">
        <v>46.125003939999999</v>
      </c>
      <c r="H68" s="48">
        <v>52.643681810000004</v>
      </c>
      <c r="I68" s="48">
        <v>40.080327700000005</v>
      </c>
      <c r="J68" s="48">
        <v>47.442223310000003</v>
      </c>
      <c r="K68" s="48">
        <v>61.040080140000001</v>
      </c>
      <c r="L68" s="48">
        <v>39.392679749999999</v>
      </c>
      <c r="M68" s="48">
        <v>171.22151496999999</v>
      </c>
      <c r="N68" s="48">
        <v>88.814384969999992</v>
      </c>
      <c r="O68" s="48">
        <v>365.08427275000003</v>
      </c>
      <c r="P68" s="48">
        <v>133.36769376999999</v>
      </c>
      <c r="Q68" s="48">
        <v>144.99599834</v>
      </c>
      <c r="R68" s="48">
        <v>125.0375829</v>
      </c>
      <c r="S68" s="48">
        <v>105.63411151000001</v>
      </c>
      <c r="T68" s="48">
        <v>102.76782589</v>
      </c>
      <c r="U68" s="48">
        <v>104.81735375</v>
      </c>
      <c r="V68" s="48">
        <v>100.81560505</v>
      </c>
      <c r="W68" s="48">
        <v>178.95266108999999</v>
      </c>
      <c r="X68" s="48">
        <v>122.53752439</v>
      </c>
      <c r="Y68" s="48">
        <v>125.50882047</v>
      </c>
      <c r="Z68" s="48">
        <v>114.31430082</v>
      </c>
      <c r="AA68" s="48">
        <v>125.57960329000001</v>
      </c>
      <c r="AB68" s="48">
        <v>204.52264176</v>
      </c>
      <c r="AC68" s="48">
        <v>118.80122471</v>
      </c>
      <c r="AD68" s="48">
        <v>140.19369147999998</v>
      </c>
      <c r="AE68" s="48">
        <v>116.08198491</v>
      </c>
      <c r="AF68" s="48">
        <v>110.06284405</v>
      </c>
      <c r="AG68" s="48">
        <v>90.588678879999989</v>
      </c>
      <c r="AH68" s="48">
        <v>110.2555881</v>
      </c>
      <c r="AI68" s="48">
        <v>101.07007837</v>
      </c>
      <c r="AJ68" s="48">
        <v>127.83287668000001</v>
      </c>
      <c r="AK68" s="48">
        <v>104.52654536</v>
      </c>
      <c r="AL68" s="48">
        <v>274.68163994999998</v>
      </c>
      <c r="AM68" s="48">
        <v>855.77034265999998</v>
      </c>
      <c r="AN68" s="48">
        <v>113.040783</v>
      </c>
      <c r="AO68" s="48">
        <v>208.961884</v>
      </c>
      <c r="AP68" s="48">
        <v>103.529922</v>
      </c>
      <c r="AQ68" s="48">
        <v>37.986303999999997</v>
      </c>
      <c r="AR68" s="48">
        <v>38.411216000000003</v>
      </c>
      <c r="AS68" s="48">
        <v>33.470213999999999</v>
      </c>
      <c r="AT68" s="48">
        <v>41.292251</v>
      </c>
      <c r="AU68" s="48">
        <v>120.23175999999999</v>
      </c>
      <c r="AV68" s="48">
        <v>48.648251999999999</v>
      </c>
      <c r="AW68" s="48">
        <v>64.733677999999998</v>
      </c>
      <c r="AX68" s="48">
        <v>75.838660000000004</v>
      </c>
      <c r="AY68" s="48">
        <v>104.749582</v>
      </c>
      <c r="AZ68" s="48">
        <v>106.645291</v>
      </c>
      <c r="BA68" s="48">
        <v>98.369011</v>
      </c>
      <c r="BB68" s="48">
        <v>97.090121999999994</v>
      </c>
      <c r="BC68" s="48">
        <v>90.801934000000003</v>
      </c>
      <c r="BD68" s="48">
        <v>74.043626000000003</v>
      </c>
      <c r="BE68" s="48">
        <v>69.612817000000007</v>
      </c>
      <c r="BF68" s="48">
        <v>56.915134999999999</v>
      </c>
      <c r="BG68" s="48">
        <v>90.168133999999995</v>
      </c>
      <c r="BH68" s="48">
        <v>107.017534</v>
      </c>
      <c r="BI68" s="48">
        <v>96.904137000000006</v>
      </c>
      <c r="BJ68" s="48">
        <v>187.93574599999999</v>
      </c>
      <c r="BK68" s="48">
        <v>303.75617299999999</v>
      </c>
      <c r="BL68" s="48">
        <v>189.98429951</v>
      </c>
      <c r="BM68" s="48">
        <v>124.96855404</v>
      </c>
      <c r="BN68" s="48">
        <v>146.67223479</v>
      </c>
      <c r="BO68" s="48">
        <v>299.60899942000003</v>
      </c>
      <c r="BP68" s="48">
        <v>133.55820347</v>
      </c>
      <c r="BQ68" s="48">
        <v>161.00735858000002</v>
      </c>
      <c r="BR68" s="48">
        <v>651.43698311000003</v>
      </c>
      <c r="BS68" s="48">
        <v>214.51790244</v>
      </c>
      <c r="BT68" s="48">
        <v>110.11970766</v>
      </c>
      <c r="BU68" s="48">
        <v>133.30646881000001</v>
      </c>
      <c r="BV68" s="48">
        <v>365.81707043</v>
      </c>
      <c r="BW68" s="48">
        <v>1041.0909933400001</v>
      </c>
      <c r="BX68" s="48">
        <v>249.16647706000001</v>
      </c>
      <c r="BY68" s="48">
        <v>474.84370655999999</v>
      </c>
      <c r="BZ68" s="48">
        <v>170.92261725999998</v>
      </c>
      <c r="CA68" s="48">
        <v>158.44235576</v>
      </c>
      <c r="CB68" s="48">
        <v>197.39121342999999</v>
      </c>
      <c r="CC68" s="48">
        <v>144.28003672</v>
      </c>
      <c r="CD68" s="48">
        <v>145.35693229</v>
      </c>
      <c r="CE68" s="48">
        <v>182.13333004</v>
      </c>
      <c r="CF68" s="48">
        <v>163.39867329</v>
      </c>
      <c r="CG68" s="48">
        <v>196.41121113999998</v>
      </c>
      <c r="CH68" s="48">
        <v>212.31793088000001</v>
      </c>
      <c r="CI68" s="48">
        <v>284.66054800000001</v>
      </c>
      <c r="CJ68" s="48">
        <v>227.41593601</v>
      </c>
      <c r="CK68" s="48">
        <v>224.88292199</v>
      </c>
      <c r="CL68" s="48">
        <v>200.66713688999999</v>
      </c>
      <c r="CM68" s="48">
        <v>200.19079477</v>
      </c>
      <c r="CN68" s="48">
        <v>192.88447703999998</v>
      </c>
      <c r="CO68" s="48">
        <v>161.85050681999999</v>
      </c>
      <c r="CP68" s="48">
        <v>172.51875013999998</v>
      </c>
      <c r="CQ68" s="48">
        <v>193.84644154</v>
      </c>
      <c r="CR68" s="48">
        <v>464.98728526999997</v>
      </c>
      <c r="CS68" s="48">
        <v>204.35362871999999</v>
      </c>
      <c r="CT68" s="48">
        <v>288.63361283999996</v>
      </c>
      <c r="CU68" s="48">
        <v>258.55220824000003</v>
      </c>
      <c r="CV68" s="48">
        <v>235.64912891</v>
      </c>
      <c r="CW68" s="48">
        <v>546.53962375000003</v>
      </c>
      <c r="CX68" s="48">
        <v>440.02055869999998</v>
      </c>
      <c r="CY68" s="48">
        <v>282.90634277999999</v>
      </c>
      <c r="CZ68" s="48">
        <v>268.93733143999998</v>
      </c>
      <c r="DA68" s="48">
        <v>219.64275594999998</v>
      </c>
      <c r="DB68" s="48">
        <v>0</v>
      </c>
      <c r="DC68" s="48">
        <v>0</v>
      </c>
      <c r="DD68" s="48">
        <v>0</v>
      </c>
      <c r="DE68" s="48">
        <v>0</v>
      </c>
      <c r="DF68" s="48">
        <v>0</v>
      </c>
      <c r="DG68" s="48">
        <v>0</v>
      </c>
    </row>
    <row r="69" spans="1:111" x14ac:dyDescent="0.25">
      <c r="A69" s="4">
        <v>121094</v>
      </c>
      <c r="B69" s="86"/>
      <c r="C69" s="51" t="s">
        <v>151</v>
      </c>
      <c r="D69" s="48">
        <v>0</v>
      </c>
      <c r="E69" s="48">
        <v>0</v>
      </c>
      <c r="F69" s="48">
        <v>0</v>
      </c>
      <c r="G69" s="48">
        <v>0</v>
      </c>
      <c r="H69" s="48">
        <v>0</v>
      </c>
      <c r="I69" s="48">
        <v>0</v>
      </c>
      <c r="J69" s="48">
        <v>0</v>
      </c>
      <c r="K69" s="48">
        <v>0</v>
      </c>
      <c r="L69" s="48">
        <v>0</v>
      </c>
      <c r="M69" s="48">
        <v>122.061453</v>
      </c>
      <c r="N69" s="48">
        <v>31.051839960000002</v>
      </c>
      <c r="O69" s="48">
        <v>163.9937951</v>
      </c>
      <c r="P69" s="48">
        <v>46.446258180000001</v>
      </c>
      <c r="Q69" s="48">
        <v>78.95986787999999</v>
      </c>
      <c r="R69" s="48">
        <v>64.891816380000009</v>
      </c>
      <c r="S69" s="48">
        <v>55.119354770000001</v>
      </c>
      <c r="T69" s="48">
        <v>56.922795810000004</v>
      </c>
      <c r="U69" s="48">
        <v>48.128615959999998</v>
      </c>
      <c r="V69" s="48">
        <v>42.322314200000001</v>
      </c>
      <c r="W69" s="48">
        <v>50.904672179999999</v>
      </c>
      <c r="X69" s="48">
        <v>60.945593100000004</v>
      </c>
      <c r="Y69" s="48">
        <v>43.179855000000003</v>
      </c>
      <c r="Z69" s="48">
        <v>50.404510500000001</v>
      </c>
      <c r="AA69" s="48">
        <v>61.104210420000001</v>
      </c>
      <c r="AB69" s="48">
        <v>59.674687899999995</v>
      </c>
      <c r="AC69" s="48">
        <v>60.80887018</v>
      </c>
      <c r="AD69" s="48">
        <v>73.506283549999992</v>
      </c>
      <c r="AE69" s="48">
        <v>65.016340589999999</v>
      </c>
      <c r="AF69" s="48">
        <v>71.572196510000012</v>
      </c>
      <c r="AG69" s="48">
        <v>52.383905290000001</v>
      </c>
      <c r="AH69" s="48">
        <v>47.143144999999997</v>
      </c>
      <c r="AI69" s="48">
        <v>55.185263810000002</v>
      </c>
      <c r="AJ69" s="48">
        <v>68.543646230000007</v>
      </c>
      <c r="AK69" s="48">
        <v>50.873842259999996</v>
      </c>
      <c r="AL69" s="48">
        <v>60.931374420000004</v>
      </c>
      <c r="AM69" s="48">
        <v>68.057989400000011</v>
      </c>
      <c r="AN69" s="48">
        <v>69.224554999999995</v>
      </c>
      <c r="AO69" s="48">
        <v>73.953671999999997</v>
      </c>
      <c r="AP69" s="48">
        <v>60.787073999999997</v>
      </c>
      <c r="AQ69" s="48">
        <v>21.157935999999999</v>
      </c>
      <c r="AR69" s="48">
        <v>16.842725999999999</v>
      </c>
      <c r="AS69" s="48">
        <v>5.7551909999999999</v>
      </c>
      <c r="AT69" s="48">
        <v>1.6599010000000001</v>
      </c>
      <c r="AU69" s="48">
        <v>6.085534</v>
      </c>
      <c r="AV69" s="48">
        <v>4.8666289999999996</v>
      </c>
      <c r="AW69" s="48">
        <v>4.3702589999999999</v>
      </c>
      <c r="AX69" s="48">
        <v>7.7546249999999999</v>
      </c>
      <c r="AY69" s="48">
        <v>13.430187999999999</v>
      </c>
      <c r="AZ69" s="48">
        <v>28.665486999999999</v>
      </c>
      <c r="BA69" s="48">
        <v>38.936563999999997</v>
      </c>
      <c r="BB69" s="48">
        <v>32.405099</v>
      </c>
      <c r="BC69" s="48">
        <v>41.479661</v>
      </c>
      <c r="BD69" s="48">
        <v>34.412906999999997</v>
      </c>
      <c r="BE69" s="48">
        <v>31.021139000000002</v>
      </c>
      <c r="BF69" s="48">
        <v>19.467627</v>
      </c>
      <c r="BG69" s="48">
        <v>35.893489000000002</v>
      </c>
      <c r="BH69" s="48">
        <v>53.213341</v>
      </c>
      <c r="BI69" s="48">
        <v>50.206629</v>
      </c>
      <c r="BJ69" s="48">
        <v>49.332926</v>
      </c>
      <c r="BK69" s="48">
        <v>67.977142999999998</v>
      </c>
      <c r="BL69" s="48">
        <v>50.896038420000004</v>
      </c>
      <c r="BM69" s="48">
        <v>69.682394040000005</v>
      </c>
      <c r="BN69" s="48">
        <v>81.615330659999998</v>
      </c>
      <c r="BO69" s="48">
        <v>81.91672998</v>
      </c>
      <c r="BP69" s="48">
        <v>76.51246716</v>
      </c>
      <c r="BQ69" s="48">
        <v>72.063303719999993</v>
      </c>
      <c r="BR69" s="48">
        <v>58.048038429999998</v>
      </c>
      <c r="BS69" s="48">
        <v>70.977648290000005</v>
      </c>
      <c r="BT69" s="48">
        <v>66.260253950000006</v>
      </c>
      <c r="BU69" s="48">
        <v>67.977682200000004</v>
      </c>
      <c r="BV69" s="48">
        <v>74.136029280000002</v>
      </c>
      <c r="BW69" s="48">
        <v>79.228607640000007</v>
      </c>
      <c r="BX69" s="48">
        <v>89.602566840000009</v>
      </c>
      <c r="BY69" s="48">
        <v>95.643230180000003</v>
      </c>
      <c r="BZ69" s="48">
        <v>99.580578680000002</v>
      </c>
      <c r="CA69" s="48">
        <v>73.852039140000002</v>
      </c>
      <c r="CB69" s="48">
        <v>114.79037098000001</v>
      </c>
      <c r="CC69" s="48">
        <v>66.214310369999993</v>
      </c>
      <c r="CD69" s="48">
        <v>63.51156185</v>
      </c>
      <c r="CE69" s="48">
        <v>90.389079359999997</v>
      </c>
      <c r="CF69" s="48">
        <v>74.561317970000005</v>
      </c>
      <c r="CG69" s="48">
        <v>79.258614959999989</v>
      </c>
      <c r="CH69" s="48">
        <v>74.396550180000006</v>
      </c>
      <c r="CI69" s="48">
        <v>93.55529842</v>
      </c>
      <c r="CJ69" s="48">
        <v>101.7853642</v>
      </c>
      <c r="CK69" s="48">
        <v>95.625372099999993</v>
      </c>
      <c r="CL69" s="48">
        <v>106.11734059999999</v>
      </c>
      <c r="CM69" s="48">
        <v>113.64610929999999</v>
      </c>
      <c r="CN69" s="48">
        <v>97.563820319999991</v>
      </c>
      <c r="CO69" s="48">
        <v>92.992499640000005</v>
      </c>
      <c r="CP69" s="48">
        <v>77.827608120000008</v>
      </c>
      <c r="CQ69" s="48">
        <v>90.847608480000005</v>
      </c>
      <c r="CR69" s="48">
        <v>111.90627070000001</v>
      </c>
      <c r="CS69" s="48">
        <v>83.371807439999998</v>
      </c>
      <c r="CT69" s="48">
        <v>93.316042080000003</v>
      </c>
      <c r="CU69" s="48">
        <v>95.397834599999996</v>
      </c>
      <c r="CV69" s="48">
        <v>117.46932870000001</v>
      </c>
      <c r="CW69" s="48">
        <v>135.06868356000001</v>
      </c>
      <c r="CX69" s="48">
        <v>184.0251327</v>
      </c>
      <c r="CY69" s="48">
        <v>170.86433231999999</v>
      </c>
      <c r="CZ69" s="48">
        <v>167.49498521999999</v>
      </c>
      <c r="DA69" s="48">
        <v>138.29223456</v>
      </c>
      <c r="DB69" s="48">
        <v>0</v>
      </c>
      <c r="DC69" s="48">
        <v>0</v>
      </c>
      <c r="DD69" s="48">
        <v>0</v>
      </c>
      <c r="DE69" s="48">
        <v>0</v>
      </c>
      <c r="DF69" s="48">
        <v>0</v>
      </c>
      <c r="DG69" s="48">
        <v>0</v>
      </c>
    </row>
    <row r="70" spans="1:111" x14ac:dyDescent="0.25">
      <c r="A70" s="4">
        <v>121076</v>
      </c>
      <c r="B70" s="86"/>
      <c r="C70" s="51" t="s">
        <v>150</v>
      </c>
      <c r="D70" s="48">
        <v>25.709810000000001</v>
      </c>
      <c r="E70" s="48">
        <v>21.295950000000001</v>
      </c>
      <c r="F70" s="48">
        <v>24.083860000000001</v>
      </c>
      <c r="G70" s="48">
        <v>23.167390000000001</v>
      </c>
      <c r="H70" s="48">
        <v>22.931889999999999</v>
      </c>
      <c r="I70" s="48">
        <v>19.020810000000001</v>
      </c>
      <c r="J70" s="48">
        <v>22.564250000000001</v>
      </c>
      <c r="K70" s="48">
        <v>25.945519999999998</v>
      </c>
      <c r="L70" s="48">
        <v>17.264880000000002</v>
      </c>
      <c r="M70" s="48">
        <v>27.44585</v>
      </c>
      <c r="N70" s="48">
        <v>28.873660000000001</v>
      </c>
      <c r="O70" s="48">
        <v>24.853449999999999</v>
      </c>
      <c r="P70" s="48">
        <v>29.66882</v>
      </c>
      <c r="Q70" s="48">
        <v>24.992940000000001</v>
      </c>
      <c r="R70" s="48">
        <v>25.050139999999999</v>
      </c>
      <c r="S70" s="48">
        <v>26.633659999999999</v>
      </c>
      <c r="T70" s="48">
        <v>26.007149999999999</v>
      </c>
      <c r="U70" s="48">
        <v>20.621369999999999</v>
      </c>
      <c r="V70" s="48">
        <v>27.32865</v>
      </c>
      <c r="W70" s="48">
        <v>28.057210000000001</v>
      </c>
      <c r="X70" s="48">
        <v>27.351749999999999</v>
      </c>
      <c r="Y70" s="48">
        <v>34.10219</v>
      </c>
      <c r="Z70" s="48">
        <v>29.199400000000001</v>
      </c>
      <c r="AA70" s="48">
        <v>32.416589999999999</v>
      </c>
      <c r="AB70" s="48">
        <v>32.238799999999998</v>
      </c>
      <c r="AC70" s="48">
        <v>27.916879999999999</v>
      </c>
      <c r="AD70" s="48">
        <v>27.735669999999999</v>
      </c>
      <c r="AE70" s="48">
        <v>25.472639999999998</v>
      </c>
      <c r="AF70" s="48">
        <v>24.93609</v>
      </c>
      <c r="AG70" s="48">
        <v>23.950710000000001</v>
      </c>
      <c r="AH70" s="48">
        <v>31.63363</v>
      </c>
      <c r="AI70" s="48">
        <v>24.95984</v>
      </c>
      <c r="AJ70" s="48">
        <v>26.919440000000002</v>
      </c>
      <c r="AK70" s="48">
        <v>28.6084</v>
      </c>
      <c r="AL70" s="48">
        <v>28.981449999999999</v>
      </c>
      <c r="AM70" s="48">
        <v>33.87368</v>
      </c>
      <c r="AN70" s="48">
        <v>26.397030000000001</v>
      </c>
      <c r="AO70" s="48">
        <v>26.789850000000001</v>
      </c>
      <c r="AP70" s="48">
        <v>21.568529999999999</v>
      </c>
      <c r="AQ70" s="48">
        <v>9.2518499999999992</v>
      </c>
      <c r="AR70" s="48">
        <v>8.9513999999999996</v>
      </c>
      <c r="AS70" s="48">
        <v>18.11375</v>
      </c>
      <c r="AT70" s="48">
        <v>29.0305</v>
      </c>
      <c r="AU70" s="48">
        <v>21.906860000000002</v>
      </c>
      <c r="AV70" s="48">
        <v>21.73133</v>
      </c>
      <c r="AW70" s="48">
        <v>19.115580000000001</v>
      </c>
      <c r="AX70" s="48">
        <v>20.501010000000001</v>
      </c>
      <c r="AY70" s="48">
        <v>27.344149999999999</v>
      </c>
      <c r="AZ70" s="48">
        <v>22.823319999999999</v>
      </c>
      <c r="BA70" s="48">
        <v>16.92812</v>
      </c>
      <c r="BB70" s="48">
        <v>4.0130299999999997</v>
      </c>
      <c r="BC70" s="48">
        <v>1.8686100000000001</v>
      </c>
      <c r="BD70" s="48">
        <v>1.11165</v>
      </c>
      <c r="BE70" s="48">
        <v>0.96035000000000004</v>
      </c>
      <c r="BF70" s="48">
        <v>0.89275000000000004</v>
      </c>
      <c r="BG70" s="48">
        <v>2.2572000000000001</v>
      </c>
      <c r="BH70" s="48">
        <v>1.552</v>
      </c>
      <c r="BI70" s="48">
        <v>0.98370000000000002</v>
      </c>
      <c r="BJ70" s="48">
        <v>2.7856000000000001</v>
      </c>
      <c r="BK70" s="48">
        <v>1.2992999999999999</v>
      </c>
      <c r="BL70" s="48">
        <v>1.06105</v>
      </c>
      <c r="BM70" s="48">
        <v>0.94489999999999996</v>
      </c>
      <c r="BN70" s="48">
        <v>1.0794999999999999</v>
      </c>
      <c r="BO70" s="48">
        <v>0.7954</v>
      </c>
      <c r="BP70" s="48">
        <v>0.82335000000000003</v>
      </c>
      <c r="BQ70" s="48">
        <v>0.9153</v>
      </c>
      <c r="BR70" s="48">
        <v>0.60104999999999997</v>
      </c>
      <c r="BS70" s="48">
        <v>1.2337499999999999</v>
      </c>
      <c r="BT70" s="48">
        <v>1.3260000000000001</v>
      </c>
      <c r="BU70" s="48">
        <v>0.98280000000000001</v>
      </c>
      <c r="BV70" s="48">
        <v>1.0164</v>
      </c>
      <c r="BW70" s="48">
        <v>1.4118999999999999</v>
      </c>
      <c r="BX70" s="48">
        <v>1.78105</v>
      </c>
      <c r="BY70" s="48">
        <v>0.99390000000000001</v>
      </c>
      <c r="BZ70" s="48">
        <v>0.99075000000000002</v>
      </c>
      <c r="CA70" s="48">
        <v>0.60219999999999996</v>
      </c>
      <c r="CB70" s="48">
        <v>0.95104</v>
      </c>
      <c r="CC70" s="48">
        <v>0.75170000000000003</v>
      </c>
      <c r="CD70" s="48">
        <v>0.78595000000000004</v>
      </c>
      <c r="CE70" s="48">
        <v>1.02125</v>
      </c>
      <c r="CF70" s="48">
        <v>1.0705</v>
      </c>
      <c r="CG70" s="48">
        <v>1.1388</v>
      </c>
      <c r="CH70" s="48">
        <v>0.76354999999999995</v>
      </c>
      <c r="CI70" s="48">
        <v>0.98229999999999995</v>
      </c>
      <c r="CJ70" s="48">
        <v>1.4016</v>
      </c>
      <c r="CK70" s="48">
        <v>1.8662799999999999</v>
      </c>
      <c r="CL70" s="48">
        <v>1.1332</v>
      </c>
      <c r="CM70" s="48">
        <v>0.41199999999999998</v>
      </c>
      <c r="CN70" s="48">
        <v>0.47010000000000002</v>
      </c>
      <c r="CO70" s="48">
        <v>0.53474999999999995</v>
      </c>
      <c r="CP70" s="48">
        <v>2.4622999999999999</v>
      </c>
      <c r="CQ70" s="48">
        <v>5.1205499999999997</v>
      </c>
      <c r="CR70" s="48">
        <v>2.3083499999999999</v>
      </c>
      <c r="CS70" s="48">
        <v>0.93984999999999996</v>
      </c>
      <c r="CT70" s="48">
        <v>0.78895099999999996</v>
      </c>
      <c r="CU70" s="48">
        <v>1.1829499999999999</v>
      </c>
      <c r="CV70" s="48">
        <v>0.97624999999999995</v>
      </c>
      <c r="CW70" s="48">
        <v>1.0727500000000001</v>
      </c>
      <c r="CX70" s="48">
        <v>0.84735000000000005</v>
      </c>
      <c r="CY70" s="48">
        <v>1.4670000000000001</v>
      </c>
      <c r="CZ70" s="48">
        <v>1.1459999999999999</v>
      </c>
      <c r="DA70" s="48">
        <v>0.90249999999999997</v>
      </c>
      <c r="DB70" s="48">
        <v>0</v>
      </c>
      <c r="DC70" s="48">
        <v>0</v>
      </c>
      <c r="DD70" s="48">
        <v>0</v>
      </c>
      <c r="DE70" s="48">
        <v>0</v>
      </c>
      <c r="DF70" s="48">
        <v>0</v>
      </c>
      <c r="DG70" s="48">
        <v>0</v>
      </c>
    </row>
    <row r="71" spans="1:111" x14ac:dyDescent="0.25">
      <c r="B71" s="86"/>
      <c r="C71" s="51" t="s">
        <v>149</v>
      </c>
      <c r="D71" s="48">
        <f t="shared" ref="D71:AI71" si="96">D68-SUM(D69:D70)</f>
        <v>45.934569359999998</v>
      </c>
      <c r="E71" s="48">
        <f t="shared" si="96"/>
        <v>23.437522349999998</v>
      </c>
      <c r="F71" s="48">
        <f t="shared" si="96"/>
        <v>27.931161930000002</v>
      </c>
      <c r="G71" s="48">
        <f t="shared" si="96"/>
        <v>22.957613939999998</v>
      </c>
      <c r="H71" s="48">
        <f t="shared" si="96"/>
        <v>29.711791810000005</v>
      </c>
      <c r="I71" s="48">
        <f t="shared" si="96"/>
        <v>21.059517700000004</v>
      </c>
      <c r="J71" s="48">
        <f t="shared" si="96"/>
        <v>24.877973310000002</v>
      </c>
      <c r="K71" s="48">
        <f t="shared" si="96"/>
        <v>35.094560139999999</v>
      </c>
      <c r="L71" s="48">
        <f t="shared" si="96"/>
        <v>22.127799749999998</v>
      </c>
      <c r="M71" s="48">
        <f t="shared" si="96"/>
        <v>21.71421196999998</v>
      </c>
      <c r="N71" s="48">
        <f t="shared" si="96"/>
        <v>28.888885009999989</v>
      </c>
      <c r="O71" s="48">
        <f t="shared" si="96"/>
        <v>176.23702765000002</v>
      </c>
      <c r="P71" s="48">
        <f t="shared" si="96"/>
        <v>57.252615589999991</v>
      </c>
      <c r="Q71" s="48">
        <f t="shared" si="96"/>
        <v>41.043190460000005</v>
      </c>
      <c r="R71" s="48">
        <f t="shared" si="96"/>
        <v>35.095626519999996</v>
      </c>
      <c r="S71" s="48">
        <f t="shared" si="96"/>
        <v>23.881096740000018</v>
      </c>
      <c r="T71" s="48">
        <f t="shared" si="96"/>
        <v>19.837880079999991</v>
      </c>
      <c r="U71" s="48">
        <f t="shared" si="96"/>
        <v>36.067367789999992</v>
      </c>
      <c r="V71" s="48">
        <f t="shared" si="96"/>
        <v>31.164640849999998</v>
      </c>
      <c r="W71" s="48">
        <f t="shared" si="96"/>
        <v>99.990778909999989</v>
      </c>
      <c r="X71" s="48">
        <f t="shared" si="96"/>
        <v>34.240181289999995</v>
      </c>
      <c r="Y71" s="48">
        <f t="shared" si="96"/>
        <v>48.226775469999993</v>
      </c>
      <c r="Z71" s="48">
        <f t="shared" si="96"/>
        <v>34.710390320000002</v>
      </c>
      <c r="AA71" s="48">
        <f t="shared" si="96"/>
        <v>32.058802870000008</v>
      </c>
      <c r="AB71" s="48">
        <f t="shared" si="96"/>
        <v>112.60915386000001</v>
      </c>
      <c r="AC71" s="48">
        <f t="shared" si="96"/>
        <v>30.075474529999994</v>
      </c>
      <c r="AD71" s="48">
        <f t="shared" si="96"/>
        <v>38.951737929999993</v>
      </c>
      <c r="AE71" s="48">
        <f t="shared" si="96"/>
        <v>25.593004320000006</v>
      </c>
      <c r="AF71" s="48">
        <f t="shared" si="96"/>
        <v>13.55455753999999</v>
      </c>
      <c r="AG71" s="48">
        <f t="shared" si="96"/>
        <v>14.254063589999987</v>
      </c>
      <c r="AH71" s="48">
        <f t="shared" si="96"/>
        <v>31.478813099999996</v>
      </c>
      <c r="AI71" s="48">
        <f t="shared" si="96"/>
        <v>20.92497456000001</v>
      </c>
      <c r="AJ71" s="48">
        <f t="shared" ref="AJ71:BO71" si="97">AJ68-SUM(AJ69:AJ70)</f>
        <v>32.369790449999996</v>
      </c>
      <c r="AK71" s="48">
        <f t="shared" si="97"/>
        <v>25.044303100000008</v>
      </c>
      <c r="AL71" s="48">
        <f t="shared" si="97"/>
        <v>184.76881552999998</v>
      </c>
      <c r="AM71" s="48">
        <f t="shared" si="97"/>
        <v>753.83867325999995</v>
      </c>
      <c r="AN71" s="48">
        <f t="shared" si="97"/>
        <v>17.419198000000009</v>
      </c>
      <c r="AO71" s="48">
        <f t="shared" si="97"/>
        <v>108.218362</v>
      </c>
      <c r="AP71" s="48">
        <f t="shared" si="97"/>
        <v>21.174318</v>
      </c>
      <c r="AQ71" s="48">
        <f t="shared" si="97"/>
        <v>7.5765180000000001</v>
      </c>
      <c r="AR71" s="48">
        <f t="shared" si="97"/>
        <v>12.617090000000005</v>
      </c>
      <c r="AS71" s="48">
        <f t="shared" si="97"/>
        <v>9.6012729999999991</v>
      </c>
      <c r="AT71" s="48">
        <f t="shared" si="97"/>
        <v>10.601849999999999</v>
      </c>
      <c r="AU71" s="48">
        <f t="shared" si="97"/>
        <v>92.23936599999999</v>
      </c>
      <c r="AV71" s="48">
        <f t="shared" si="97"/>
        <v>22.050293</v>
      </c>
      <c r="AW71" s="48">
        <f t="shared" si="97"/>
        <v>41.247838999999999</v>
      </c>
      <c r="AX71" s="48">
        <f t="shared" si="97"/>
        <v>47.583025000000006</v>
      </c>
      <c r="AY71" s="48">
        <f t="shared" si="97"/>
        <v>63.975244000000004</v>
      </c>
      <c r="AZ71" s="48">
        <f t="shared" si="97"/>
        <v>55.156484000000006</v>
      </c>
      <c r="BA71" s="48">
        <f t="shared" si="97"/>
        <v>42.504327000000004</v>
      </c>
      <c r="BB71" s="48">
        <f t="shared" si="97"/>
        <v>60.671992999999993</v>
      </c>
      <c r="BC71" s="48">
        <f t="shared" si="97"/>
        <v>47.453663000000006</v>
      </c>
      <c r="BD71" s="48">
        <f t="shared" si="97"/>
        <v>38.519069000000009</v>
      </c>
      <c r="BE71" s="48">
        <f t="shared" si="97"/>
        <v>37.631328000000003</v>
      </c>
      <c r="BF71" s="48">
        <f t="shared" si="97"/>
        <v>36.554758</v>
      </c>
      <c r="BG71" s="48">
        <f t="shared" si="97"/>
        <v>52.017444999999995</v>
      </c>
      <c r="BH71" s="48">
        <f t="shared" si="97"/>
        <v>52.252192999999998</v>
      </c>
      <c r="BI71" s="48">
        <f t="shared" si="97"/>
        <v>45.713808000000007</v>
      </c>
      <c r="BJ71" s="48">
        <f t="shared" si="97"/>
        <v>135.81721999999999</v>
      </c>
      <c r="BK71" s="48">
        <f t="shared" si="97"/>
        <v>234.47972999999999</v>
      </c>
      <c r="BL71" s="48">
        <f t="shared" si="97"/>
        <v>138.02721108999998</v>
      </c>
      <c r="BM71" s="48">
        <f t="shared" si="97"/>
        <v>54.341259999999991</v>
      </c>
      <c r="BN71" s="48">
        <f t="shared" si="97"/>
        <v>63.977404130000011</v>
      </c>
      <c r="BO71" s="48">
        <f t="shared" si="97"/>
        <v>216.89686944000005</v>
      </c>
      <c r="BP71" s="48">
        <f t="shared" ref="BP71:CU71" si="98">BP68-SUM(BP69:BP70)</f>
        <v>56.22238630999999</v>
      </c>
      <c r="BQ71" s="48">
        <f t="shared" si="98"/>
        <v>88.028754860000021</v>
      </c>
      <c r="BR71" s="48">
        <f t="shared" si="98"/>
        <v>592.78789468000002</v>
      </c>
      <c r="BS71" s="48">
        <f t="shared" si="98"/>
        <v>142.30650414999999</v>
      </c>
      <c r="BT71" s="48">
        <f t="shared" si="98"/>
        <v>42.533453710000003</v>
      </c>
      <c r="BU71" s="48">
        <f t="shared" si="98"/>
        <v>64.345986610000011</v>
      </c>
      <c r="BV71" s="48">
        <f t="shared" si="98"/>
        <v>290.66464114999997</v>
      </c>
      <c r="BW71" s="48">
        <f t="shared" si="98"/>
        <v>960.45048570000006</v>
      </c>
      <c r="BX71" s="48">
        <f t="shared" si="98"/>
        <v>157.78286022</v>
      </c>
      <c r="BY71" s="48">
        <f t="shared" si="98"/>
        <v>378.20657638</v>
      </c>
      <c r="BZ71" s="48">
        <f t="shared" si="98"/>
        <v>70.351288579999974</v>
      </c>
      <c r="CA71" s="48">
        <f t="shared" si="98"/>
        <v>83.98811662</v>
      </c>
      <c r="CB71" s="48">
        <f t="shared" si="98"/>
        <v>81.649802449999981</v>
      </c>
      <c r="CC71" s="48">
        <f t="shared" si="98"/>
        <v>77.314026350000006</v>
      </c>
      <c r="CD71" s="48">
        <f t="shared" si="98"/>
        <v>81.059420439999997</v>
      </c>
      <c r="CE71" s="48">
        <f t="shared" si="98"/>
        <v>90.723000680000013</v>
      </c>
      <c r="CF71" s="48">
        <f t="shared" si="98"/>
        <v>87.766855320000005</v>
      </c>
      <c r="CG71" s="48">
        <f t="shared" si="98"/>
        <v>116.01379617999999</v>
      </c>
      <c r="CH71" s="48">
        <f t="shared" si="98"/>
        <v>137.15783070000001</v>
      </c>
      <c r="CI71" s="48">
        <f t="shared" si="98"/>
        <v>190.12294958000001</v>
      </c>
      <c r="CJ71" s="48">
        <f t="shared" si="98"/>
        <v>124.22897180999999</v>
      </c>
      <c r="CK71" s="48">
        <f t="shared" si="98"/>
        <v>127.39126989</v>
      </c>
      <c r="CL71" s="48">
        <f t="shared" si="98"/>
        <v>93.416596290000001</v>
      </c>
      <c r="CM71" s="48">
        <f t="shared" si="98"/>
        <v>86.132685469999998</v>
      </c>
      <c r="CN71" s="48">
        <f t="shared" si="98"/>
        <v>94.850556719999986</v>
      </c>
      <c r="CO71" s="48">
        <f t="shared" si="98"/>
        <v>68.323257179999985</v>
      </c>
      <c r="CP71" s="48">
        <f t="shared" si="98"/>
        <v>92.228842019999973</v>
      </c>
      <c r="CQ71" s="48">
        <f t="shared" si="98"/>
        <v>97.878283060000001</v>
      </c>
      <c r="CR71" s="48">
        <f t="shared" si="98"/>
        <v>350.77266456999996</v>
      </c>
      <c r="CS71" s="48">
        <f t="shared" si="98"/>
        <v>120.04197127999998</v>
      </c>
      <c r="CT71" s="48">
        <f t="shared" si="98"/>
        <v>194.52861975999997</v>
      </c>
      <c r="CU71" s="48">
        <f t="shared" si="98"/>
        <v>161.97142364000001</v>
      </c>
      <c r="CV71" s="48">
        <f t="shared" ref="CV71:DG71" si="99">CV68-SUM(CV69:CV70)</f>
        <v>117.20355021</v>
      </c>
      <c r="CW71" s="48">
        <f t="shared" si="99"/>
        <v>410.39819019000004</v>
      </c>
      <c r="CX71" s="48">
        <f t="shared" si="99"/>
        <v>255.14807599999997</v>
      </c>
      <c r="CY71" s="48">
        <f t="shared" si="99"/>
        <v>110.57501045999999</v>
      </c>
      <c r="CZ71" s="48">
        <f t="shared" si="99"/>
        <v>100.29634622</v>
      </c>
      <c r="DA71" s="48">
        <f t="shared" si="99"/>
        <v>80.44802138999998</v>
      </c>
      <c r="DB71" s="48">
        <f t="shared" si="99"/>
        <v>0</v>
      </c>
      <c r="DC71" s="48">
        <f t="shared" si="99"/>
        <v>0</v>
      </c>
      <c r="DD71" s="48">
        <f t="shared" si="99"/>
        <v>0</v>
      </c>
      <c r="DE71" s="48">
        <f t="shared" si="99"/>
        <v>0</v>
      </c>
      <c r="DF71" s="48">
        <f t="shared" si="99"/>
        <v>0</v>
      </c>
      <c r="DG71" s="48">
        <f t="shared" si="99"/>
        <v>0</v>
      </c>
    </row>
    <row r="72" spans="1:111" x14ac:dyDescent="0.25">
      <c r="A72" s="4">
        <v>123</v>
      </c>
      <c r="B72" s="86"/>
      <c r="C72" s="85" t="s">
        <v>148</v>
      </c>
      <c r="D72" s="48">
        <v>31.284194410000001</v>
      </c>
      <c r="E72" s="48">
        <v>30.660801370000001</v>
      </c>
      <c r="F72" s="48">
        <v>36.952160929999998</v>
      </c>
      <c r="G72" s="48">
        <v>30.867846719999999</v>
      </c>
      <c r="H72" s="48">
        <v>30.165244980000001</v>
      </c>
      <c r="I72" s="48">
        <v>26.848878110000001</v>
      </c>
      <c r="J72" s="48">
        <v>29.308588420000003</v>
      </c>
      <c r="K72" s="48">
        <v>31.584759980000001</v>
      </c>
      <c r="L72" s="48">
        <v>29.546050430000001</v>
      </c>
      <c r="M72" s="48">
        <v>39.265087840000007</v>
      </c>
      <c r="N72" s="48">
        <v>22.803666399999997</v>
      </c>
      <c r="O72" s="48">
        <v>52.697146969999999</v>
      </c>
      <c r="P72" s="48">
        <v>29.534490870000003</v>
      </c>
      <c r="Q72" s="48">
        <v>34.61926467</v>
      </c>
      <c r="R72" s="48">
        <v>53.841683070000002</v>
      </c>
      <c r="S72" s="48">
        <v>21.791845089999999</v>
      </c>
      <c r="T72" s="48">
        <v>61.311179600000003</v>
      </c>
      <c r="U72" s="48">
        <v>32.239265010000004</v>
      </c>
      <c r="V72" s="48">
        <v>25.647431219999998</v>
      </c>
      <c r="W72" s="48">
        <v>39.193048600000004</v>
      </c>
      <c r="X72" s="48">
        <v>26.725866510000003</v>
      </c>
      <c r="Y72" s="48">
        <v>30.971584320000002</v>
      </c>
      <c r="Z72" s="48">
        <v>21.250760249999999</v>
      </c>
      <c r="AA72" s="48">
        <v>36.55218429</v>
      </c>
      <c r="AB72" s="48">
        <v>42.336618219999998</v>
      </c>
      <c r="AC72" s="48">
        <v>17.147418050000002</v>
      </c>
      <c r="AD72" s="48">
        <v>31.122335109999998</v>
      </c>
      <c r="AE72" s="48">
        <v>50.239087009999999</v>
      </c>
      <c r="AF72" s="48">
        <v>26.772312729999999</v>
      </c>
      <c r="AG72" s="48">
        <v>41.667726330000001</v>
      </c>
      <c r="AH72" s="48">
        <v>33.115285890000003</v>
      </c>
      <c r="AI72" s="48">
        <v>37.135773560000004</v>
      </c>
      <c r="AJ72" s="48">
        <v>30.512943120000003</v>
      </c>
      <c r="AK72" s="48">
        <v>24.53570702</v>
      </c>
      <c r="AL72" s="48">
        <v>39.357594470000002</v>
      </c>
      <c r="AM72" s="48">
        <v>39.478991369999996</v>
      </c>
      <c r="AN72" s="48">
        <v>34.054385000000003</v>
      </c>
      <c r="AO72" s="48">
        <v>39.683754999999998</v>
      </c>
      <c r="AP72" s="48">
        <v>14.783035</v>
      </c>
      <c r="AQ72" s="48">
        <v>4.3257690000000002</v>
      </c>
      <c r="AR72" s="48">
        <v>2.7045300000000001</v>
      </c>
      <c r="AS72" s="48">
        <v>67.722273000000001</v>
      </c>
      <c r="AT72" s="48">
        <v>29.556363000000001</v>
      </c>
      <c r="AU72" s="48">
        <v>23.625675000000001</v>
      </c>
      <c r="AV72" s="48">
        <v>36.846178999999999</v>
      </c>
      <c r="AW72" s="48">
        <v>20.553539000000001</v>
      </c>
      <c r="AX72" s="48">
        <v>44.355018999999999</v>
      </c>
      <c r="AY72" s="48">
        <v>40.266167000000003</v>
      </c>
      <c r="AZ72" s="48">
        <v>39.803556999999998</v>
      </c>
      <c r="BA72" s="48">
        <v>35.263303999999998</v>
      </c>
      <c r="BB72" s="48">
        <v>71.496245000000002</v>
      </c>
      <c r="BC72" s="48">
        <v>65.309565000000006</v>
      </c>
      <c r="BD72" s="48">
        <v>58.127422000000003</v>
      </c>
      <c r="BE72" s="48">
        <v>56.691938</v>
      </c>
      <c r="BF72" s="48">
        <v>53.275317000000001</v>
      </c>
      <c r="BG72" s="48">
        <v>73.446433999999996</v>
      </c>
      <c r="BH72" s="48">
        <v>64.087502000000001</v>
      </c>
      <c r="BI72" s="48">
        <v>56.794620999999999</v>
      </c>
      <c r="BJ72" s="48">
        <v>66.634328999999994</v>
      </c>
      <c r="BK72" s="48">
        <v>81.831783999999999</v>
      </c>
      <c r="BL72" s="48">
        <v>63.49154644</v>
      </c>
      <c r="BM72" s="48">
        <v>54.383457159999999</v>
      </c>
      <c r="BN72" s="48">
        <v>79.606265700000009</v>
      </c>
      <c r="BO72" s="48">
        <v>60.949710020000005</v>
      </c>
      <c r="BP72" s="48">
        <v>61.679250509999996</v>
      </c>
      <c r="BQ72" s="48">
        <v>65.496173519999999</v>
      </c>
      <c r="BR72" s="48">
        <v>53.682399279999998</v>
      </c>
      <c r="BS72" s="48">
        <v>78.678040290000013</v>
      </c>
      <c r="BT72" s="48">
        <v>33.680037929999997</v>
      </c>
      <c r="BU72" s="48">
        <v>82.086966989999993</v>
      </c>
      <c r="BV72" s="48">
        <v>75.80462335</v>
      </c>
      <c r="BW72" s="48">
        <v>80.878476930000005</v>
      </c>
      <c r="BX72" s="48">
        <v>75.609784169999998</v>
      </c>
      <c r="BY72" s="48">
        <v>65.473742950000002</v>
      </c>
      <c r="BZ72" s="48">
        <v>76.038682449999996</v>
      </c>
      <c r="CA72" s="48">
        <v>66.829219429999995</v>
      </c>
      <c r="CB72" s="48">
        <v>78.554661420000002</v>
      </c>
      <c r="CC72" s="48">
        <v>69.33936220999999</v>
      </c>
      <c r="CD72" s="48">
        <v>63.885142479999999</v>
      </c>
      <c r="CE72" s="48">
        <v>73.287651709999992</v>
      </c>
      <c r="CF72" s="48">
        <v>63.979253840000005</v>
      </c>
      <c r="CG72" s="48">
        <v>68.403199499999999</v>
      </c>
      <c r="CH72" s="48">
        <v>82.173882269999993</v>
      </c>
      <c r="CI72" s="48">
        <v>108.65471004999999</v>
      </c>
      <c r="CJ72" s="48">
        <v>65.314458999999999</v>
      </c>
      <c r="CK72" s="48">
        <v>89.099166730000007</v>
      </c>
      <c r="CL72" s="48">
        <v>76.93903954000001</v>
      </c>
      <c r="CM72" s="48">
        <v>68.749247230000009</v>
      </c>
      <c r="CN72" s="48">
        <v>86.791530829999999</v>
      </c>
      <c r="CO72" s="48">
        <v>80.843646579999998</v>
      </c>
      <c r="CP72" s="48">
        <v>90.347007300000001</v>
      </c>
      <c r="CQ72" s="48">
        <v>90.584029520000001</v>
      </c>
      <c r="CR72" s="48">
        <v>87.690315839999997</v>
      </c>
      <c r="CS72" s="48">
        <v>93.818868859999995</v>
      </c>
      <c r="CT72" s="48">
        <v>77.685438650000009</v>
      </c>
      <c r="CU72" s="48">
        <v>118.79032882</v>
      </c>
      <c r="CV72" s="48">
        <v>96.714284910000003</v>
      </c>
      <c r="CW72" s="48">
        <v>99.151526140000001</v>
      </c>
      <c r="CX72" s="48">
        <v>88.909350060000008</v>
      </c>
      <c r="CY72" s="48">
        <v>90.012603599999991</v>
      </c>
      <c r="CZ72" s="48">
        <v>89.422355549999992</v>
      </c>
      <c r="DA72" s="48">
        <v>78.238649240000001</v>
      </c>
      <c r="DB72" s="48">
        <v>0</v>
      </c>
      <c r="DC72" s="48">
        <v>0</v>
      </c>
      <c r="DD72" s="48">
        <v>0</v>
      </c>
      <c r="DE72" s="48">
        <v>0</v>
      </c>
      <c r="DF72" s="48">
        <v>0</v>
      </c>
      <c r="DG72" s="48">
        <v>0</v>
      </c>
    </row>
    <row r="73" spans="1:111" x14ac:dyDescent="0.25">
      <c r="A73" s="4">
        <v>125</v>
      </c>
      <c r="B73" s="86"/>
      <c r="C73" s="85" t="s">
        <v>147</v>
      </c>
      <c r="D73" s="48">
        <v>359.64363197</v>
      </c>
      <c r="E73" s="48">
        <v>45.418777329999998</v>
      </c>
      <c r="F73" s="48">
        <v>341.14501962999998</v>
      </c>
      <c r="G73" s="48">
        <v>108.43516637</v>
      </c>
      <c r="H73" s="48">
        <v>39.274356590000004</v>
      </c>
      <c r="I73" s="48">
        <v>256.4120916</v>
      </c>
      <c r="J73" s="48">
        <v>174.69540581999999</v>
      </c>
      <c r="K73" s="48">
        <v>179.31134546000001</v>
      </c>
      <c r="L73" s="48">
        <v>228.00066898</v>
      </c>
      <c r="M73" s="48">
        <v>154.96079703000001</v>
      </c>
      <c r="N73" s="48">
        <v>23.955137069999999</v>
      </c>
      <c r="O73" s="48">
        <v>312.37238149000001</v>
      </c>
      <c r="P73" s="48">
        <v>167.82934566999998</v>
      </c>
      <c r="Q73" s="48">
        <v>28.33753609</v>
      </c>
      <c r="R73" s="48">
        <v>349.00802691000001</v>
      </c>
      <c r="S73" s="48">
        <v>75.693453669999997</v>
      </c>
      <c r="T73" s="48">
        <v>19.38197053</v>
      </c>
      <c r="U73" s="48">
        <v>279.70007750000002</v>
      </c>
      <c r="V73" s="48">
        <v>164.74925114999999</v>
      </c>
      <c r="W73" s="48">
        <v>33.351568700000001</v>
      </c>
      <c r="X73" s="48">
        <v>351.76052766000004</v>
      </c>
      <c r="Y73" s="48">
        <v>155.4934499</v>
      </c>
      <c r="Z73" s="48">
        <v>24.120104600000001</v>
      </c>
      <c r="AA73" s="48">
        <v>391.05263186000002</v>
      </c>
      <c r="AB73" s="48">
        <v>70.440418919999999</v>
      </c>
      <c r="AC73" s="48">
        <v>25.866934789999998</v>
      </c>
      <c r="AD73" s="48">
        <v>321.09998152999998</v>
      </c>
      <c r="AE73" s="48">
        <v>110.59766589</v>
      </c>
      <c r="AF73" s="48">
        <v>22.8670884</v>
      </c>
      <c r="AG73" s="48">
        <v>322.61472310000005</v>
      </c>
      <c r="AH73" s="48">
        <v>116.51482043999999</v>
      </c>
      <c r="AI73" s="48">
        <v>18.645831079999997</v>
      </c>
      <c r="AJ73" s="48">
        <v>330.17811661000002</v>
      </c>
      <c r="AK73" s="48">
        <v>108.56785905</v>
      </c>
      <c r="AL73" s="48">
        <v>20.099197329999999</v>
      </c>
      <c r="AM73" s="48">
        <v>407.94929983999998</v>
      </c>
      <c r="AN73" s="48">
        <v>58.699880999999998</v>
      </c>
      <c r="AO73" s="48">
        <v>16.184573</v>
      </c>
      <c r="AP73" s="48">
        <v>142.29236800000001</v>
      </c>
      <c r="AQ73" s="48">
        <v>139.330645</v>
      </c>
      <c r="AR73" s="48">
        <v>13.443645</v>
      </c>
      <c r="AS73" s="48">
        <v>50.616371000000001</v>
      </c>
      <c r="AT73" s="48">
        <v>21.225745</v>
      </c>
      <c r="AU73" s="48">
        <v>9.6005710000000004</v>
      </c>
      <c r="AV73" s="48">
        <v>18.663025999999999</v>
      </c>
      <c r="AW73" s="48">
        <v>5.3034090000000003</v>
      </c>
      <c r="AX73" s="48">
        <v>10.387157</v>
      </c>
      <c r="AY73" s="48">
        <v>320.90304900000001</v>
      </c>
      <c r="AZ73" s="48">
        <v>66.087446999999997</v>
      </c>
      <c r="BA73" s="48">
        <v>21.219360999999999</v>
      </c>
      <c r="BB73" s="48">
        <v>378.43284399999999</v>
      </c>
      <c r="BC73" s="48">
        <v>141.022491</v>
      </c>
      <c r="BD73" s="48">
        <v>23.056042999999999</v>
      </c>
      <c r="BE73" s="48">
        <v>386.69826999999998</v>
      </c>
      <c r="BF73" s="48">
        <v>125.108208</v>
      </c>
      <c r="BG73" s="48">
        <v>47.876131999999998</v>
      </c>
      <c r="BH73" s="48">
        <v>425.50242700000001</v>
      </c>
      <c r="BI73" s="48">
        <v>80.165608000000006</v>
      </c>
      <c r="BJ73" s="48">
        <v>59.558644999999999</v>
      </c>
      <c r="BK73" s="48">
        <v>500.22111000000001</v>
      </c>
      <c r="BL73" s="48">
        <v>99.565072939999993</v>
      </c>
      <c r="BM73" s="48">
        <v>34.912109610000002</v>
      </c>
      <c r="BN73" s="48">
        <v>555.92263707000006</v>
      </c>
      <c r="BO73" s="48">
        <v>48.698697950000003</v>
      </c>
      <c r="BP73" s="48">
        <v>58.079103549999999</v>
      </c>
      <c r="BQ73" s="48">
        <v>584.3014349</v>
      </c>
      <c r="BR73" s="48">
        <v>14.658659050000001</v>
      </c>
      <c r="BS73" s="48">
        <v>-13.72574047</v>
      </c>
      <c r="BT73" s="48">
        <v>311.12733391</v>
      </c>
      <c r="BU73" s="48">
        <v>115.66480808</v>
      </c>
      <c r="BV73" s="48">
        <v>26.65008864</v>
      </c>
      <c r="BW73" s="48">
        <v>377.68488442</v>
      </c>
      <c r="BX73" s="48">
        <v>110.93771251000001</v>
      </c>
      <c r="BY73" s="48">
        <v>19.468231710000001</v>
      </c>
      <c r="BZ73" s="48">
        <v>318.79155387999998</v>
      </c>
      <c r="CA73" s="48">
        <v>130.24431958</v>
      </c>
      <c r="CB73" s="48">
        <v>18.51364525</v>
      </c>
      <c r="CC73" s="48">
        <v>269.61127069999998</v>
      </c>
      <c r="CD73" s="48">
        <v>168.95523498</v>
      </c>
      <c r="CE73" s="48">
        <v>77.934925879999994</v>
      </c>
      <c r="CF73" s="48">
        <v>244.28316527999999</v>
      </c>
      <c r="CG73" s="48">
        <v>163.800545</v>
      </c>
      <c r="CH73" s="48">
        <v>48.571163249999998</v>
      </c>
      <c r="CI73" s="48">
        <v>408.50716362999998</v>
      </c>
      <c r="CJ73" s="48">
        <v>87.91867434000001</v>
      </c>
      <c r="CK73" s="48">
        <v>54.185420090000001</v>
      </c>
      <c r="CL73" s="48">
        <v>383.64295179000004</v>
      </c>
      <c r="CM73" s="48">
        <v>74.481443780000006</v>
      </c>
      <c r="CN73" s="48">
        <v>25.086851289999998</v>
      </c>
      <c r="CO73" s="48">
        <v>350.74875827999995</v>
      </c>
      <c r="CP73" s="48">
        <v>143.96530146999999</v>
      </c>
      <c r="CQ73" s="48">
        <v>130.18239908999999</v>
      </c>
      <c r="CR73" s="48">
        <v>441.98740325</v>
      </c>
      <c r="CS73" s="48">
        <v>167.78789504</v>
      </c>
      <c r="CT73" s="48">
        <v>227.65524174999999</v>
      </c>
      <c r="CU73" s="48">
        <v>408.58163751999996</v>
      </c>
      <c r="CV73" s="48">
        <v>78.111045700000005</v>
      </c>
      <c r="CW73" s="48">
        <v>57.223087909999997</v>
      </c>
      <c r="CX73" s="48">
        <v>406.11657819999999</v>
      </c>
      <c r="CY73" s="48">
        <v>107.02440501999999</v>
      </c>
      <c r="CZ73" s="48">
        <v>24.899691820000001</v>
      </c>
      <c r="DA73" s="48">
        <v>503.94961460000002</v>
      </c>
      <c r="DB73" s="48">
        <v>0</v>
      </c>
      <c r="DC73" s="48">
        <v>0</v>
      </c>
      <c r="DD73" s="48">
        <v>0</v>
      </c>
      <c r="DE73" s="48">
        <v>0</v>
      </c>
      <c r="DF73" s="48">
        <v>0</v>
      </c>
      <c r="DG73" s="48">
        <v>0</v>
      </c>
    </row>
    <row r="74" spans="1:111" x14ac:dyDescent="0.25">
      <c r="A74" s="4">
        <v>125003</v>
      </c>
      <c r="B74" s="84"/>
      <c r="C74" s="51" t="s">
        <v>146</v>
      </c>
      <c r="D74" s="48">
        <v>148.46876359999999</v>
      </c>
      <c r="E74" s="48">
        <v>5.6617653200000007</v>
      </c>
      <c r="F74" s="48">
        <v>260.52903680000003</v>
      </c>
      <c r="G74" s="48">
        <v>79.650844669999998</v>
      </c>
      <c r="H74" s="48">
        <v>7.6855398099999999</v>
      </c>
      <c r="I74" s="48">
        <v>193.92446409999999</v>
      </c>
      <c r="J74" s="48">
        <v>156.99167499999999</v>
      </c>
      <c r="K74" s="48">
        <v>3.7008011299999999</v>
      </c>
      <c r="L74" s="48">
        <v>206.74380590000001</v>
      </c>
      <c r="M74" s="48">
        <v>138.6060501</v>
      </c>
      <c r="N74" s="48">
        <v>3.99523516</v>
      </c>
      <c r="O74" s="48">
        <v>282.64760050000001</v>
      </c>
      <c r="P74" s="48">
        <v>80.189960239999991</v>
      </c>
      <c r="Q74" s="48">
        <v>3.8273366499999999</v>
      </c>
      <c r="R74" s="48">
        <v>311.20774235000005</v>
      </c>
      <c r="S74" s="48">
        <v>55.437669039999996</v>
      </c>
      <c r="T74" s="48">
        <v>3.1290208900000001</v>
      </c>
      <c r="U74" s="48">
        <v>247.11271862999999</v>
      </c>
      <c r="V74" s="48">
        <v>96.290245290000001</v>
      </c>
      <c r="W74" s="48">
        <v>7.2753800000000002</v>
      </c>
      <c r="X74" s="48">
        <v>265.16459338999999</v>
      </c>
      <c r="Y74" s="48">
        <v>107.91283843000001</v>
      </c>
      <c r="Z74" s="48">
        <v>6.2759370700000003</v>
      </c>
      <c r="AA74" s="48">
        <v>342.16219520999999</v>
      </c>
      <c r="AB74" s="48">
        <v>51.909976119999996</v>
      </c>
      <c r="AC74" s="48">
        <v>10.59432112</v>
      </c>
      <c r="AD74" s="48">
        <v>303.74881760000005</v>
      </c>
      <c r="AE74" s="48">
        <v>93.448081879999989</v>
      </c>
      <c r="AF74" s="48">
        <v>8.3186560099999998</v>
      </c>
      <c r="AG74" s="48">
        <v>305.77764989999997</v>
      </c>
      <c r="AH74" s="48">
        <v>101.3039919</v>
      </c>
      <c r="AI74" s="48">
        <v>4.9986991200000004</v>
      </c>
      <c r="AJ74" s="48">
        <v>314.29359589999996</v>
      </c>
      <c r="AK74" s="48">
        <v>93.570308489999988</v>
      </c>
      <c r="AL74" s="48">
        <v>4.2816253299999998</v>
      </c>
      <c r="AM74" s="48">
        <v>361.97064330000001</v>
      </c>
      <c r="AN74" s="48">
        <v>40.118893999999997</v>
      </c>
      <c r="AO74" s="48">
        <v>2.3919980000000001</v>
      </c>
      <c r="AP74" s="48">
        <v>131.63972000000001</v>
      </c>
      <c r="AQ74" s="48">
        <v>133.02089599999999</v>
      </c>
      <c r="AR74" s="48">
        <v>11.927220999999999</v>
      </c>
      <c r="AS74" s="48">
        <v>47.512694000000003</v>
      </c>
      <c r="AT74" s="48">
        <v>7.3583109999999996</v>
      </c>
      <c r="AU74" s="48">
        <v>2.7325740000000001</v>
      </c>
      <c r="AV74" s="48">
        <v>9.9836930000000006</v>
      </c>
      <c r="AW74" s="48">
        <v>-0.81744700000000003</v>
      </c>
      <c r="AX74" s="48">
        <v>3.0179</v>
      </c>
      <c r="AY74" s="48">
        <v>311.797529</v>
      </c>
      <c r="AZ74" s="48">
        <v>52.330671000000002</v>
      </c>
      <c r="BA74" s="48">
        <v>10.194317</v>
      </c>
      <c r="BB74" s="48">
        <v>354.26673799999998</v>
      </c>
      <c r="BC74" s="48">
        <v>127.828033</v>
      </c>
      <c r="BD74" s="48">
        <v>15.140718</v>
      </c>
      <c r="BE74" s="48">
        <v>369.531612</v>
      </c>
      <c r="BF74" s="48">
        <v>111.901898</v>
      </c>
      <c r="BG74" s="48">
        <v>32.999619000000003</v>
      </c>
      <c r="BH74" s="48">
        <v>410.13539900000001</v>
      </c>
      <c r="BI74" s="48">
        <v>65.105509999999995</v>
      </c>
      <c r="BJ74" s="48">
        <v>37.423062999999999</v>
      </c>
      <c r="BK74" s="48">
        <v>485.44324899999998</v>
      </c>
      <c r="BL74" s="48">
        <v>83.865993189999998</v>
      </c>
      <c r="BM74" s="48">
        <v>22.320226429999998</v>
      </c>
      <c r="BN74" s="48">
        <v>541.33639449999998</v>
      </c>
      <c r="BO74" s="48">
        <v>34.817335460000002</v>
      </c>
      <c r="BP74" s="48">
        <v>46.66619661</v>
      </c>
      <c r="BQ74" s="48">
        <v>418.59213099999999</v>
      </c>
      <c r="BR74" s="48">
        <v>3.3022893500000001</v>
      </c>
      <c r="BS74" s="48">
        <v>-25.672291300000001</v>
      </c>
      <c r="BT74" s="48">
        <v>297.62880160000003</v>
      </c>
      <c r="BU74" s="48">
        <v>100.553758</v>
      </c>
      <c r="BV74" s="48">
        <v>10.69503349</v>
      </c>
      <c r="BW74" s="48">
        <v>359.53047680000003</v>
      </c>
      <c r="BX74" s="48">
        <v>94.035730409999999</v>
      </c>
      <c r="BY74" s="48">
        <v>7.3101914599999995</v>
      </c>
      <c r="BZ74" s="48">
        <v>305.61586549999998</v>
      </c>
      <c r="CA74" s="48">
        <v>116.4860461</v>
      </c>
      <c r="CB74" s="48">
        <v>3.758232</v>
      </c>
      <c r="CC74" s="48">
        <v>231.13045149999999</v>
      </c>
      <c r="CD74" s="48">
        <v>155.68413230000002</v>
      </c>
      <c r="CE74" s="48">
        <v>51.470615270000003</v>
      </c>
      <c r="CF74" s="48">
        <v>234.210643</v>
      </c>
      <c r="CG74" s="48">
        <v>152.81589919999999</v>
      </c>
      <c r="CH74" s="48">
        <v>31.967242710000001</v>
      </c>
      <c r="CI74" s="48">
        <v>380.12576710000002</v>
      </c>
      <c r="CJ74" s="48">
        <v>74.174114790000004</v>
      </c>
      <c r="CK74" s="48">
        <v>42.516821659999998</v>
      </c>
      <c r="CL74" s="48">
        <v>363.77787460000002</v>
      </c>
      <c r="CM74" s="48">
        <v>64.654876709999996</v>
      </c>
      <c r="CN74" s="48">
        <v>12.71049326</v>
      </c>
      <c r="CO74" s="48">
        <v>339.41576710000004</v>
      </c>
      <c r="CP74" s="48">
        <v>117.9214851</v>
      </c>
      <c r="CQ74" s="48">
        <v>29.624933609999999</v>
      </c>
      <c r="CR74" s="48">
        <v>361.6824087</v>
      </c>
      <c r="CS74" s="48">
        <v>58.765242479999998</v>
      </c>
      <c r="CT74" s="48">
        <v>39.742564289999997</v>
      </c>
      <c r="CU74" s="48">
        <v>378.55652239999995</v>
      </c>
      <c r="CV74" s="48">
        <v>66.353758009999993</v>
      </c>
      <c r="CW74" s="48">
        <v>28.192561820000002</v>
      </c>
      <c r="CX74" s="48">
        <v>393.36885397000003</v>
      </c>
      <c r="CY74" s="48">
        <v>94.277358180000007</v>
      </c>
      <c r="CZ74" s="48">
        <v>15.97907266</v>
      </c>
      <c r="DA74" s="48">
        <v>406.40838306000001</v>
      </c>
      <c r="DB74" s="48">
        <v>0</v>
      </c>
      <c r="DC74" s="48">
        <v>0</v>
      </c>
      <c r="DD74" s="48">
        <v>0</v>
      </c>
      <c r="DE74" s="48">
        <v>0</v>
      </c>
      <c r="DF74" s="48">
        <v>0</v>
      </c>
      <c r="DG74" s="48">
        <v>0</v>
      </c>
    </row>
    <row r="75" spans="1:111" x14ac:dyDescent="0.25">
      <c r="A75" s="4">
        <v>125012</v>
      </c>
      <c r="B75" s="84"/>
      <c r="C75" s="51" t="s">
        <v>145</v>
      </c>
      <c r="D75" s="48">
        <v>192.24580359999999</v>
      </c>
      <c r="E75" s="48">
        <v>24.098065949999999</v>
      </c>
      <c r="F75" s="48">
        <v>65.638832320000006</v>
      </c>
      <c r="G75" s="48">
        <v>14.675229550000001</v>
      </c>
      <c r="H75" s="48">
        <v>16.310131119999998</v>
      </c>
      <c r="I75" s="48">
        <v>47.370300100000001</v>
      </c>
      <c r="J75" s="48">
        <v>1.1922033999999999</v>
      </c>
      <c r="K75" s="48">
        <v>161.88016690000001</v>
      </c>
      <c r="L75" s="48">
        <v>2.5979688700000003</v>
      </c>
      <c r="M75" s="48">
        <v>0.16684199999999999</v>
      </c>
      <c r="N75" s="48">
        <v>6.6266984899999999</v>
      </c>
      <c r="O75" s="48">
        <v>10.609802869999999</v>
      </c>
      <c r="P75" s="48">
        <v>69.513570229999999</v>
      </c>
      <c r="Q75" s="48">
        <v>9.7839074600000018</v>
      </c>
      <c r="R75" s="48">
        <v>17.492891019999998</v>
      </c>
      <c r="S75" s="48">
        <v>2.9630133299999999</v>
      </c>
      <c r="T75" s="48">
        <v>3.42000123</v>
      </c>
      <c r="U75" s="48">
        <v>18.34834605</v>
      </c>
      <c r="V75" s="48">
        <v>53.592635439999995</v>
      </c>
      <c r="W75" s="48">
        <v>13.73304124</v>
      </c>
      <c r="X75" s="48">
        <v>74.676041799999993</v>
      </c>
      <c r="Y75" s="48">
        <v>29.485162260000003</v>
      </c>
      <c r="Z75" s="48">
        <v>2.1762379799999998</v>
      </c>
      <c r="AA75" s="48">
        <v>27.080117999999999</v>
      </c>
      <c r="AB75" s="48">
        <v>0.93969205</v>
      </c>
      <c r="AC75" s="48">
        <v>1.5200380099999999</v>
      </c>
      <c r="AD75" s="48">
        <v>0.35668609999999995</v>
      </c>
      <c r="AE75" s="48">
        <v>0.94059907999999992</v>
      </c>
      <c r="AF75" s="48">
        <v>0.94091800999999997</v>
      </c>
      <c r="AG75" s="48">
        <v>2.5335832900000002</v>
      </c>
      <c r="AH75" s="48">
        <v>1.5225261000000001</v>
      </c>
      <c r="AI75" s="48">
        <v>0.35715205</v>
      </c>
      <c r="AJ75" s="48">
        <v>0.93990015000000005</v>
      </c>
      <c r="AK75" s="48">
        <v>0.94106503000000008</v>
      </c>
      <c r="AL75" s="48">
        <v>0.58026</v>
      </c>
      <c r="AM75" s="48">
        <v>23.249699750000001</v>
      </c>
      <c r="AN75" s="48">
        <v>1.072854</v>
      </c>
      <c r="AO75" s="48">
        <v>0.35785099999999997</v>
      </c>
      <c r="AP75" s="48">
        <v>0</v>
      </c>
      <c r="AQ75" s="48">
        <v>0.71570199999999995</v>
      </c>
      <c r="AR75" s="48">
        <v>0</v>
      </c>
      <c r="AS75" s="48">
        <v>0</v>
      </c>
      <c r="AT75" s="48">
        <v>1.071456</v>
      </c>
      <c r="AU75" s="48">
        <v>0.35785099999999997</v>
      </c>
      <c r="AV75" s="48">
        <v>0.35808400000000001</v>
      </c>
      <c r="AW75" s="48">
        <v>0</v>
      </c>
      <c r="AX75" s="48">
        <v>0</v>
      </c>
      <c r="AY75" s="48">
        <v>0</v>
      </c>
      <c r="AZ75" s="48">
        <v>0</v>
      </c>
      <c r="BA75" s="48">
        <v>0</v>
      </c>
      <c r="BB75" s="48">
        <v>12.44074</v>
      </c>
      <c r="BC75" s="48">
        <v>0</v>
      </c>
      <c r="BD75" s="48">
        <v>0</v>
      </c>
      <c r="BE75" s="48">
        <v>6.3348519999999997</v>
      </c>
      <c r="BF75" s="48">
        <v>0</v>
      </c>
      <c r="BG75" s="48">
        <v>0</v>
      </c>
      <c r="BH75" s="48">
        <v>0</v>
      </c>
      <c r="BI75" s="48">
        <v>0.336648</v>
      </c>
      <c r="BJ75" s="48">
        <v>9.3635000000000002</v>
      </c>
      <c r="BK75" s="48">
        <v>0</v>
      </c>
      <c r="BL75" s="48">
        <v>0.68549101000000001</v>
      </c>
      <c r="BM75" s="48">
        <v>0.68549101000000001</v>
      </c>
      <c r="BN75" s="48">
        <v>0.68728197000000002</v>
      </c>
      <c r="BO75" s="48">
        <v>0.68504326999999998</v>
      </c>
      <c r="BP75" s="48">
        <v>0.68370005</v>
      </c>
      <c r="BQ75" s="48">
        <v>154.56541440000001</v>
      </c>
      <c r="BR75" s="48">
        <v>0</v>
      </c>
      <c r="BS75" s="48">
        <v>0</v>
      </c>
      <c r="BT75" s="48">
        <v>0</v>
      </c>
      <c r="BU75" s="48">
        <v>0.38003423999999997</v>
      </c>
      <c r="BV75" s="48">
        <v>0.30680000000000002</v>
      </c>
      <c r="BW75" s="48">
        <v>0.22692972</v>
      </c>
      <c r="BX75" s="48">
        <v>0.68788196999999995</v>
      </c>
      <c r="BY75" s="48">
        <v>0</v>
      </c>
      <c r="BZ75" s="48">
        <v>0</v>
      </c>
      <c r="CA75" s="48">
        <v>0</v>
      </c>
      <c r="CB75" s="48">
        <v>0.1535</v>
      </c>
      <c r="CC75" s="48">
        <v>24.664281969999998</v>
      </c>
      <c r="CD75" s="48">
        <v>0.38018648999999999</v>
      </c>
      <c r="CE75" s="48">
        <v>12.384779210000001</v>
      </c>
      <c r="CF75" s="48">
        <v>0</v>
      </c>
      <c r="CG75" s="48">
        <v>0</v>
      </c>
      <c r="CH75" s="48">
        <v>2.2995000000000001</v>
      </c>
      <c r="CI75" s="48">
        <v>13.422499999999999</v>
      </c>
      <c r="CJ75" s="48">
        <v>0</v>
      </c>
      <c r="CK75" s="48">
        <v>7.6749999999999999E-2</v>
      </c>
      <c r="CL75" s="48">
        <v>0</v>
      </c>
      <c r="CM75" s="48">
        <v>0</v>
      </c>
      <c r="CN75" s="48">
        <v>0</v>
      </c>
      <c r="CO75" s="48">
        <v>0</v>
      </c>
      <c r="CP75" s="48">
        <v>14.472854999999999</v>
      </c>
      <c r="CQ75" s="48">
        <v>86.3048</v>
      </c>
      <c r="CR75" s="48">
        <v>69.996780000000001</v>
      </c>
      <c r="CS75" s="48">
        <v>94.711179999999999</v>
      </c>
      <c r="CT75" s="48">
        <v>171.62394900000001</v>
      </c>
      <c r="CU75" s="48">
        <v>11.366099999999999</v>
      </c>
      <c r="CV75" s="48">
        <v>0</v>
      </c>
      <c r="CW75" s="48">
        <v>18.278400000000001</v>
      </c>
      <c r="CX75" s="48">
        <v>7.6850000000000002E-2</v>
      </c>
      <c r="CY75" s="48">
        <v>0</v>
      </c>
      <c r="CZ75" s="48">
        <v>7.6799999999999993E-2</v>
      </c>
      <c r="DA75" s="48">
        <v>83.262200000000007</v>
      </c>
      <c r="DB75" s="48">
        <v>0</v>
      </c>
      <c r="DC75" s="48">
        <v>0</v>
      </c>
      <c r="DD75" s="48">
        <v>0</v>
      </c>
      <c r="DE75" s="48">
        <v>0</v>
      </c>
      <c r="DF75" s="48">
        <v>0</v>
      </c>
      <c r="DG75" s="48">
        <v>0</v>
      </c>
    </row>
    <row r="76" spans="1:111" x14ac:dyDescent="0.25">
      <c r="B76" s="84"/>
      <c r="C76" s="51" t="s">
        <v>144</v>
      </c>
      <c r="D76" s="48">
        <f t="shared" ref="D76:AI76" si="100">D73-SUM(D74:D75)</f>
        <v>18.929064770000025</v>
      </c>
      <c r="E76" s="48">
        <f t="shared" si="100"/>
        <v>15.658946059999998</v>
      </c>
      <c r="F76" s="48">
        <f t="shared" si="100"/>
        <v>14.977150509999944</v>
      </c>
      <c r="G76" s="48">
        <f t="shared" si="100"/>
        <v>14.109092150000009</v>
      </c>
      <c r="H76" s="48">
        <f t="shared" si="100"/>
        <v>15.278685660000008</v>
      </c>
      <c r="I76" s="48">
        <f t="shared" si="100"/>
        <v>15.117327399999994</v>
      </c>
      <c r="J76" s="48">
        <f t="shared" si="100"/>
        <v>16.511527419999993</v>
      </c>
      <c r="K76" s="48">
        <f t="shared" si="100"/>
        <v>13.730377430000004</v>
      </c>
      <c r="L76" s="48">
        <f t="shared" si="100"/>
        <v>18.65889421</v>
      </c>
      <c r="M76" s="48">
        <f t="shared" si="100"/>
        <v>16.187904930000002</v>
      </c>
      <c r="N76" s="48">
        <f t="shared" si="100"/>
        <v>13.33320342</v>
      </c>
      <c r="O76" s="48">
        <f t="shared" si="100"/>
        <v>19.114978119999989</v>
      </c>
      <c r="P76" s="48">
        <f t="shared" si="100"/>
        <v>18.125815200000005</v>
      </c>
      <c r="Q76" s="48">
        <f t="shared" si="100"/>
        <v>14.726291979999999</v>
      </c>
      <c r="R76" s="48">
        <f t="shared" si="100"/>
        <v>20.307393539999964</v>
      </c>
      <c r="S76" s="48">
        <f t="shared" si="100"/>
        <v>17.292771299999998</v>
      </c>
      <c r="T76" s="48">
        <f t="shared" si="100"/>
        <v>12.83294841</v>
      </c>
      <c r="U76" s="48">
        <f t="shared" si="100"/>
        <v>14.239012820000028</v>
      </c>
      <c r="V76" s="48">
        <f t="shared" si="100"/>
        <v>14.866370419999981</v>
      </c>
      <c r="W76" s="48">
        <f t="shared" si="100"/>
        <v>12.343147460000001</v>
      </c>
      <c r="X76" s="48">
        <f t="shared" si="100"/>
        <v>11.919892470000036</v>
      </c>
      <c r="Y76" s="48">
        <f t="shared" si="100"/>
        <v>18.095449209999998</v>
      </c>
      <c r="Z76" s="48">
        <f t="shared" si="100"/>
        <v>15.66792955</v>
      </c>
      <c r="AA76" s="48">
        <f t="shared" si="100"/>
        <v>21.810318649999999</v>
      </c>
      <c r="AB76" s="48">
        <f t="shared" si="100"/>
        <v>17.590750750000005</v>
      </c>
      <c r="AC76" s="48">
        <f t="shared" si="100"/>
        <v>13.752575659999998</v>
      </c>
      <c r="AD76" s="48">
        <f t="shared" si="100"/>
        <v>16.994477829999937</v>
      </c>
      <c r="AE76" s="48">
        <f t="shared" si="100"/>
        <v>16.208984930000014</v>
      </c>
      <c r="AF76" s="48">
        <f t="shared" si="100"/>
        <v>13.60751438</v>
      </c>
      <c r="AG76" s="48">
        <f t="shared" si="100"/>
        <v>14.303489910000053</v>
      </c>
      <c r="AH76" s="48">
        <f t="shared" si="100"/>
        <v>13.688302440000001</v>
      </c>
      <c r="AI76" s="48">
        <f t="shared" si="100"/>
        <v>13.289979909999996</v>
      </c>
      <c r="AJ76" s="48">
        <f t="shared" ref="AJ76:BO76" si="101">AJ73-SUM(AJ74:AJ75)</f>
        <v>14.944620560000033</v>
      </c>
      <c r="AK76" s="48">
        <f t="shared" si="101"/>
        <v>14.056485530000003</v>
      </c>
      <c r="AL76" s="48">
        <f t="shared" si="101"/>
        <v>15.237311999999999</v>
      </c>
      <c r="AM76" s="48">
        <f t="shared" si="101"/>
        <v>22.728956789999984</v>
      </c>
      <c r="AN76" s="48">
        <f t="shared" si="101"/>
        <v>17.508133000000001</v>
      </c>
      <c r="AO76" s="48">
        <f t="shared" si="101"/>
        <v>13.434723999999999</v>
      </c>
      <c r="AP76" s="48">
        <f t="shared" si="101"/>
        <v>10.652647999999999</v>
      </c>
      <c r="AQ76" s="48">
        <f t="shared" si="101"/>
        <v>5.5940470000000175</v>
      </c>
      <c r="AR76" s="48">
        <f t="shared" si="101"/>
        <v>1.5164240000000007</v>
      </c>
      <c r="AS76" s="48">
        <f t="shared" si="101"/>
        <v>3.1036769999999976</v>
      </c>
      <c r="AT76" s="48">
        <f t="shared" si="101"/>
        <v>12.795978</v>
      </c>
      <c r="AU76" s="48">
        <f t="shared" si="101"/>
        <v>6.5101460000000007</v>
      </c>
      <c r="AV76" s="48">
        <f t="shared" si="101"/>
        <v>8.3212489999999981</v>
      </c>
      <c r="AW76" s="48">
        <f t="shared" si="101"/>
        <v>6.1208559999999999</v>
      </c>
      <c r="AX76" s="48">
        <f t="shared" si="101"/>
        <v>7.3692570000000002</v>
      </c>
      <c r="AY76" s="48">
        <f t="shared" si="101"/>
        <v>9.1055200000000127</v>
      </c>
      <c r="AZ76" s="48">
        <f t="shared" si="101"/>
        <v>13.756775999999995</v>
      </c>
      <c r="BA76" s="48">
        <f t="shared" si="101"/>
        <v>11.025043999999999</v>
      </c>
      <c r="BB76" s="48">
        <f t="shared" si="101"/>
        <v>11.725366000000008</v>
      </c>
      <c r="BC76" s="48">
        <f t="shared" si="101"/>
        <v>13.194457999999997</v>
      </c>
      <c r="BD76" s="48">
        <f t="shared" si="101"/>
        <v>7.9153249999999993</v>
      </c>
      <c r="BE76" s="48">
        <f t="shared" si="101"/>
        <v>10.831805999999972</v>
      </c>
      <c r="BF76" s="48">
        <f t="shared" si="101"/>
        <v>13.206310000000002</v>
      </c>
      <c r="BG76" s="48">
        <f t="shared" si="101"/>
        <v>14.876512999999996</v>
      </c>
      <c r="BH76" s="48">
        <f t="shared" si="101"/>
        <v>15.367028000000005</v>
      </c>
      <c r="BI76" s="48">
        <f t="shared" si="101"/>
        <v>14.723450000000014</v>
      </c>
      <c r="BJ76" s="48">
        <f t="shared" si="101"/>
        <v>12.772081999999997</v>
      </c>
      <c r="BK76" s="48">
        <f t="shared" si="101"/>
        <v>14.77786100000003</v>
      </c>
      <c r="BL76" s="48">
        <f t="shared" si="101"/>
        <v>15.013588739999989</v>
      </c>
      <c r="BM76" s="48">
        <f t="shared" si="101"/>
        <v>11.906392170000004</v>
      </c>
      <c r="BN76" s="48">
        <f t="shared" si="101"/>
        <v>13.898960600000123</v>
      </c>
      <c r="BO76" s="48">
        <f t="shared" si="101"/>
        <v>13.196319219999999</v>
      </c>
      <c r="BP76" s="48">
        <f t="shared" ref="BP76:CU76" si="102">BP73-SUM(BP74:BP75)</f>
        <v>10.72920689</v>
      </c>
      <c r="BQ76" s="48">
        <f t="shared" si="102"/>
        <v>11.1438895</v>
      </c>
      <c r="BR76" s="48">
        <f t="shared" si="102"/>
        <v>11.3563697</v>
      </c>
      <c r="BS76" s="48">
        <f t="shared" si="102"/>
        <v>11.946550830000001</v>
      </c>
      <c r="BT76" s="48">
        <f t="shared" si="102"/>
        <v>13.498532309999973</v>
      </c>
      <c r="BU76" s="48">
        <f t="shared" si="102"/>
        <v>14.731015839999998</v>
      </c>
      <c r="BV76" s="48">
        <f t="shared" si="102"/>
        <v>15.648255149999999</v>
      </c>
      <c r="BW76" s="48">
        <f t="shared" si="102"/>
        <v>17.927477899999985</v>
      </c>
      <c r="BX76" s="48">
        <f t="shared" si="102"/>
        <v>16.214100130000006</v>
      </c>
      <c r="BY76" s="48">
        <f t="shared" si="102"/>
        <v>12.158040250000003</v>
      </c>
      <c r="BZ76" s="48">
        <f t="shared" si="102"/>
        <v>13.175688379999997</v>
      </c>
      <c r="CA76" s="48">
        <f t="shared" si="102"/>
        <v>13.75827348</v>
      </c>
      <c r="CB76" s="48">
        <f t="shared" si="102"/>
        <v>14.601913249999999</v>
      </c>
      <c r="CC76" s="48">
        <f t="shared" si="102"/>
        <v>13.816537229999994</v>
      </c>
      <c r="CD76" s="48">
        <f t="shared" si="102"/>
        <v>12.890916189999984</v>
      </c>
      <c r="CE76" s="48">
        <f t="shared" si="102"/>
        <v>14.079531399999993</v>
      </c>
      <c r="CF76" s="48">
        <f t="shared" si="102"/>
        <v>10.072522279999987</v>
      </c>
      <c r="CG76" s="48">
        <f t="shared" si="102"/>
        <v>10.98464580000001</v>
      </c>
      <c r="CH76" s="48">
        <f t="shared" si="102"/>
        <v>14.304420539999995</v>
      </c>
      <c r="CI76" s="48">
        <f t="shared" si="102"/>
        <v>14.958896529999947</v>
      </c>
      <c r="CJ76" s="48">
        <f t="shared" si="102"/>
        <v>13.744559550000005</v>
      </c>
      <c r="CK76" s="48">
        <f t="shared" si="102"/>
        <v>11.591848430000006</v>
      </c>
      <c r="CL76" s="48">
        <f t="shared" si="102"/>
        <v>19.865077190000022</v>
      </c>
      <c r="CM76" s="48">
        <f t="shared" si="102"/>
        <v>9.8265670700000101</v>
      </c>
      <c r="CN76" s="48">
        <f t="shared" si="102"/>
        <v>12.376358029999999</v>
      </c>
      <c r="CO76" s="48">
        <f t="shared" si="102"/>
        <v>11.332991179999908</v>
      </c>
      <c r="CP76" s="48">
        <f t="shared" si="102"/>
        <v>11.570961369999992</v>
      </c>
      <c r="CQ76" s="48">
        <f t="shared" si="102"/>
        <v>14.25266547999999</v>
      </c>
      <c r="CR76" s="48">
        <f t="shared" si="102"/>
        <v>10.308214550000002</v>
      </c>
      <c r="CS76" s="48">
        <f t="shared" si="102"/>
        <v>14.311472559999999</v>
      </c>
      <c r="CT76" s="48">
        <f t="shared" si="102"/>
        <v>16.288728459999987</v>
      </c>
      <c r="CU76" s="48">
        <f t="shared" si="102"/>
        <v>18.659015119999992</v>
      </c>
      <c r="CV76" s="48">
        <f t="shared" ref="CV76:DG76" si="103">CV73-SUM(CV74:CV75)</f>
        <v>11.757287690000013</v>
      </c>
      <c r="CW76" s="48">
        <f t="shared" si="103"/>
        <v>10.752126089999997</v>
      </c>
      <c r="CX76" s="48">
        <f t="shared" si="103"/>
        <v>12.670874229999981</v>
      </c>
      <c r="CY76" s="48">
        <f t="shared" si="103"/>
        <v>12.747046839999982</v>
      </c>
      <c r="CZ76" s="48">
        <f t="shared" si="103"/>
        <v>8.8438191600000025</v>
      </c>
      <c r="DA76" s="48">
        <f t="shared" si="103"/>
        <v>14.279031540000005</v>
      </c>
      <c r="DB76" s="48">
        <f t="shared" si="103"/>
        <v>0</v>
      </c>
      <c r="DC76" s="48">
        <f t="shared" si="103"/>
        <v>0</v>
      </c>
      <c r="DD76" s="48">
        <f t="shared" si="103"/>
        <v>0</v>
      </c>
      <c r="DE76" s="48">
        <f t="shared" si="103"/>
        <v>0</v>
      </c>
      <c r="DF76" s="48">
        <f t="shared" si="103"/>
        <v>0</v>
      </c>
      <c r="DG76" s="48">
        <f t="shared" si="103"/>
        <v>0</v>
      </c>
    </row>
    <row r="77" spans="1:111" x14ac:dyDescent="0.25">
      <c r="A77" s="4">
        <v>126</v>
      </c>
      <c r="B77" s="86"/>
      <c r="C77" s="85" t="s">
        <v>143</v>
      </c>
      <c r="D77" s="48">
        <v>19.723601760000001</v>
      </c>
      <c r="E77" s="48">
        <v>17.29804124</v>
      </c>
      <c r="F77" s="48">
        <v>26.298466350000002</v>
      </c>
      <c r="G77" s="48">
        <v>18.870087909999999</v>
      </c>
      <c r="H77" s="48">
        <v>22.935182770000001</v>
      </c>
      <c r="I77" s="48">
        <v>20.028849079999997</v>
      </c>
      <c r="J77" s="48">
        <v>17.926190350000002</v>
      </c>
      <c r="K77" s="48">
        <v>18.14479832</v>
      </c>
      <c r="L77" s="48">
        <v>11.948940039999998</v>
      </c>
      <c r="M77" s="48">
        <v>23.061474069999999</v>
      </c>
      <c r="N77" s="48">
        <v>17.059887379999999</v>
      </c>
      <c r="O77" s="48">
        <v>30.667777539999999</v>
      </c>
      <c r="P77" s="48">
        <v>38.16926831</v>
      </c>
      <c r="Q77" s="48">
        <v>23.156951120000002</v>
      </c>
      <c r="R77" s="48">
        <v>19.087735510000002</v>
      </c>
      <c r="S77" s="48">
        <v>26.85410684</v>
      </c>
      <c r="T77" s="48">
        <v>14.36688198</v>
      </c>
      <c r="U77" s="48">
        <v>17.8822595</v>
      </c>
      <c r="V77" s="48">
        <v>16.415111380000003</v>
      </c>
      <c r="W77" s="48">
        <v>16.825992589999998</v>
      </c>
      <c r="X77" s="48">
        <v>17.538695780000001</v>
      </c>
      <c r="Y77" s="48">
        <v>16.0754731</v>
      </c>
      <c r="Z77" s="48">
        <v>16.254592380000002</v>
      </c>
      <c r="AA77" s="48">
        <v>55.131461680000001</v>
      </c>
      <c r="AB77" s="48">
        <v>23.671028969999998</v>
      </c>
      <c r="AC77" s="48">
        <v>34.64517841</v>
      </c>
      <c r="AD77" s="48">
        <v>16.893608969999999</v>
      </c>
      <c r="AE77" s="48">
        <v>23.041428399999997</v>
      </c>
      <c r="AF77" s="48">
        <v>14.377401300000001</v>
      </c>
      <c r="AG77" s="48">
        <v>13.44514319</v>
      </c>
      <c r="AH77" s="48">
        <v>28.69217815</v>
      </c>
      <c r="AI77" s="48">
        <v>11.993767210000001</v>
      </c>
      <c r="AJ77" s="48">
        <v>13.487568029999998</v>
      </c>
      <c r="AK77" s="48">
        <v>12.38815233</v>
      </c>
      <c r="AL77" s="48">
        <v>17.101571499999999</v>
      </c>
      <c r="AM77" s="48">
        <v>25.604001910000001</v>
      </c>
      <c r="AN77" s="48">
        <v>19.088453000000001</v>
      </c>
      <c r="AO77" s="48">
        <v>26.951405000000001</v>
      </c>
      <c r="AP77" s="48">
        <v>10.063637</v>
      </c>
      <c r="AQ77" s="48">
        <v>4.5053879999999999</v>
      </c>
      <c r="AR77" s="48">
        <v>2.3479009999999998</v>
      </c>
      <c r="AS77" s="48">
        <v>5.854622</v>
      </c>
      <c r="AT77" s="48">
        <v>8.7133690000000001</v>
      </c>
      <c r="AU77" s="48">
        <v>10.067264</v>
      </c>
      <c r="AV77" s="48">
        <v>15.351172</v>
      </c>
      <c r="AW77" s="48">
        <v>11.855885000000001</v>
      </c>
      <c r="AX77" s="48">
        <v>18.077743000000002</v>
      </c>
      <c r="AY77" s="48">
        <v>18.634613999999999</v>
      </c>
      <c r="AZ77" s="48">
        <v>16.428705999999998</v>
      </c>
      <c r="BA77" s="48">
        <v>13.346352</v>
      </c>
      <c r="BB77" s="48">
        <v>13.220079999999999</v>
      </c>
      <c r="BC77" s="48">
        <v>59.828870999999999</v>
      </c>
      <c r="BD77" s="48">
        <v>8.5515740000000005</v>
      </c>
      <c r="BE77" s="48">
        <v>11.299654</v>
      </c>
      <c r="BF77" s="48">
        <v>9.7431330000000003</v>
      </c>
      <c r="BG77" s="48">
        <v>16.147563999999999</v>
      </c>
      <c r="BH77" s="48">
        <v>16.713543000000001</v>
      </c>
      <c r="BI77" s="48">
        <v>18.218426000000001</v>
      </c>
      <c r="BJ77" s="48">
        <v>25.136412</v>
      </c>
      <c r="BK77" s="48">
        <v>170.76066499999999</v>
      </c>
      <c r="BL77" s="48">
        <v>12.79613632</v>
      </c>
      <c r="BM77" s="48">
        <v>12.281648949999999</v>
      </c>
      <c r="BN77" s="48">
        <v>78.951634470000002</v>
      </c>
      <c r="BO77" s="48">
        <v>15.114280460000002</v>
      </c>
      <c r="BP77" s="48">
        <v>10.873126710000001</v>
      </c>
      <c r="BQ77" s="48">
        <v>17.955821499999999</v>
      </c>
      <c r="BR77" s="48">
        <v>10.639022410000001</v>
      </c>
      <c r="BS77" s="48">
        <v>16.16483259</v>
      </c>
      <c r="BT77" s="48">
        <v>22.686847059999998</v>
      </c>
      <c r="BU77" s="48">
        <v>17.6200464</v>
      </c>
      <c r="BV77" s="48">
        <v>21.559003309999998</v>
      </c>
      <c r="BW77" s="48">
        <v>17.171922379999998</v>
      </c>
      <c r="BX77" s="48">
        <v>13.859059050000001</v>
      </c>
      <c r="BY77" s="48">
        <v>13.931051679999999</v>
      </c>
      <c r="BZ77" s="48">
        <v>11.892458749999999</v>
      </c>
      <c r="CA77" s="48">
        <v>14.24097926</v>
      </c>
      <c r="CB77" s="48">
        <v>15.32019974</v>
      </c>
      <c r="CC77" s="48">
        <v>12.11721865</v>
      </c>
      <c r="CD77" s="48">
        <v>15.07202799</v>
      </c>
      <c r="CE77" s="48">
        <v>16.174468699999998</v>
      </c>
      <c r="CF77" s="48">
        <v>12.88439292</v>
      </c>
      <c r="CG77" s="48">
        <v>13.819058269999999</v>
      </c>
      <c r="CH77" s="48">
        <v>13.795709410000001</v>
      </c>
      <c r="CI77" s="48">
        <v>15.12787501</v>
      </c>
      <c r="CJ77" s="48">
        <v>14.61665999</v>
      </c>
      <c r="CK77" s="48">
        <v>12.803592929999999</v>
      </c>
      <c r="CL77" s="48">
        <v>19.86863503</v>
      </c>
      <c r="CM77" s="48">
        <v>13.83544281</v>
      </c>
      <c r="CN77" s="48">
        <v>15.41508224</v>
      </c>
      <c r="CO77" s="48">
        <v>16.520261319999999</v>
      </c>
      <c r="CP77" s="48">
        <v>24.107578520000001</v>
      </c>
      <c r="CQ77" s="48">
        <v>17.683981280000001</v>
      </c>
      <c r="CR77" s="48">
        <v>17.073363230000002</v>
      </c>
      <c r="CS77" s="48">
        <v>21.18207288</v>
      </c>
      <c r="CT77" s="48">
        <v>16.47749919</v>
      </c>
      <c r="CU77" s="48">
        <v>21.009202350000002</v>
      </c>
      <c r="CV77" s="48">
        <v>14.95428677</v>
      </c>
      <c r="CW77" s="48">
        <v>14.89283532</v>
      </c>
      <c r="CX77" s="48">
        <v>20.08131736</v>
      </c>
      <c r="CY77" s="48">
        <v>15.535564259999999</v>
      </c>
      <c r="CZ77" s="48">
        <v>13.784776089999999</v>
      </c>
      <c r="DA77" s="48">
        <v>13.03750932</v>
      </c>
      <c r="DB77" s="48">
        <v>0</v>
      </c>
      <c r="DC77" s="48">
        <v>0</v>
      </c>
      <c r="DD77" s="48">
        <v>0</v>
      </c>
      <c r="DE77" s="48">
        <v>0</v>
      </c>
      <c r="DF77" s="48">
        <v>0</v>
      </c>
      <c r="DG77" s="48">
        <v>0</v>
      </c>
    </row>
    <row r="78" spans="1:111" x14ac:dyDescent="0.25">
      <c r="B78" s="86"/>
      <c r="C78" s="85" t="s">
        <v>142</v>
      </c>
      <c r="D78" s="48">
        <f t="shared" ref="D78:AI78" si="104">SUM(D79:D80)</f>
        <v>30.254206879999998</v>
      </c>
      <c r="E78" s="48">
        <f t="shared" si="104"/>
        <v>0.31960509999999998</v>
      </c>
      <c r="F78" s="48">
        <f t="shared" si="104"/>
        <v>6.9002195899999998</v>
      </c>
      <c r="G78" s="48">
        <f t="shared" si="104"/>
        <v>3.3056459999999999</v>
      </c>
      <c r="H78" s="48">
        <f t="shared" si="104"/>
        <v>8.6681467300000001</v>
      </c>
      <c r="I78" s="48">
        <f t="shared" si="104"/>
        <v>97.54690737</v>
      </c>
      <c r="J78" s="48">
        <f t="shared" si="104"/>
        <v>15.583461380000001</v>
      </c>
      <c r="K78" s="48">
        <f t="shared" si="104"/>
        <v>2.3878626600000001</v>
      </c>
      <c r="L78" s="48">
        <f t="shared" si="104"/>
        <v>1.7385018400000001</v>
      </c>
      <c r="M78" s="48">
        <f t="shared" si="104"/>
        <v>0.74099268000000007</v>
      </c>
      <c r="N78" s="48">
        <f t="shared" si="104"/>
        <v>1.70119708</v>
      </c>
      <c r="O78" s="48">
        <f t="shared" si="104"/>
        <v>9.6324331700000005</v>
      </c>
      <c r="P78" s="48">
        <f t="shared" si="104"/>
        <v>7.8308575500000002</v>
      </c>
      <c r="Q78" s="48">
        <f t="shared" si="104"/>
        <v>1.4255062199999999</v>
      </c>
      <c r="R78" s="48">
        <f t="shared" si="104"/>
        <v>13.32179807</v>
      </c>
      <c r="S78" s="48">
        <f t="shared" si="104"/>
        <v>7.8791450100000011</v>
      </c>
      <c r="T78" s="48">
        <f t="shared" si="104"/>
        <v>1.6299262400000003</v>
      </c>
      <c r="U78" s="48">
        <f t="shared" si="104"/>
        <v>0.94732303000000007</v>
      </c>
      <c r="V78" s="48">
        <f t="shared" si="104"/>
        <v>142.66167450999998</v>
      </c>
      <c r="W78" s="48">
        <f t="shared" si="104"/>
        <v>2.8969387600000003</v>
      </c>
      <c r="X78" s="48">
        <f t="shared" si="104"/>
        <v>4.5312251899999998</v>
      </c>
      <c r="Y78" s="48">
        <f t="shared" si="104"/>
        <v>1.7677523599999998</v>
      </c>
      <c r="Z78" s="48">
        <f t="shared" si="104"/>
        <v>1.4886806499999998</v>
      </c>
      <c r="AA78" s="48">
        <f t="shared" si="104"/>
        <v>13.273841279999999</v>
      </c>
      <c r="AB78" s="48">
        <f t="shared" si="104"/>
        <v>62.58718537</v>
      </c>
      <c r="AC78" s="48">
        <f t="shared" si="104"/>
        <v>8.9346133600000002</v>
      </c>
      <c r="AD78" s="48">
        <f t="shared" si="104"/>
        <v>5.12575235</v>
      </c>
      <c r="AE78" s="48">
        <f t="shared" si="104"/>
        <v>3.1055144899999996</v>
      </c>
      <c r="AF78" s="48">
        <f t="shared" si="104"/>
        <v>2.2945075200000002</v>
      </c>
      <c r="AG78" s="48">
        <f t="shared" si="104"/>
        <v>1.2165123800000002</v>
      </c>
      <c r="AH78" s="48">
        <f t="shared" si="104"/>
        <v>77.593952610000002</v>
      </c>
      <c r="AI78" s="48">
        <f t="shared" si="104"/>
        <v>2.2509781100000001</v>
      </c>
      <c r="AJ78" s="48">
        <f t="shared" ref="AJ78:BO78" si="105">SUM(AJ79:AJ80)</f>
        <v>1.8945809</v>
      </c>
      <c r="AK78" s="48">
        <f t="shared" si="105"/>
        <v>11.459547130000001</v>
      </c>
      <c r="AL78" s="48">
        <f t="shared" si="105"/>
        <v>6.4219148300000004</v>
      </c>
      <c r="AM78" s="48">
        <f t="shared" si="105"/>
        <v>17.532635370000001</v>
      </c>
      <c r="AN78" s="48">
        <f t="shared" si="105"/>
        <v>102.400043</v>
      </c>
      <c r="AO78" s="48">
        <f t="shared" si="105"/>
        <v>16.977457000000001</v>
      </c>
      <c r="AP78" s="48">
        <f t="shared" si="105"/>
        <v>16.647960000000001</v>
      </c>
      <c r="AQ78" s="48">
        <f t="shared" si="105"/>
        <v>8.4966950000000008</v>
      </c>
      <c r="AR78" s="48">
        <f t="shared" si="105"/>
        <v>170.71935400000001</v>
      </c>
      <c r="AS78" s="48">
        <f t="shared" si="105"/>
        <v>3.7630849999999998</v>
      </c>
      <c r="AT78" s="48">
        <f t="shared" si="105"/>
        <v>81.451179999999994</v>
      </c>
      <c r="AU78" s="48">
        <f t="shared" si="105"/>
        <v>0.69911999999999996</v>
      </c>
      <c r="AV78" s="48">
        <f t="shared" si="105"/>
        <v>26.293546000000003</v>
      </c>
      <c r="AW78" s="48">
        <f t="shared" si="105"/>
        <v>13.84684</v>
      </c>
      <c r="AX78" s="48">
        <f t="shared" si="105"/>
        <v>22.784033000000001</v>
      </c>
      <c r="AY78" s="48">
        <f t="shared" si="105"/>
        <v>20.542393000000001</v>
      </c>
      <c r="AZ78" s="48">
        <f t="shared" si="105"/>
        <v>1.583826</v>
      </c>
      <c r="BA78" s="48">
        <f t="shared" si="105"/>
        <v>9.6065999999999999E-2</v>
      </c>
      <c r="BB78" s="48">
        <f t="shared" si="105"/>
        <v>2.8855120000000003</v>
      </c>
      <c r="BC78" s="48">
        <f t="shared" si="105"/>
        <v>2.6103930000000002</v>
      </c>
      <c r="BD78" s="48">
        <f t="shared" si="105"/>
        <v>1.5364340000000001</v>
      </c>
      <c r="BE78" s="48">
        <f t="shared" si="105"/>
        <v>1.550319</v>
      </c>
      <c r="BF78" s="48">
        <f t="shared" si="105"/>
        <v>0.91368800000000006</v>
      </c>
      <c r="BG78" s="48">
        <f t="shared" si="105"/>
        <v>20.868107999999999</v>
      </c>
      <c r="BH78" s="48">
        <f t="shared" si="105"/>
        <v>1.394077</v>
      </c>
      <c r="BI78" s="48">
        <f t="shared" si="105"/>
        <v>10.931198</v>
      </c>
      <c r="BJ78" s="48">
        <f t="shared" si="105"/>
        <v>9.8682110000000005</v>
      </c>
      <c r="BK78" s="48">
        <f t="shared" si="105"/>
        <v>0.75695599999999996</v>
      </c>
      <c r="BL78" s="48">
        <f t="shared" si="105"/>
        <v>105.51126502</v>
      </c>
      <c r="BM78" s="48">
        <f t="shared" si="105"/>
        <v>40.590725730000003</v>
      </c>
      <c r="BN78" s="48">
        <f t="shared" si="105"/>
        <v>33.502156030000002</v>
      </c>
      <c r="BO78" s="48">
        <f t="shared" si="105"/>
        <v>33.756908330000002</v>
      </c>
      <c r="BP78" s="48">
        <f t="shared" ref="BP78:CU78" si="106">SUM(BP79:BP80)</f>
        <v>4.0618451799999997</v>
      </c>
      <c r="BQ78" s="48">
        <f t="shared" si="106"/>
        <v>4.5643216500000001</v>
      </c>
      <c r="BR78" s="48">
        <f t="shared" si="106"/>
        <v>20.100086899999997</v>
      </c>
      <c r="BS78" s="48">
        <f t="shared" si="106"/>
        <v>109.14164761999999</v>
      </c>
      <c r="BT78" s="48">
        <f t="shared" si="106"/>
        <v>11.794992349999999</v>
      </c>
      <c r="BU78" s="48">
        <f t="shared" si="106"/>
        <v>24.39609141</v>
      </c>
      <c r="BV78" s="48">
        <f t="shared" si="106"/>
        <v>21.919930539999999</v>
      </c>
      <c r="BW78" s="48">
        <f t="shared" si="106"/>
        <v>199.19901075000001</v>
      </c>
      <c r="BX78" s="48">
        <f t="shared" si="106"/>
        <v>104.06746059999999</v>
      </c>
      <c r="BY78" s="48">
        <f t="shared" si="106"/>
        <v>24.496141440000002</v>
      </c>
      <c r="BZ78" s="48">
        <f t="shared" si="106"/>
        <v>16.832502700000003</v>
      </c>
      <c r="CA78" s="48">
        <f t="shared" si="106"/>
        <v>41.77057611</v>
      </c>
      <c r="CB78" s="48">
        <f t="shared" si="106"/>
        <v>24.959670320000001</v>
      </c>
      <c r="CC78" s="48">
        <f t="shared" si="106"/>
        <v>6.1304750500000003</v>
      </c>
      <c r="CD78" s="48">
        <f t="shared" si="106"/>
        <v>30.600445440000001</v>
      </c>
      <c r="CE78" s="48">
        <f t="shared" si="106"/>
        <v>118.79736406000001</v>
      </c>
      <c r="CF78" s="48">
        <f t="shared" si="106"/>
        <v>44.703987090000005</v>
      </c>
      <c r="CG78" s="48">
        <f t="shared" si="106"/>
        <v>26.251778680000001</v>
      </c>
      <c r="CH78" s="48">
        <f t="shared" si="106"/>
        <v>28.928699519999999</v>
      </c>
      <c r="CI78" s="48">
        <f t="shared" si="106"/>
        <v>26.675666030000006</v>
      </c>
      <c r="CJ78" s="48">
        <f t="shared" si="106"/>
        <v>20.267078369999997</v>
      </c>
      <c r="CK78" s="48">
        <f t="shared" si="106"/>
        <v>101.33617755</v>
      </c>
      <c r="CL78" s="48">
        <f t="shared" si="106"/>
        <v>47.437306660000004</v>
      </c>
      <c r="CM78" s="48">
        <f t="shared" si="106"/>
        <v>48.707742919999994</v>
      </c>
      <c r="CN78" s="48">
        <f t="shared" si="106"/>
        <v>20.699280869999999</v>
      </c>
      <c r="CO78" s="48">
        <f t="shared" si="106"/>
        <v>0.17092267000000003</v>
      </c>
      <c r="CP78" s="48">
        <f t="shared" si="106"/>
        <v>6.4514501400000004</v>
      </c>
      <c r="CQ78" s="48">
        <f t="shared" si="106"/>
        <v>56.12263797</v>
      </c>
      <c r="CR78" s="48">
        <f t="shared" si="106"/>
        <v>16.708682959999997</v>
      </c>
      <c r="CS78" s="48">
        <f t="shared" si="106"/>
        <v>32.289447000000003</v>
      </c>
      <c r="CT78" s="48">
        <f t="shared" si="106"/>
        <v>23.458595790000004</v>
      </c>
      <c r="CU78" s="48">
        <f t="shared" si="106"/>
        <v>7.3143330599999992</v>
      </c>
      <c r="CV78" s="48">
        <f t="shared" ref="CV78:DG78" si="107">SUM(CV79:CV80)</f>
        <v>8.7196143799999994</v>
      </c>
      <c r="CW78" s="48">
        <f t="shared" si="107"/>
        <v>57.315051589999996</v>
      </c>
      <c r="CX78" s="48">
        <f t="shared" si="107"/>
        <v>249.65365796999998</v>
      </c>
      <c r="CY78" s="48">
        <f t="shared" si="107"/>
        <v>62.687713109999997</v>
      </c>
      <c r="CZ78" s="48">
        <f t="shared" si="107"/>
        <v>192.01600789999998</v>
      </c>
      <c r="DA78" s="48">
        <f t="shared" si="107"/>
        <v>5.1080599800000002</v>
      </c>
      <c r="DB78" s="48">
        <f t="shared" si="107"/>
        <v>0</v>
      </c>
      <c r="DC78" s="48">
        <f t="shared" si="107"/>
        <v>0</v>
      </c>
      <c r="DD78" s="48">
        <f t="shared" si="107"/>
        <v>0</v>
      </c>
      <c r="DE78" s="48">
        <f t="shared" si="107"/>
        <v>0</v>
      </c>
      <c r="DF78" s="48">
        <f t="shared" si="107"/>
        <v>0</v>
      </c>
      <c r="DG78" s="48">
        <f t="shared" si="107"/>
        <v>0</v>
      </c>
    </row>
    <row r="79" spans="1:111" x14ac:dyDescent="0.25">
      <c r="A79" s="4">
        <v>900004</v>
      </c>
      <c r="B79" s="84"/>
      <c r="C79" s="51" t="s">
        <v>141</v>
      </c>
      <c r="D79" s="48">
        <v>0</v>
      </c>
      <c r="E79" s="48">
        <v>0</v>
      </c>
      <c r="F79" s="48">
        <v>0</v>
      </c>
      <c r="G79" s="48">
        <v>0</v>
      </c>
      <c r="H79" s="48">
        <v>0.21124999999999999</v>
      </c>
      <c r="I79" s="48">
        <v>0</v>
      </c>
      <c r="J79" s="48">
        <v>0.76500000000000001</v>
      </c>
      <c r="K79" s="48">
        <v>0</v>
      </c>
      <c r="L79" s="48">
        <v>0.14899999999999999</v>
      </c>
      <c r="M79" s="48">
        <v>0</v>
      </c>
      <c r="N79" s="48">
        <v>0</v>
      </c>
      <c r="O79" s="48">
        <v>0</v>
      </c>
      <c r="P79" s="48">
        <v>0</v>
      </c>
      <c r="Q79" s="48">
        <v>0</v>
      </c>
      <c r="R79" s="48">
        <v>0</v>
      </c>
      <c r="S79" s="48">
        <v>0</v>
      </c>
      <c r="T79" s="48">
        <v>0</v>
      </c>
      <c r="U79" s="48">
        <v>0.14624999999999999</v>
      </c>
      <c r="V79" s="48">
        <v>0</v>
      </c>
      <c r="W79" s="48">
        <v>0</v>
      </c>
      <c r="X79" s="48">
        <v>0.14899999999999999</v>
      </c>
      <c r="Y79" s="48">
        <v>0</v>
      </c>
      <c r="Z79" s="48">
        <v>0</v>
      </c>
      <c r="AA79" s="48">
        <v>0</v>
      </c>
      <c r="AB79" s="48">
        <v>0</v>
      </c>
      <c r="AC79" s="48">
        <v>0.82499999999999996</v>
      </c>
      <c r="AD79" s="48">
        <v>0</v>
      </c>
      <c r="AE79" s="48">
        <v>0</v>
      </c>
      <c r="AF79" s="48">
        <v>0.14874999999999999</v>
      </c>
      <c r="AG79" s="48">
        <v>0</v>
      </c>
      <c r="AH79" s="48">
        <v>0.87</v>
      </c>
      <c r="AI79" s="48">
        <v>0.10349999999999999</v>
      </c>
      <c r="AJ79" s="48">
        <v>0</v>
      </c>
      <c r="AK79" s="48">
        <v>0</v>
      </c>
      <c r="AL79" s="48">
        <v>0</v>
      </c>
      <c r="AM79" s="48">
        <v>0</v>
      </c>
      <c r="AN79" s="48">
        <v>0</v>
      </c>
      <c r="AO79" s="48">
        <v>0</v>
      </c>
      <c r="AP79" s="48">
        <v>0</v>
      </c>
      <c r="AQ79" s="48">
        <v>0</v>
      </c>
      <c r="AR79" s="48">
        <v>0</v>
      </c>
      <c r="AS79" s="48">
        <v>0</v>
      </c>
      <c r="AT79" s="48">
        <v>0.19650000000000001</v>
      </c>
      <c r="AU79" s="48">
        <v>0</v>
      </c>
      <c r="AV79" s="48">
        <v>0.87</v>
      </c>
      <c r="AW79" s="48">
        <v>0</v>
      </c>
      <c r="AX79" s="48">
        <v>0</v>
      </c>
      <c r="AY79" s="48">
        <v>0</v>
      </c>
      <c r="AZ79" s="48">
        <v>0</v>
      </c>
      <c r="BA79" s="48">
        <v>0</v>
      </c>
      <c r="BB79" s="48">
        <v>0.1575</v>
      </c>
      <c r="BC79" s="48">
        <v>0</v>
      </c>
      <c r="BD79" s="48">
        <v>0</v>
      </c>
      <c r="BE79" s="48">
        <v>1.0289999999999999</v>
      </c>
      <c r="BF79" s="48">
        <v>0.1225</v>
      </c>
      <c r="BG79" s="48">
        <v>0</v>
      </c>
      <c r="BH79" s="48">
        <v>0</v>
      </c>
      <c r="BI79" s="48">
        <v>5.1749999999999997E-2</v>
      </c>
      <c r="BJ79" s="48">
        <v>0</v>
      </c>
      <c r="BK79" s="48">
        <v>0</v>
      </c>
      <c r="BL79" s="48">
        <v>0</v>
      </c>
      <c r="BM79" s="48">
        <v>0</v>
      </c>
      <c r="BN79" s="48">
        <v>0</v>
      </c>
      <c r="BO79" s="48">
        <v>0.10324999999999999</v>
      </c>
      <c r="BP79" s="48">
        <v>0</v>
      </c>
      <c r="BQ79" s="48">
        <v>1.1237999999999999</v>
      </c>
      <c r="BR79" s="48">
        <v>0</v>
      </c>
      <c r="BS79" s="48">
        <v>0</v>
      </c>
      <c r="BT79" s="48">
        <v>0</v>
      </c>
      <c r="BU79" s="48">
        <v>0</v>
      </c>
      <c r="BV79" s="48">
        <v>0</v>
      </c>
      <c r="BW79" s="48">
        <v>4.1500000000000002E-2</v>
      </c>
      <c r="BX79" s="48">
        <v>0</v>
      </c>
      <c r="BY79" s="48">
        <v>0</v>
      </c>
      <c r="BZ79" s="48">
        <v>0</v>
      </c>
      <c r="CA79" s="48">
        <v>0.14174999999999999</v>
      </c>
      <c r="CB79" s="48">
        <v>0</v>
      </c>
      <c r="CC79" s="48">
        <v>1.33</v>
      </c>
      <c r="CD79" s="48">
        <v>0</v>
      </c>
      <c r="CE79" s="48">
        <v>4.1500000000000002E-2</v>
      </c>
      <c r="CF79" s="48">
        <v>0</v>
      </c>
      <c r="CG79" s="48">
        <v>0</v>
      </c>
      <c r="CH79" s="48">
        <v>0</v>
      </c>
      <c r="CI79" s="48">
        <v>0</v>
      </c>
      <c r="CJ79" s="48">
        <v>0</v>
      </c>
      <c r="CK79" s="48">
        <v>0</v>
      </c>
      <c r="CL79" s="48">
        <v>0</v>
      </c>
      <c r="CM79" s="48">
        <v>0</v>
      </c>
      <c r="CN79" s="48">
        <v>0.28999999999999998</v>
      </c>
      <c r="CO79" s="48">
        <v>0</v>
      </c>
      <c r="CP79" s="48">
        <v>0</v>
      </c>
      <c r="CQ79" s="48">
        <v>0</v>
      </c>
      <c r="CR79" s="48">
        <v>4.1500000000000002E-2</v>
      </c>
      <c r="CS79" s="48">
        <v>0</v>
      </c>
      <c r="CT79" s="48">
        <v>0</v>
      </c>
      <c r="CU79" s="48">
        <v>0</v>
      </c>
      <c r="CV79" s="48">
        <v>1.2</v>
      </c>
      <c r="CW79" s="48">
        <v>0</v>
      </c>
      <c r="CX79" s="48">
        <v>242.79461649999999</v>
      </c>
      <c r="CY79" s="48">
        <v>0</v>
      </c>
      <c r="CZ79" s="48">
        <v>165.01876999999999</v>
      </c>
      <c r="DA79" s="48">
        <v>0</v>
      </c>
      <c r="DB79" s="48">
        <v>0</v>
      </c>
      <c r="DC79" s="48">
        <v>0</v>
      </c>
      <c r="DD79" s="48">
        <v>0</v>
      </c>
      <c r="DE79" s="48">
        <v>0</v>
      </c>
      <c r="DF79" s="48">
        <v>0</v>
      </c>
      <c r="DG79" s="48">
        <v>0</v>
      </c>
    </row>
    <row r="80" spans="1:111" x14ac:dyDescent="0.25">
      <c r="A80" s="4" t="s">
        <v>140</v>
      </c>
      <c r="B80" s="84"/>
      <c r="C80" s="51" t="s">
        <v>139</v>
      </c>
      <c r="D80" s="48">
        <v>30.254206879999998</v>
      </c>
      <c r="E80" s="48">
        <v>0.31960509999999998</v>
      </c>
      <c r="F80" s="48">
        <v>6.9002195899999998</v>
      </c>
      <c r="G80" s="48">
        <v>3.3056459999999999</v>
      </c>
      <c r="H80" s="48">
        <v>8.4568967300000004</v>
      </c>
      <c r="I80" s="48">
        <v>97.54690737</v>
      </c>
      <c r="J80" s="48">
        <v>14.81846138</v>
      </c>
      <c r="K80" s="48">
        <v>2.3878626600000001</v>
      </c>
      <c r="L80" s="48">
        <v>1.5895018400000001</v>
      </c>
      <c r="M80" s="48">
        <v>0.74099268000000007</v>
      </c>
      <c r="N80" s="48">
        <v>1.70119708</v>
      </c>
      <c r="O80" s="48">
        <v>9.6324331700000005</v>
      </c>
      <c r="P80" s="48">
        <v>7.8308575500000002</v>
      </c>
      <c r="Q80" s="48">
        <v>1.4255062199999999</v>
      </c>
      <c r="R80" s="48">
        <v>13.32179807</v>
      </c>
      <c r="S80" s="48">
        <v>7.8791450100000011</v>
      </c>
      <c r="T80" s="48">
        <v>1.6299262400000003</v>
      </c>
      <c r="U80" s="48">
        <v>0.80107303000000007</v>
      </c>
      <c r="V80" s="48">
        <v>142.66167450999998</v>
      </c>
      <c r="W80" s="48">
        <v>2.8969387600000003</v>
      </c>
      <c r="X80" s="48">
        <v>4.3822251899999998</v>
      </c>
      <c r="Y80" s="48">
        <v>1.7677523599999998</v>
      </c>
      <c r="Z80" s="48">
        <v>1.4886806499999998</v>
      </c>
      <c r="AA80" s="48">
        <v>13.273841279999999</v>
      </c>
      <c r="AB80" s="48">
        <v>62.58718537</v>
      </c>
      <c r="AC80" s="48">
        <v>8.1096133600000009</v>
      </c>
      <c r="AD80" s="48">
        <v>5.12575235</v>
      </c>
      <c r="AE80" s="48">
        <v>3.1055144899999996</v>
      </c>
      <c r="AF80" s="48">
        <v>2.1457575200000001</v>
      </c>
      <c r="AG80" s="48">
        <v>1.2165123800000002</v>
      </c>
      <c r="AH80" s="48">
        <v>76.723952609999998</v>
      </c>
      <c r="AI80" s="48">
        <v>2.1474781100000002</v>
      </c>
      <c r="AJ80" s="48">
        <v>1.8945809</v>
      </c>
      <c r="AK80" s="48">
        <v>11.459547130000001</v>
      </c>
      <c r="AL80" s="48">
        <v>6.4219148300000004</v>
      </c>
      <c r="AM80" s="48">
        <v>17.532635370000001</v>
      </c>
      <c r="AN80" s="48">
        <v>102.400043</v>
      </c>
      <c r="AO80" s="48">
        <v>16.977457000000001</v>
      </c>
      <c r="AP80" s="48">
        <v>16.647960000000001</v>
      </c>
      <c r="AQ80" s="48">
        <v>8.4966950000000008</v>
      </c>
      <c r="AR80" s="48">
        <v>170.71935400000001</v>
      </c>
      <c r="AS80" s="48">
        <v>3.7630849999999998</v>
      </c>
      <c r="AT80" s="48">
        <v>81.254679999999993</v>
      </c>
      <c r="AU80" s="48">
        <v>0.69911999999999996</v>
      </c>
      <c r="AV80" s="48">
        <v>25.423546000000002</v>
      </c>
      <c r="AW80" s="48">
        <v>13.84684</v>
      </c>
      <c r="AX80" s="48">
        <v>22.784033000000001</v>
      </c>
      <c r="AY80" s="48">
        <v>20.542393000000001</v>
      </c>
      <c r="AZ80" s="48">
        <v>1.583826</v>
      </c>
      <c r="BA80" s="48">
        <v>9.6065999999999999E-2</v>
      </c>
      <c r="BB80" s="48">
        <v>2.7280120000000001</v>
      </c>
      <c r="BC80" s="48">
        <v>2.6103930000000002</v>
      </c>
      <c r="BD80" s="48">
        <v>1.5364340000000001</v>
      </c>
      <c r="BE80" s="48">
        <v>0.52131899999999998</v>
      </c>
      <c r="BF80" s="48">
        <v>0.791188</v>
      </c>
      <c r="BG80" s="48">
        <v>20.868107999999999</v>
      </c>
      <c r="BH80" s="48">
        <v>1.394077</v>
      </c>
      <c r="BI80" s="48">
        <v>10.879448</v>
      </c>
      <c r="BJ80" s="48">
        <v>9.8682110000000005</v>
      </c>
      <c r="BK80" s="48">
        <v>0.75695599999999996</v>
      </c>
      <c r="BL80" s="48">
        <v>105.51126502</v>
      </c>
      <c r="BM80" s="48">
        <v>40.590725730000003</v>
      </c>
      <c r="BN80" s="48">
        <v>33.502156030000002</v>
      </c>
      <c r="BO80" s="48">
        <v>33.653658329999999</v>
      </c>
      <c r="BP80" s="48">
        <v>4.0618451799999997</v>
      </c>
      <c r="BQ80" s="48">
        <v>3.44052165</v>
      </c>
      <c r="BR80" s="48">
        <v>20.100086899999997</v>
      </c>
      <c r="BS80" s="48">
        <v>109.14164761999999</v>
      </c>
      <c r="BT80" s="48">
        <v>11.794992349999999</v>
      </c>
      <c r="BU80" s="48">
        <v>24.39609141</v>
      </c>
      <c r="BV80" s="48">
        <v>21.919930539999999</v>
      </c>
      <c r="BW80" s="48">
        <v>199.15751075</v>
      </c>
      <c r="BX80" s="48">
        <v>104.06746059999999</v>
      </c>
      <c r="BY80" s="48">
        <v>24.496141440000002</v>
      </c>
      <c r="BZ80" s="48">
        <v>16.832502700000003</v>
      </c>
      <c r="CA80" s="48">
        <v>41.628826109999999</v>
      </c>
      <c r="CB80" s="48">
        <v>24.959670320000001</v>
      </c>
      <c r="CC80" s="48">
        <v>4.8004750500000002</v>
      </c>
      <c r="CD80" s="48">
        <v>30.600445440000001</v>
      </c>
      <c r="CE80" s="48">
        <v>118.75586406000001</v>
      </c>
      <c r="CF80" s="48">
        <v>44.703987090000005</v>
      </c>
      <c r="CG80" s="48">
        <v>26.251778680000001</v>
      </c>
      <c r="CH80" s="48">
        <v>28.928699519999999</v>
      </c>
      <c r="CI80" s="48">
        <v>26.675666030000006</v>
      </c>
      <c r="CJ80" s="48">
        <v>20.267078369999997</v>
      </c>
      <c r="CK80" s="48">
        <v>101.33617755</v>
      </c>
      <c r="CL80" s="48">
        <v>47.437306660000004</v>
      </c>
      <c r="CM80" s="48">
        <v>48.707742919999994</v>
      </c>
      <c r="CN80" s="48">
        <v>20.40928087</v>
      </c>
      <c r="CO80" s="48">
        <v>0.17092267000000003</v>
      </c>
      <c r="CP80" s="48">
        <v>6.4514501400000004</v>
      </c>
      <c r="CQ80" s="48">
        <v>56.12263797</v>
      </c>
      <c r="CR80" s="48">
        <v>16.667182959999998</v>
      </c>
      <c r="CS80" s="48">
        <v>32.289447000000003</v>
      </c>
      <c r="CT80" s="48">
        <v>23.458595790000004</v>
      </c>
      <c r="CU80" s="48">
        <v>7.3143330599999992</v>
      </c>
      <c r="CV80" s="48">
        <v>7.5196143800000002</v>
      </c>
      <c r="CW80" s="48">
        <v>57.315051589999996</v>
      </c>
      <c r="CX80" s="48">
        <v>6.8590414699999993</v>
      </c>
      <c r="CY80" s="48">
        <v>62.687713109999997</v>
      </c>
      <c r="CZ80" s="48">
        <v>26.997237900000002</v>
      </c>
      <c r="DA80" s="48">
        <v>5.1080599800000002</v>
      </c>
      <c r="DB80" s="48">
        <v>0</v>
      </c>
      <c r="DC80" s="48">
        <v>0</v>
      </c>
      <c r="DD80" s="48">
        <v>0</v>
      </c>
      <c r="DE80" s="48">
        <v>0</v>
      </c>
      <c r="DF80" s="48">
        <v>0</v>
      </c>
      <c r="DG80" s="48">
        <v>0</v>
      </c>
    </row>
    <row r="81" spans="1:111" x14ac:dyDescent="0.25">
      <c r="A81" s="4" t="s">
        <v>138</v>
      </c>
      <c r="B81" s="84"/>
      <c r="C81" s="51" t="s">
        <v>137</v>
      </c>
      <c r="D81" s="48">
        <v>49.542024399999995</v>
      </c>
      <c r="E81" s="48">
        <v>24.341395550000001</v>
      </c>
      <c r="F81" s="48">
        <v>54.261092080000005</v>
      </c>
      <c r="G81" s="48">
        <v>25.204650960000002</v>
      </c>
      <c r="H81" s="48">
        <v>23.484063809999999</v>
      </c>
      <c r="I81" s="48">
        <v>28.998293620000002</v>
      </c>
      <c r="J81" s="48">
        <v>38.507004860000002</v>
      </c>
      <c r="K81" s="48">
        <v>19.51973439</v>
      </c>
      <c r="L81" s="48">
        <v>32.632773919999998</v>
      </c>
      <c r="M81" s="48">
        <v>31.547957060000002</v>
      </c>
      <c r="N81" s="48">
        <v>23.864311580000003</v>
      </c>
      <c r="O81" s="48">
        <v>61.850008539999997</v>
      </c>
      <c r="P81" s="48">
        <v>69.061006429999992</v>
      </c>
      <c r="Q81" s="48">
        <v>30.001440079999998</v>
      </c>
      <c r="R81" s="48">
        <v>46.890169399999998</v>
      </c>
      <c r="S81" s="48">
        <v>19.706610229999999</v>
      </c>
      <c r="T81" s="48">
        <v>22.136627190000002</v>
      </c>
      <c r="U81" s="48">
        <v>37.381751059999999</v>
      </c>
      <c r="V81" s="48">
        <v>23.499103979999997</v>
      </c>
      <c r="W81" s="48">
        <v>24.077923800000001</v>
      </c>
      <c r="X81" s="48">
        <v>16.63098518</v>
      </c>
      <c r="Y81" s="48">
        <v>19.778166770000002</v>
      </c>
      <c r="Z81" s="48">
        <v>14.667810270000002</v>
      </c>
      <c r="AA81" s="48">
        <v>50.742174820000002</v>
      </c>
      <c r="AB81" s="48">
        <v>81.069033699999991</v>
      </c>
      <c r="AC81" s="48">
        <v>22.377595009999997</v>
      </c>
      <c r="AD81" s="48">
        <v>15.29187215</v>
      </c>
      <c r="AE81" s="48">
        <v>20.078769960000002</v>
      </c>
      <c r="AF81" s="48">
        <v>23.537320950000002</v>
      </c>
      <c r="AG81" s="48">
        <v>37.657842979999998</v>
      </c>
      <c r="AH81" s="48">
        <v>51.787648920000002</v>
      </c>
      <c r="AI81" s="48">
        <v>28.225863729999997</v>
      </c>
      <c r="AJ81" s="48">
        <v>31.117608409999995</v>
      </c>
      <c r="AK81" s="48">
        <v>36.625594469999996</v>
      </c>
      <c r="AL81" s="48">
        <v>25.949852369999999</v>
      </c>
      <c r="AM81" s="48">
        <v>35.426493369999996</v>
      </c>
      <c r="AN81" s="48">
        <v>27.251723999999999</v>
      </c>
      <c r="AO81" s="48">
        <v>17.512291999999999</v>
      </c>
      <c r="AP81" s="48">
        <v>20.973621000000001</v>
      </c>
      <c r="AQ81" s="48">
        <v>4.023047</v>
      </c>
      <c r="AR81" s="48">
        <v>17.394590999999998</v>
      </c>
      <c r="AS81" s="48">
        <v>140.75837999999999</v>
      </c>
      <c r="AT81" s="48">
        <v>9.0385010000000001</v>
      </c>
      <c r="AU81" s="48">
        <v>22.127043</v>
      </c>
      <c r="AV81" s="48">
        <v>60.314185999999999</v>
      </c>
      <c r="AW81" s="48">
        <v>9.0985519999999998</v>
      </c>
      <c r="AX81" s="48">
        <v>16.813009000000001</v>
      </c>
      <c r="AY81" s="48">
        <v>17.512072</v>
      </c>
      <c r="AZ81" s="48">
        <v>19.838771999999999</v>
      </c>
      <c r="BA81" s="48">
        <v>36.191578999999997</v>
      </c>
      <c r="BB81" s="48">
        <v>17.701808</v>
      </c>
      <c r="BC81" s="48">
        <v>26.118728999999998</v>
      </c>
      <c r="BD81" s="48">
        <v>30.614227</v>
      </c>
      <c r="BE81" s="48">
        <v>17.839556000000002</v>
      </c>
      <c r="BF81" s="48">
        <v>8.1462570000000003</v>
      </c>
      <c r="BG81" s="48">
        <v>25.954070000000002</v>
      </c>
      <c r="BH81" s="48">
        <v>22.959624999999999</v>
      </c>
      <c r="BI81" s="48">
        <v>38.691316</v>
      </c>
      <c r="BJ81" s="48">
        <v>27.275979</v>
      </c>
      <c r="BK81" s="48">
        <v>107.488907</v>
      </c>
      <c r="BL81" s="48">
        <v>142.74043990000001</v>
      </c>
      <c r="BM81" s="48">
        <v>14.474221199999999</v>
      </c>
      <c r="BN81" s="48">
        <v>20.660082540000001</v>
      </c>
      <c r="BO81" s="48">
        <v>40.561488859999997</v>
      </c>
      <c r="BP81" s="48">
        <v>36.339757519999999</v>
      </c>
      <c r="BQ81" s="48">
        <v>28.448780810000002</v>
      </c>
      <c r="BR81" s="48">
        <v>42.655518949999994</v>
      </c>
      <c r="BS81" s="48">
        <v>20.26560929</v>
      </c>
      <c r="BT81" s="48">
        <v>37.526611259999996</v>
      </c>
      <c r="BU81" s="48">
        <v>13.70109877</v>
      </c>
      <c r="BV81" s="48">
        <v>19.54930014</v>
      </c>
      <c r="BW81" s="48">
        <v>22.359202639999999</v>
      </c>
      <c r="BX81" s="48">
        <v>64.970229330000009</v>
      </c>
      <c r="BY81" s="48">
        <v>27.448466660000001</v>
      </c>
      <c r="BZ81" s="48">
        <v>199.71014950999998</v>
      </c>
      <c r="CA81" s="48">
        <v>91.343014550000007</v>
      </c>
      <c r="CB81" s="48">
        <v>44.375319650000002</v>
      </c>
      <c r="CC81" s="48">
        <v>585.4424733699999</v>
      </c>
      <c r="CD81" s="48">
        <v>31.914018549999998</v>
      </c>
      <c r="CE81" s="48">
        <v>320.58498454999994</v>
      </c>
      <c r="CF81" s="48">
        <v>105.96978996000001</v>
      </c>
      <c r="CG81" s="48">
        <v>158.87585736</v>
      </c>
      <c r="CH81" s="48">
        <v>14.902282580000001</v>
      </c>
      <c r="CI81" s="48">
        <v>263.70269018000005</v>
      </c>
      <c r="CJ81" s="48">
        <v>32.0758011</v>
      </c>
      <c r="CK81" s="48">
        <v>27.439169880000001</v>
      </c>
      <c r="CL81" s="48">
        <v>41.120781399999998</v>
      </c>
      <c r="CM81" s="48">
        <v>-111.64400207</v>
      </c>
      <c r="CN81" s="48">
        <v>31.12745872</v>
      </c>
      <c r="CO81" s="48">
        <v>11.847672599999999</v>
      </c>
      <c r="CP81" s="48">
        <v>177.87167058</v>
      </c>
      <c r="CQ81" s="48">
        <v>22.848846859999998</v>
      </c>
      <c r="CR81" s="48">
        <v>132.72378001000001</v>
      </c>
      <c r="CS81" s="48">
        <v>15.542741960000001</v>
      </c>
      <c r="CT81" s="48">
        <v>22.54971857</v>
      </c>
      <c r="CU81" s="48">
        <v>56.047254390000006</v>
      </c>
      <c r="CV81" s="48">
        <v>14.9679781</v>
      </c>
      <c r="CW81" s="48">
        <v>18.53204732</v>
      </c>
      <c r="CX81" s="48">
        <v>53.195205469999998</v>
      </c>
      <c r="CY81" s="48">
        <v>37.205051310000002</v>
      </c>
      <c r="CZ81" s="48">
        <v>21.703246399999998</v>
      </c>
      <c r="DA81" s="48">
        <v>23.865054989999997</v>
      </c>
      <c r="DB81" s="48">
        <v>0</v>
      </c>
      <c r="DC81" s="48">
        <v>0</v>
      </c>
      <c r="DD81" s="48">
        <v>0</v>
      </c>
      <c r="DE81" s="48">
        <v>0</v>
      </c>
      <c r="DF81" s="48">
        <v>0</v>
      </c>
      <c r="DG81" s="48">
        <v>0</v>
      </c>
    </row>
    <row r="82" spans="1:111" x14ac:dyDescent="0.25"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11" ht="15.75" x14ac:dyDescent="0.25">
      <c r="A83" s="4">
        <v>131</v>
      </c>
      <c r="B83" s="56"/>
      <c r="C83" s="55" t="s">
        <v>136</v>
      </c>
      <c r="D83" s="54">
        <v>1.2788211399999998</v>
      </c>
      <c r="E83" s="54">
        <v>1.1498371000000001</v>
      </c>
      <c r="F83" s="54">
        <v>4.4486048399999998</v>
      </c>
      <c r="G83" s="54">
        <v>5.3398704500000003</v>
      </c>
      <c r="H83" s="54">
        <v>1.64672402</v>
      </c>
      <c r="I83" s="54">
        <v>1.2228883100000001</v>
      </c>
      <c r="J83" s="54">
        <v>1.7965220900000001</v>
      </c>
      <c r="K83" s="54">
        <v>3.1829893399999998</v>
      </c>
      <c r="L83" s="54">
        <v>3.7398666299999999</v>
      </c>
      <c r="M83" s="54">
        <v>5.1875838099999996</v>
      </c>
      <c r="N83" s="54">
        <v>2.8575671499999999</v>
      </c>
      <c r="O83" s="54">
        <v>2.3205683399999999</v>
      </c>
      <c r="P83" s="54">
        <v>2.0427764700000002</v>
      </c>
      <c r="Q83" s="54">
        <v>0.43719727000000003</v>
      </c>
      <c r="R83" s="54">
        <v>1.0838968400000002</v>
      </c>
      <c r="S83" s="54">
        <v>3.5392520200000002</v>
      </c>
      <c r="T83" s="54">
        <v>2.8639511600000001</v>
      </c>
      <c r="U83" s="54">
        <v>4.1354483599999998</v>
      </c>
      <c r="V83" s="54">
        <v>3.8444567699999999</v>
      </c>
      <c r="W83" s="54">
        <v>7.9884502699999995</v>
      </c>
      <c r="X83" s="54">
        <v>6.4218167800000003</v>
      </c>
      <c r="Y83" s="54">
        <v>4.7960304900000006</v>
      </c>
      <c r="Z83" s="54">
        <v>2.9194374600000002</v>
      </c>
      <c r="AA83" s="54">
        <v>3.8170762799999998</v>
      </c>
      <c r="AB83" s="54">
        <v>1.07748135</v>
      </c>
      <c r="AC83" s="54">
        <v>3.2342839799999998</v>
      </c>
      <c r="AD83" s="54">
        <v>0.29897277</v>
      </c>
      <c r="AE83" s="54">
        <v>2.5806549900000002</v>
      </c>
      <c r="AF83" s="54">
        <v>0.74362413999999999</v>
      </c>
      <c r="AG83" s="54">
        <v>0.50877052</v>
      </c>
      <c r="AH83" s="54">
        <v>5.2582950500000001</v>
      </c>
      <c r="AI83" s="54">
        <v>1.51274777</v>
      </c>
      <c r="AJ83" s="54">
        <v>0.87826695999999993</v>
      </c>
      <c r="AK83" s="54">
        <v>1.79432444</v>
      </c>
      <c r="AL83" s="54">
        <v>0.99196815999999999</v>
      </c>
      <c r="AM83" s="54">
        <v>1.6954330800000001</v>
      </c>
      <c r="AN83" s="54">
        <v>1.679082</v>
      </c>
      <c r="AO83" s="54">
        <v>1.0155190000000001</v>
      </c>
      <c r="AP83" s="54">
        <v>1.406606</v>
      </c>
      <c r="AQ83" s="54">
        <v>0.249278</v>
      </c>
      <c r="AR83" s="54">
        <v>0</v>
      </c>
      <c r="AS83" s="54">
        <v>0.13103899999999999</v>
      </c>
      <c r="AT83" s="54">
        <v>0.78740299999999996</v>
      </c>
      <c r="AU83" s="54">
        <v>1.574276</v>
      </c>
      <c r="AV83" s="54">
        <v>1.0166360000000001</v>
      </c>
      <c r="AW83" s="54">
        <v>0.69977</v>
      </c>
      <c r="AX83" s="54">
        <v>1.5225379999999999</v>
      </c>
      <c r="AY83" s="54">
        <v>1.555987</v>
      </c>
      <c r="AZ83" s="54">
        <v>1.0174510000000001</v>
      </c>
      <c r="BA83" s="54">
        <v>0.42298000000000002</v>
      </c>
      <c r="BB83" s="54">
        <v>1.6379699999999999</v>
      </c>
      <c r="BC83" s="54">
        <v>0.63756999999999997</v>
      </c>
      <c r="BD83" s="54">
        <v>3.5474019999999999</v>
      </c>
      <c r="BE83" s="54">
        <v>0.62397999999999998</v>
      </c>
      <c r="BF83" s="54">
        <v>1.311485</v>
      </c>
      <c r="BG83" s="54">
        <v>1.672728</v>
      </c>
      <c r="BH83" s="54">
        <v>0.93493899999999996</v>
      </c>
      <c r="BI83" s="54">
        <v>0.61501899999999998</v>
      </c>
      <c r="BJ83" s="54">
        <v>1.8579319999999999</v>
      </c>
      <c r="BK83" s="54">
        <v>0.55803599999999998</v>
      </c>
      <c r="BL83" s="54">
        <v>0.91642309</v>
      </c>
      <c r="BM83" s="54">
        <v>2.07276601</v>
      </c>
      <c r="BN83" s="54">
        <v>2.3680246299999999</v>
      </c>
      <c r="BO83" s="54">
        <v>0.80524507999999995</v>
      </c>
      <c r="BP83" s="54">
        <v>1.41844025</v>
      </c>
      <c r="BQ83" s="54">
        <v>2.5164665899999998</v>
      </c>
      <c r="BR83" s="54">
        <v>0.16343254000000002</v>
      </c>
      <c r="BS83" s="54">
        <v>1.5489273000000001</v>
      </c>
      <c r="BT83" s="54">
        <v>2.8972275000000001</v>
      </c>
      <c r="BU83" s="54">
        <v>0.53154809999999997</v>
      </c>
      <c r="BV83" s="54">
        <v>0.50232328000000004</v>
      </c>
      <c r="BW83" s="54">
        <v>2.1235638900000002</v>
      </c>
      <c r="BX83" s="54">
        <v>1.1375694999999999</v>
      </c>
      <c r="BY83" s="54">
        <v>0.25071726999999999</v>
      </c>
      <c r="BZ83" s="54">
        <v>0.81519892000000005</v>
      </c>
      <c r="CA83" s="54">
        <v>0.58790237000000001</v>
      </c>
      <c r="CB83" s="54">
        <v>0.52873343000000006</v>
      </c>
      <c r="CC83" s="54">
        <v>300.44845651999998</v>
      </c>
      <c r="CD83" s="54">
        <v>0.24704157999999998</v>
      </c>
      <c r="CE83" s="54">
        <v>0.34004529999999999</v>
      </c>
      <c r="CF83" s="54">
        <v>0.70350029000000003</v>
      </c>
      <c r="CG83" s="54">
        <v>0.5175324</v>
      </c>
      <c r="CH83" s="54">
        <v>0.36343319000000002</v>
      </c>
      <c r="CI83" s="54">
        <v>0.38073027000000004</v>
      </c>
      <c r="CJ83" s="54">
        <v>0.39523348999999997</v>
      </c>
      <c r="CK83" s="54">
        <v>0.21054426000000001</v>
      </c>
      <c r="CL83" s="54">
        <v>7.8087883099999997</v>
      </c>
      <c r="CM83" s="54">
        <v>0.22992351999999999</v>
      </c>
      <c r="CN83" s="54">
        <v>0.38561109000000005</v>
      </c>
      <c r="CO83" s="54">
        <v>0.36898652000000004</v>
      </c>
      <c r="CP83" s="54">
        <v>0.56001266000000005</v>
      </c>
      <c r="CQ83" s="54">
        <v>0.15103004</v>
      </c>
      <c r="CR83" s="54">
        <v>0.84561164</v>
      </c>
      <c r="CS83" s="54">
        <v>0.58527708000000001</v>
      </c>
      <c r="CT83" s="54">
        <v>0.22701069000000001</v>
      </c>
      <c r="CU83" s="54">
        <v>1.35880296</v>
      </c>
      <c r="CV83" s="54">
        <v>0.23377154</v>
      </c>
      <c r="CW83" s="54">
        <v>0.10996827000000001</v>
      </c>
      <c r="CX83" s="54">
        <v>7.7382270000000003E-2</v>
      </c>
      <c r="CY83" s="54">
        <v>0.16321026999999999</v>
      </c>
      <c r="CZ83" s="54">
        <v>0.11432094999999999</v>
      </c>
      <c r="DA83" s="54">
        <v>0.21041889999999999</v>
      </c>
      <c r="DB83" s="54">
        <v>0</v>
      </c>
      <c r="DC83" s="54">
        <v>0</v>
      </c>
      <c r="DD83" s="54">
        <v>0</v>
      </c>
      <c r="DE83" s="54">
        <v>0</v>
      </c>
      <c r="DF83" s="54">
        <v>0</v>
      </c>
      <c r="DG83" s="54">
        <v>0</v>
      </c>
    </row>
    <row r="84" spans="1:111" x14ac:dyDescent="0.25"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  <c r="BM84" s="83"/>
      <c r="BN84" s="83"/>
      <c r="BO84" s="83"/>
      <c r="BP84" s="83"/>
      <c r="BQ84" s="83"/>
      <c r="BR84" s="83"/>
      <c r="BS84" s="83"/>
      <c r="BT84" s="83"/>
      <c r="BU84" s="83"/>
      <c r="BV84" s="83"/>
      <c r="BW84" s="83"/>
      <c r="BX84" s="83"/>
      <c r="BY84" s="83"/>
      <c r="BZ84" s="83"/>
      <c r="CA84" s="83"/>
      <c r="CB84" s="83"/>
      <c r="CC84" s="83"/>
      <c r="CD84" s="83"/>
      <c r="CE84" s="83"/>
      <c r="CF84" s="83"/>
      <c r="CG84" s="83"/>
      <c r="CH84" s="83"/>
      <c r="CI84" s="83"/>
      <c r="CJ84" s="83"/>
      <c r="CK84" s="83"/>
      <c r="CL84" s="83"/>
      <c r="CM84" s="83"/>
      <c r="CN84" s="83"/>
      <c r="CO84" s="83"/>
      <c r="CP84" s="83"/>
      <c r="CQ84" s="83"/>
      <c r="CR84" s="83"/>
      <c r="CS84" s="83"/>
      <c r="CT84" s="83"/>
      <c r="CU84" s="83"/>
      <c r="CV84" s="83"/>
      <c r="CW84" s="83"/>
      <c r="CX84" s="83"/>
      <c r="CY84" s="83"/>
      <c r="CZ84" s="83"/>
      <c r="DA84" s="83"/>
      <c r="DB84" s="83"/>
      <c r="DC84" s="83"/>
      <c r="DD84" s="83"/>
      <c r="DE84" s="83"/>
      <c r="DF84" s="83"/>
      <c r="DG84" s="83"/>
    </row>
    <row r="85" spans="1:111" ht="15.75" x14ac:dyDescent="0.25">
      <c r="A85" s="4">
        <v>14</v>
      </c>
      <c r="B85" s="56"/>
      <c r="C85" s="55" t="s">
        <v>135</v>
      </c>
      <c r="D85" s="54">
        <v>10.794596330000001</v>
      </c>
      <c r="E85" s="54">
        <v>20.009055359999998</v>
      </c>
      <c r="F85" s="54">
        <v>12.97117016</v>
      </c>
      <c r="G85" s="54">
        <v>20.048271100000001</v>
      </c>
      <c r="H85" s="54">
        <v>14.14790444</v>
      </c>
      <c r="I85" s="54">
        <v>75.070486930000001</v>
      </c>
      <c r="J85" s="54">
        <v>16.526185390000002</v>
      </c>
      <c r="K85" s="54">
        <v>94.470986740000001</v>
      </c>
      <c r="L85" s="54">
        <v>13.970977900000001</v>
      </c>
      <c r="M85" s="54">
        <v>18.361796940000001</v>
      </c>
      <c r="N85" s="54">
        <v>24.98995562</v>
      </c>
      <c r="O85" s="54">
        <v>22.402092199999998</v>
      </c>
      <c r="P85" s="54">
        <v>15.66165535</v>
      </c>
      <c r="Q85" s="54">
        <v>66.284874149999993</v>
      </c>
      <c r="R85" s="54">
        <v>45.682300060000003</v>
      </c>
      <c r="S85" s="54">
        <v>22.950768309999997</v>
      </c>
      <c r="T85" s="54">
        <v>30.653088420000003</v>
      </c>
      <c r="U85" s="54">
        <v>26.21793057</v>
      </c>
      <c r="V85" s="54">
        <v>24.01156336</v>
      </c>
      <c r="W85" s="54">
        <v>15.05075476</v>
      </c>
      <c r="X85" s="54">
        <v>76.851461069999999</v>
      </c>
      <c r="Y85" s="54">
        <v>20.927006640000002</v>
      </c>
      <c r="Z85" s="54">
        <v>82.776463950000007</v>
      </c>
      <c r="AA85" s="54">
        <v>392.71407753</v>
      </c>
      <c r="AB85" s="54">
        <v>396.31900865</v>
      </c>
      <c r="AC85" s="54">
        <v>7.4799458400000001</v>
      </c>
      <c r="AD85" s="54">
        <v>39.401519880000002</v>
      </c>
      <c r="AE85" s="54">
        <v>9.6112201400000004</v>
      </c>
      <c r="AF85" s="54">
        <v>8.3624630799999995</v>
      </c>
      <c r="AG85" s="54">
        <v>16.294975579999999</v>
      </c>
      <c r="AH85" s="54">
        <v>496.70179425999999</v>
      </c>
      <c r="AI85" s="54">
        <v>41.836896060000001</v>
      </c>
      <c r="AJ85" s="54">
        <v>24.738753320000001</v>
      </c>
      <c r="AK85" s="54">
        <v>17.71760475</v>
      </c>
      <c r="AL85" s="54">
        <v>24.90492686</v>
      </c>
      <c r="AM85" s="54">
        <v>63.451131590000003</v>
      </c>
      <c r="AN85" s="54">
        <v>12.194049</v>
      </c>
      <c r="AO85" s="54">
        <v>8.9341240000000006</v>
      </c>
      <c r="AP85" s="54">
        <v>13.493456999999999</v>
      </c>
      <c r="AQ85" s="54">
        <v>11.398073</v>
      </c>
      <c r="AR85" s="54">
        <v>11.986713999999999</v>
      </c>
      <c r="AS85" s="54">
        <v>8.0234179999999995</v>
      </c>
      <c r="AT85" s="54">
        <v>26.881432</v>
      </c>
      <c r="AU85" s="54">
        <v>585.820469</v>
      </c>
      <c r="AV85" s="54">
        <v>58.105522999999998</v>
      </c>
      <c r="AW85" s="54">
        <v>54.528219</v>
      </c>
      <c r="AX85" s="54">
        <v>10.283049</v>
      </c>
      <c r="AY85" s="54">
        <v>156.34408500000001</v>
      </c>
      <c r="AZ85" s="54">
        <v>29.207049000000001</v>
      </c>
      <c r="BA85" s="54">
        <v>18.821352000000001</v>
      </c>
      <c r="BB85" s="54">
        <v>35.772570000000002</v>
      </c>
      <c r="BC85" s="54">
        <v>254.19968499999999</v>
      </c>
      <c r="BD85" s="54">
        <v>49.735984000000002</v>
      </c>
      <c r="BE85" s="54">
        <v>30.388718000000001</v>
      </c>
      <c r="BF85" s="54">
        <v>118.802547</v>
      </c>
      <c r="BG85" s="54">
        <v>87.074972000000002</v>
      </c>
      <c r="BH85" s="54">
        <v>17.879707</v>
      </c>
      <c r="BI85" s="54">
        <v>116.21024</v>
      </c>
      <c r="BJ85" s="54">
        <v>242.46493799999999</v>
      </c>
      <c r="BK85" s="54">
        <v>31.290227999999999</v>
      </c>
      <c r="BL85" s="54">
        <v>54.318232999999999</v>
      </c>
      <c r="BM85" s="54">
        <v>54.514786979999997</v>
      </c>
      <c r="BN85" s="54">
        <v>76.638687840000003</v>
      </c>
      <c r="BO85" s="54">
        <v>209.01968499</v>
      </c>
      <c r="BP85" s="54">
        <v>34.0160433</v>
      </c>
      <c r="BQ85" s="54">
        <v>20.54303255</v>
      </c>
      <c r="BR85" s="54">
        <v>23.448078030000001</v>
      </c>
      <c r="BS85" s="54">
        <v>220.73184916999998</v>
      </c>
      <c r="BT85" s="54">
        <v>39.996379869999998</v>
      </c>
      <c r="BU85" s="54">
        <v>24.615442399999999</v>
      </c>
      <c r="BV85" s="54">
        <v>230.03361168999999</v>
      </c>
      <c r="BW85" s="54">
        <v>53.816516499999999</v>
      </c>
      <c r="BX85" s="54">
        <v>8.0574189100000009</v>
      </c>
      <c r="BY85" s="54">
        <v>3.2264985299999998</v>
      </c>
      <c r="BZ85" s="54">
        <v>24.231938920000001</v>
      </c>
      <c r="CA85" s="54">
        <v>15.0541815</v>
      </c>
      <c r="CB85" s="54">
        <v>28.7955857</v>
      </c>
      <c r="CC85" s="54">
        <v>3.4016821500000001</v>
      </c>
      <c r="CD85" s="54">
        <v>92.171989260000004</v>
      </c>
      <c r="CE85" s="54">
        <v>95.799226390000001</v>
      </c>
      <c r="CF85" s="54">
        <v>377.21195761000001</v>
      </c>
      <c r="CG85" s="54">
        <v>11.874158570000001</v>
      </c>
      <c r="CH85" s="54">
        <v>1.6652944599999999</v>
      </c>
      <c r="CI85" s="54">
        <v>348.64498333</v>
      </c>
      <c r="CJ85" s="54">
        <v>2.6477508300000001</v>
      </c>
      <c r="CK85" s="54">
        <v>24.147550339999999</v>
      </c>
      <c r="CL85" s="54">
        <v>16.768731509999999</v>
      </c>
      <c r="CM85" s="54">
        <v>175.85487269000001</v>
      </c>
      <c r="CN85" s="54">
        <v>83.150968950000006</v>
      </c>
      <c r="CO85" s="54">
        <v>16.896888239999999</v>
      </c>
      <c r="CP85" s="54">
        <v>34.291120759999998</v>
      </c>
      <c r="CQ85" s="54">
        <v>15.11684286</v>
      </c>
      <c r="CR85" s="54">
        <v>196.35635181000001</v>
      </c>
      <c r="CS85" s="54">
        <v>7.6197734199999996</v>
      </c>
      <c r="CT85" s="54">
        <v>10.39647381</v>
      </c>
      <c r="CU85" s="54">
        <v>69.356762750000001</v>
      </c>
      <c r="CV85" s="54">
        <v>18.476831269999998</v>
      </c>
      <c r="CW85" s="54">
        <v>25.866527820000002</v>
      </c>
      <c r="CX85" s="54">
        <v>29.799822890000002</v>
      </c>
      <c r="CY85" s="54">
        <v>25.60609225</v>
      </c>
      <c r="CZ85" s="54">
        <v>28.234673649999998</v>
      </c>
      <c r="DA85" s="54">
        <v>42.505901689999995</v>
      </c>
      <c r="DB85" s="54">
        <v>0</v>
      </c>
      <c r="DC85" s="54">
        <v>0</v>
      </c>
      <c r="DD85" s="54">
        <v>0</v>
      </c>
      <c r="DE85" s="54">
        <v>0</v>
      </c>
      <c r="DF85" s="54">
        <v>0</v>
      </c>
      <c r="DG85" s="54">
        <v>0</v>
      </c>
    </row>
    <row r="86" spans="1:111" ht="15.75" x14ac:dyDescent="0.25">
      <c r="B86" s="82"/>
      <c r="C86" s="8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11" s="79" customFormat="1" ht="15.75" x14ac:dyDescent="0.25">
      <c r="A87" s="80">
        <v>129004</v>
      </c>
      <c r="B87" s="56"/>
      <c r="C87" s="55" t="s">
        <v>134</v>
      </c>
      <c r="D87" s="54">
        <v>-23.2346833</v>
      </c>
      <c r="E87" s="54">
        <v>-3.8703057699999999</v>
      </c>
      <c r="F87" s="54">
        <v>-11.95068912</v>
      </c>
      <c r="G87" s="54">
        <v>-8.5162753200000001</v>
      </c>
      <c r="H87" s="54">
        <v>-5.9555973600000005</v>
      </c>
      <c r="I87" s="54">
        <v>-1.6690963300000001</v>
      </c>
      <c r="J87" s="54">
        <v>-13.28407657</v>
      </c>
      <c r="K87" s="54">
        <v>-4.7099370999999994</v>
      </c>
      <c r="L87" s="54">
        <v>-2.8289893699999999</v>
      </c>
      <c r="M87" s="54">
        <v>-1.98117502</v>
      </c>
      <c r="N87" s="54">
        <v>-6.1643647100000001</v>
      </c>
      <c r="O87" s="54">
        <v>-42.373666069999999</v>
      </c>
      <c r="P87" s="54">
        <v>-50.190342280000003</v>
      </c>
      <c r="Q87" s="54">
        <v>-4.1898876099999995</v>
      </c>
      <c r="R87" s="54">
        <v>-9.6848313599999987</v>
      </c>
      <c r="S87" s="54">
        <v>-6.2409100099999995</v>
      </c>
      <c r="T87" s="54">
        <v>-4.6226718899999995</v>
      </c>
      <c r="U87" s="54">
        <v>-4.73079406</v>
      </c>
      <c r="V87" s="54">
        <v>-9.6244585800000007</v>
      </c>
      <c r="W87" s="54">
        <v>-2.1007526899999998</v>
      </c>
      <c r="X87" s="54">
        <v>-1.9821865600000002</v>
      </c>
      <c r="Y87" s="54">
        <v>-0.63023289000000005</v>
      </c>
      <c r="Z87" s="54">
        <v>-2.2399535699999999</v>
      </c>
      <c r="AA87" s="54">
        <v>-17.655075800000002</v>
      </c>
      <c r="AB87" s="54">
        <v>-23.970702750000001</v>
      </c>
      <c r="AC87" s="54">
        <v>-3.2280147700000001</v>
      </c>
      <c r="AD87" s="54">
        <v>-2.0699678100000001</v>
      </c>
      <c r="AE87" s="54">
        <v>-3.09446763</v>
      </c>
      <c r="AF87" s="54">
        <v>-4.5035906900000002</v>
      </c>
      <c r="AG87" s="54">
        <v>-1.5928203999999999</v>
      </c>
      <c r="AH87" s="54">
        <v>-14.8228081</v>
      </c>
      <c r="AI87" s="54">
        <v>-11.190862390000001</v>
      </c>
      <c r="AJ87" s="54">
        <v>-1.9830698</v>
      </c>
      <c r="AK87" s="54">
        <v>-3.13831338</v>
      </c>
      <c r="AL87" s="54">
        <v>-4.4588160400000003</v>
      </c>
      <c r="AM87" s="54">
        <v>-10.082427580000001</v>
      </c>
      <c r="AN87" s="54">
        <v>-3.3178369999999999</v>
      </c>
      <c r="AO87" s="54">
        <v>-2.5638909999999999</v>
      </c>
      <c r="AP87" s="54">
        <v>-7.5506010000000003</v>
      </c>
      <c r="AQ87" s="54">
        <v>0</v>
      </c>
      <c r="AR87" s="54">
        <v>-3.412334</v>
      </c>
      <c r="AS87" s="54">
        <v>-124.384371</v>
      </c>
      <c r="AT87" s="54">
        <v>-1.2510969999999999</v>
      </c>
      <c r="AU87" s="54">
        <v>-1.9969889999999999</v>
      </c>
      <c r="AV87" s="54">
        <v>-36.931072</v>
      </c>
      <c r="AW87" s="54">
        <v>-5.015E-2</v>
      </c>
      <c r="AX87" s="54">
        <v>-3.4631110000000001</v>
      </c>
      <c r="AY87" s="54">
        <v>-0.227272</v>
      </c>
      <c r="AZ87" s="54">
        <v>-9.7650000000000001E-2</v>
      </c>
      <c r="BA87" s="54">
        <v>-0.66317499999999996</v>
      </c>
      <c r="BB87" s="54">
        <v>-1.948361</v>
      </c>
      <c r="BC87" s="54">
        <v>-4.7899999999999998E-2</v>
      </c>
      <c r="BD87" s="54">
        <v>-3.4668410000000001</v>
      </c>
      <c r="BE87" s="54">
        <v>-9.5035999999999995E-2</v>
      </c>
      <c r="BF87" s="54">
        <v>-7.4999999999999997E-3</v>
      </c>
      <c r="BG87" s="54">
        <v>-0.65987499999999999</v>
      </c>
      <c r="BH87" s="54">
        <v>-1.968097</v>
      </c>
      <c r="BI87" s="54">
        <v>-6.2806000000000001E-2</v>
      </c>
      <c r="BJ87" s="54">
        <v>-2.3552919999999999</v>
      </c>
      <c r="BK87" s="54">
        <v>-8.2584000000000005E-2</v>
      </c>
      <c r="BL87" s="54">
        <v>-123.0515092</v>
      </c>
      <c r="BM87" s="54">
        <v>-0.86125920999999994</v>
      </c>
      <c r="BN87" s="54">
        <v>-2.2825872700000001</v>
      </c>
      <c r="BO87" s="54">
        <v>-0.25115655999999997</v>
      </c>
      <c r="BP87" s="54">
        <v>-2.5349215200000002</v>
      </c>
      <c r="BQ87" s="54">
        <v>-0.35139411999999998</v>
      </c>
      <c r="BR87" s="54">
        <v>-30.965573030000002</v>
      </c>
      <c r="BS87" s="54">
        <v>-0.87830656000000007</v>
      </c>
      <c r="BT87" s="54">
        <v>-1.3293258799999998</v>
      </c>
      <c r="BU87" s="54">
        <v>-1.0460337500000001</v>
      </c>
      <c r="BV87" s="54">
        <v>-2.5638314800000002</v>
      </c>
      <c r="BW87" s="54">
        <v>-0.28682921</v>
      </c>
      <c r="BX87" s="54">
        <v>0</v>
      </c>
      <c r="BY87" s="54">
        <v>0</v>
      </c>
      <c r="BZ87" s="54">
        <v>0</v>
      </c>
      <c r="CA87" s="54">
        <v>0</v>
      </c>
      <c r="CB87" s="54">
        <v>0</v>
      </c>
      <c r="CC87" s="54">
        <v>0</v>
      </c>
      <c r="CD87" s="54">
        <v>0</v>
      </c>
      <c r="CE87" s="54">
        <v>0</v>
      </c>
      <c r="CF87" s="54">
        <v>0</v>
      </c>
      <c r="CG87" s="54">
        <v>0</v>
      </c>
      <c r="CH87" s="54">
        <v>0</v>
      </c>
      <c r="CI87" s="54">
        <v>0</v>
      </c>
      <c r="CJ87" s="54">
        <v>-0.68331176999999999</v>
      </c>
      <c r="CK87" s="54">
        <v>-1.32401901</v>
      </c>
      <c r="CL87" s="54">
        <v>-2.7969855200000002</v>
      </c>
      <c r="CM87" s="54">
        <v>-0.24803698000000002</v>
      </c>
      <c r="CN87" s="54">
        <v>-0.76054841000000006</v>
      </c>
      <c r="CO87" s="54">
        <v>-0.26168698000000001</v>
      </c>
      <c r="CP87" s="54">
        <v>-0.23403698000000001</v>
      </c>
      <c r="CQ87" s="54">
        <v>-0.24468698</v>
      </c>
      <c r="CR87" s="54">
        <v>-35.638383640000001</v>
      </c>
      <c r="CS87" s="54">
        <v>-0.25733697999999999</v>
      </c>
      <c r="CT87" s="54">
        <v>-0.74530711999999999</v>
      </c>
      <c r="CU87" s="54">
        <v>-29.207744940000001</v>
      </c>
      <c r="CV87" s="54">
        <v>-3.1E-2</v>
      </c>
      <c r="CW87" s="54">
        <v>-2.2378529999999997E-2</v>
      </c>
      <c r="CX87" s="54">
        <v>0</v>
      </c>
      <c r="CY87" s="54">
        <v>0</v>
      </c>
      <c r="CZ87" s="54">
        <v>0</v>
      </c>
      <c r="DA87" s="54">
        <v>0</v>
      </c>
      <c r="DB87" s="54">
        <v>0</v>
      </c>
      <c r="DC87" s="54">
        <v>0</v>
      </c>
      <c r="DD87" s="54">
        <v>0</v>
      </c>
      <c r="DE87" s="54">
        <v>0</v>
      </c>
      <c r="DF87" s="54">
        <v>0</v>
      </c>
      <c r="DG87" s="54">
        <v>0</v>
      </c>
    </row>
    <row r="88" spans="1:111" s="68" customFormat="1" x14ac:dyDescent="0.25">
      <c r="A88" s="78"/>
      <c r="B88" s="1"/>
      <c r="C88" s="1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</row>
    <row r="89" spans="1:111" s="73" customFormat="1" x14ac:dyDescent="0.25">
      <c r="A89" s="77"/>
      <c r="B89" s="19" t="str">
        <f>B40</f>
        <v xml:space="preserve">1/  Figures for 2024 and 2025 are likely to vary as reconciliation is ongoing.
</v>
      </c>
      <c r="C89" s="76"/>
      <c r="D89" s="76"/>
      <c r="E89" s="76"/>
      <c r="F89" s="76"/>
      <c r="G89" s="76"/>
      <c r="H89" s="75"/>
      <c r="I89" s="75"/>
      <c r="J89" s="75"/>
      <c r="K89" s="75"/>
      <c r="L89" s="75"/>
      <c r="M89" s="75"/>
      <c r="N89" s="75"/>
      <c r="O89" s="75"/>
      <c r="Q89" s="74"/>
    </row>
    <row r="90" spans="1:111" x14ac:dyDescent="0.25">
      <c r="B90" s="72"/>
      <c r="C90" s="71"/>
      <c r="D90" s="71"/>
      <c r="E90" s="71"/>
      <c r="F90" s="71"/>
      <c r="G90" s="71"/>
      <c r="H90" s="48"/>
      <c r="I90" s="48"/>
      <c r="J90" s="48"/>
      <c r="K90" s="48"/>
      <c r="L90" s="48"/>
      <c r="M90" s="48"/>
      <c r="N90" s="48"/>
      <c r="O90" s="48"/>
    </row>
    <row r="91" spans="1:111" ht="16.5" x14ac:dyDescent="0.25">
      <c r="B91" s="46" t="s">
        <v>133</v>
      </c>
      <c r="C91" s="46"/>
      <c r="D91" s="46"/>
      <c r="E91" s="46"/>
      <c r="F91" s="46"/>
      <c r="G91" s="70"/>
      <c r="H91" s="69"/>
      <c r="I91" s="69"/>
      <c r="J91" s="69"/>
      <c r="K91" s="69"/>
      <c r="L91" s="69"/>
      <c r="M91" s="69"/>
      <c r="N91" s="69"/>
      <c r="O91" s="69"/>
      <c r="Q91" s="68"/>
    </row>
    <row r="92" spans="1:111" ht="16.5" thickBot="1" x14ac:dyDescent="0.3">
      <c r="B92" s="67"/>
      <c r="C92" s="44" t="s">
        <v>94</v>
      </c>
      <c r="D92" s="43">
        <f t="shared" ref="D92:AI92" si="108">D7</f>
        <v>42736</v>
      </c>
      <c r="E92" s="43">
        <f t="shared" si="108"/>
        <v>42767</v>
      </c>
      <c r="F92" s="43">
        <f t="shared" si="108"/>
        <v>42795</v>
      </c>
      <c r="G92" s="43">
        <f t="shared" si="108"/>
        <v>42826</v>
      </c>
      <c r="H92" s="43">
        <f t="shared" si="108"/>
        <v>42856</v>
      </c>
      <c r="I92" s="43">
        <f t="shared" si="108"/>
        <v>42887</v>
      </c>
      <c r="J92" s="43">
        <f t="shared" si="108"/>
        <v>42917</v>
      </c>
      <c r="K92" s="43">
        <f t="shared" si="108"/>
        <v>42948</v>
      </c>
      <c r="L92" s="43">
        <f t="shared" si="108"/>
        <v>42979</v>
      </c>
      <c r="M92" s="43">
        <f t="shared" si="108"/>
        <v>43009</v>
      </c>
      <c r="N92" s="43">
        <f t="shared" si="108"/>
        <v>43040</v>
      </c>
      <c r="O92" s="43">
        <f t="shared" si="108"/>
        <v>43070</v>
      </c>
      <c r="P92" s="43">
        <f t="shared" si="108"/>
        <v>43101</v>
      </c>
      <c r="Q92" s="43">
        <f t="shared" si="108"/>
        <v>43132</v>
      </c>
      <c r="R92" s="43">
        <f t="shared" si="108"/>
        <v>43160</v>
      </c>
      <c r="S92" s="43">
        <f t="shared" si="108"/>
        <v>43191</v>
      </c>
      <c r="T92" s="43">
        <f t="shared" si="108"/>
        <v>43221</v>
      </c>
      <c r="U92" s="43">
        <f t="shared" si="108"/>
        <v>43252</v>
      </c>
      <c r="V92" s="43">
        <f t="shared" si="108"/>
        <v>43282</v>
      </c>
      <c r="W92" s="43">
        <f t="shared" si="108"/>
        <v>43313</v>
      </c>
      <c r="X92" s="43">
        <f t="shared" si="108"/>
        <v>43344</v>
      </c>
      <c r="Y92" s="43">
        <f t="shared" si="108"/>
        <v>43374</v>
      </c>
      <c r="Z92" s="43">
        <f t="shared" si="108"/>
        <v>43405</v>
      </c>
      <c r="AA92" s="43">
        <f t="shared" si="108"/>
        <v>43435</v>
      </c>
      <c r="AB92" s="43">
        <f t="shared" si="108"/>
        <v>43466</v>
      </c>
      <c r="AC92" s="43">
        <f t="shared" si="108"/>
        <v>43497</v>
      </c>
      <c r="AD92" s="43">
        <f t="shared" si="108"/>
        <v>43525</v>
      </c>
      <c r="AE92" s="43">
        <f t="shared" si="108"/>
        <v>43556</v>
      </c>
      <c r="AF92" s="43">
        <f t="shared" si="108"/>
        <v>43586</v>
      </c>
      <c r="AG92" s="43">
        <f t="shared" si="108"/>
        <v>43617</v>
      </c>
      <c r="AH92" s="43">
        <f t="shared" si="108"/>
        <v>43647</v>
      </c>
      <c r="AI92" s="43">
        <f t="shared" si="108"/>
        <v>43678</v>
      </c>
      <c r="AJ92" s="43">
        <f t="shared" ref="AJ92:BO92" si="109">AJ7</f>
        <v>43709</v>
      </c>
      <c r="AK92" s="43">
        <f t="shared" si="109"/>
        <v>43739</v>
      </c>
      <c r="AL92" s="43">
        <f t="shared" si="109"/>
        <v>43770</v>
      </c>
      <c r="AM92" s="43">
        <f t="shared" si="109"/>
        <v>43800</v>
      </c>
      <c r="AN92" s="43">
        <f t="shared" si="109"/>
        <v>43831</v>
      </c>
      <c r="AO92" s="43">
        <f t="shared" si="109"/>
        <v>43862</v>
      </c>
      <c r="AP92" s="43">
        <f t="shared" si="109"/>
        <v>43891</v>
      </c>
      <c r="AQ92" s="43">
        <f t="shared" si="109"/>
        <v>43922</v>
      </c>
      <c r="AR92" s="43">
        <f t="shared" si="109"/>
        <v>43952</v>
      </c>
      <c r="AS92" s="43">
        <f t="shared" si="109"/>
        <v>43983</v>
      </c>
      <c r="AT92" s="43">
        <f t="shared" si="109"/>
        <v>44013</v>
      </c>
      <c r="AU92" s="43">
        <f t="shared" si="109"/>
        <v>44044</v>
      </c>
      <c r="AV92" s="43">
        <f t="shared" si="109"/>
        <v>44075</v>
      </c>
      <c r="AW92" s="43">
        <f t="shared" si="109"/>
        <v>44105</v>
      </c>
      <c r="AX92" s="43">
        <f t="shared" si="109"/>
        <v>44136</v>
      </c>
      <c r="AY92" s="43">
        <f t="shared" si="109"/>
        <v>44166</v>
      </c>
      <c r="AZ92" s="43">
        <f t="shared" si="109"/>
        <v>44197</v>
      </c>
      <c r="BA92" s="43">
        <f t="shared" si="109"/>
        <v>44228</v>
      </c>
      <c r="BB92" s="43">
        <f t="shared" si="109"/>
        <v>44256</v>
      </c>
      <c r="BC92" s="43">
        <f t="shared" si="109"/>
        <v>44287</v>
      </c>
      <c r="BD92" s="43">
        <f t="shared" si="109"/>
        <v>44317</v>
      </c>
      <c r="BE92" s="43">
        <f t="shared" si="109"/>
        <v>44348</v>
      </c>
      <c r="BF92" s="43">
        <f t="shared" si="109"/>
        <v>44378</v>
      </c>
      <c r="BG92" s="43">
        <f t="shared" si="109"/>
        <v>44409</v>
      </c>
      <c r="BH92" s="43">
        <f t="shared" si="109"/>
        <v>44440</v>
      </c>
      <c r="BI92" s="43">
        <f t="shared" si="109"/>
        <v>44470</v>
      </c>
      <c r="BJ92" s="43">
        <f t="shared" si="109"/>
        <v>44501</v>
      </c>
      <c r="BK92" s="43">
        <f t="shared" si="109"/>
        <v>44531</v>
      </c>
      <c r="BL92" s="43">
        <f t="shared" si="109"/>
        <v>44562</v>
      </c>
      <c r="BM92" s="43">
        <f t="shared" si="109"/>
        <v>44593</v>
      </c>
      <c r="BN92" s="43">
        <f t="shared" si="109"/>
        <v>44621</v>
      </c>
      <c r="BO92" s="43">
        <f t="shared" si="109"/>
        <v>44652</v>
      </c>
      <c r="BP92" s="43">
        <f t="shared" ref="BP92:CU92" si="110">BP7</f>
        <v>44682</v>
      </c>
      <c r="BQ92" s="43">
        <f t="shared" si="110"/>
        <v>44713</v>
      </c>
      <c r="BR92" s="43">
        <f t="shared" si="110"/>
        <v>44743</v>
      </c>
      <c r="BS92" s="43">
        <f t="shared" si="110"/>
        <v>44774</v>
      </c>
      <c r="BT92" s="43">
        <f t="shared" si="110"/>
        <v>44805</v>
      </c>
      <c r="BU92" s="43">
        <f t="shared" si="110"/>
        <v>44835</v>
      </c>
      <c r="BV92" s="43">
        <f t="shared" si="110"/>
        <v>44866</v>
      </c>
      <c r="BW92" s="43">
        <f t="shared" si="110"/>
        <v>44896</v>
      </c>
      <c r="BX92" s="43">
        <f t="shared" si="110"/>
        <v>44927</v>
      </c>
      <c r="BY92" s="43">
        <f t="shared" si="110"/>
        <v>44958</v>
      </c>
      <c r="BZ92" s="43">
        <f t="shared" si="110"/>
        <v>44986</v>
      </c>
      <c r="CA92" s="43">
        <f t="shared" si="110"/>
        <v>45017</v>
      </c>
      <c r="CB92" s="43">
        <f t="shared" si="110"/>
        <v>45047</v>
      </c>
      <c r="CC92" s="43">
        <f t="shared" si="110"/>
        <v>45078</v>
      </c>
      <c r="CD92" s="43">
        <f t="shared" si="110"/>
        <v>45108</v>
      </c>
      <c r="CE92" s="43">
        <f t="shared" si="110"/>
        <v>45139</v>
      </c>
      <c r="CF92" s="43">
        <f t="shared" si="110"/>
        <v>45170</v>
      </c>
      <c r="CG92" s="43">
        <f t="shared" si="110"/>
        <v>45200</v>
      </c>
      <c r="CH92" s="43">
        <f t="shared" si="110"/>
        <v>45231</v>
      </c>
      <c r="CI92" s="43">
        <f t="shared" si="110"/>
        <v>45261</v>
      </c>
      <c r="CJ92" s="43">
        <f t="shared" si="110"/>
        <v>45292</v>
      </c>
      <c r="CK92" s="43">
        <f t="shared" si="110"/>
        <v>45323</v>
      </c>
      <c r="CL92" s="43">
        <f t="shared" si="110"/>
        <v>45352</v>
      </c>
      <c r="CM92" s="43">
        <f t="shared" si="110"/>
        <v>45383</v>
      </c>
      <c r="CN92" s="43">
        <f t="shared" si="110"/>
        <v>45413</v>
      </c>
      <c r="CO92" s="43">
        <f t="shared" si="110"/>
        <v>45444</v>
      </c>
      <c r="CP92" s="43">
        <f t="shared" si="110"/>
        <v>45474</v>
      </c>
      <c r="CQ92" s="43">
        <f t="shared" si="110"/>
        <v>45505</v>
      </c>
      <c r="CR92" s="43">
        <f t="shared" si="110"/>
        <v>45536</v>
      </c>
      <c r="CS92" s="43">
        <f t="shared" si="110"/>
        <v>45566</v>
      </c>
      <c r="CT92" s="43">
        <f t="shared" si="110"/>
        <v>45597</v>
      </c>
      <c r="CU92" s="43">
        <f t="shared" si="110"/>
        <v>45627</v>
      </c>
      <c r="CV92" s="43">
        <f t="shared" ref="CV92:DG92" si="111">CV7</f>
        <v>45658</v>
      </c>
      <c r="CW92" s="43">
        <f t="shared" si="111"/>
        <v>45689</v>
      </c>
      <c r="CX92" s="43">
        <f t="shared" si="111"/>
        <v>45717</v>
      </c>
      <c r="CY92" s="43">
        <f t="shared" si="111"/>
        <v>45748</v>
      </c>
      <c r="CZ92" s="43">
        <f t="shared" si="111"/>
        <v>45778</v>
      </c>
      <c r="DA92" s="43">
        <f t="shared" si="111"/>
        <v>45809</v>
      </c>
      <c r="DB92" s="43">
        <f t="shared" si="111"/>
        <v>45839</v>
      </c>
      <c r="DC92" s="43">
        <f t="shared" si="111"/>
        <v>45870</v>
      </c>
      <c r="DD92" s="43">
        <f t="shared" si="111"/>
        <v>45901</v>
      </c>
      <c r="DE92" s="43">
        <f t="shared" si="111"/>
        <v>45931</v>
      </c>
      <c r="DF92" s="43">
        <f t="shared" si="111"/>
        <v>45962</v>
      </c>
      <c r="DG92" s="43">
        <f t="shared" si="111"/>
        <v>45992</v>
      </c>
    </row>
    <row r="93" spans="1:111" x14ac:dyDescent="0.25"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  <c r="BA93" s="57"/>
      <c r="BB93" s="57"/>
      <c r="BC93" s="57"/>
      <c r="BD93" s="57"/>
      <c r="BE93" s="57"/>
      <c r="BF93" s="57"/>
      <c r="BG93" s="57"/>
      <c r="BH93" s="57"/>
      <c r="BI93" s="57"/>
      <c r="BJ93" s="57"/>
      <c r="BK93" s="57"/>
      <c r="BL93" s="57"/>
      <c r="BM93" s="57"/>
      <c r="BN93" s="57"/>
      <c r="BO93" s="57"/>
      <c r="BP93" s="57"/>
      <c r="BQ93" s="57"/>
      <c r="BR93" s="57"/>
      <c r="BS93" s="57"/>
      <c r="BT93" s="57"/>
      <c r="BU93" s="57"/>
      <c r="BV93" s="57"/>
      <c r="BW93" s="57"/>
      <c r="BX93" s="57"/>
      <c r="BY93" s="57"/>
      <c r="BZ93" s="57"/>
      <c r="CA93" s="57"/>
      <c r="CB93" s="57"/>
      <c r="CC93" s="57"/>
      <c r="CD93" s="57"/>
      <c r="CE93" s="57"/>
      <c r="CF93" s="57"/>
      <c r="CG93" s="57"/>
      <c r="CH93" s="57"/>
      <c r="CI93" s="57"/>
      <c r="CJ93" s="57"/>
      <c r="CK93" s="57"/>
      <c r="CL93" s="57"/>
      <c r="CM93" s="57"/>
      <c r="CN93" s="57"/>
      <c r="CO93" s="57"/>
      <c r="CP93" s="57"/>
      <c r="CQ93" s="57"/>
      <c r="CR93" s="57"/>
      <c r="CS93" s="57"/>
      <c r="CT93" s="57"/>
      <c r="CU93" s="57"/>
    </row>
    <row r="94" spans="1:111" x14ac:dyDescent="0.25">
      <c r="B94" s="66"/>
      <c r="C94" s="65" t="s">
        <v>132</v>
      </c>
      <c r="D94" s="64">
        <f t="shared" ref="D94:AI94" si="112">SUM(D96,D123)</f>
        <v>1162.07155635</v>
      </c>
      <c r="E94" s="64">
        <f t="shared" si="112"/>
        <v>1088.3483941300001</v>
      </c>
      <c r="F94" s="64">
        <f t="shared" si="112"/>
        <v>1533.27794421</v>
      </c>
      <c r="G94" s="64">
        <f t="shared" si="112"/>
        <v>1758.19177769</v>
      </c>
      <c r="H94" s="64">
        <f t="shared" si="112"/>
        <v>1591.25089278</v>
      </c>
      <c r="I94" s="64">
        <f t="shared" si="112"/>
        <v>1568.54346308</v>
      </c>
      <c r="J94" s="64">
        <f t="shared" si="112"/>
        <v>2123.5765351800001</v>
      </c>
      <c r="K94" s="64">
        <f t="shared" si="112"/>
        <v>1991.4430332200002</v>
      </c>
      <c r="L94" s="64">
        <f t="shared" si="112"/>
        <v>1756.9891827700001</v>
      </c>
      <c r="M94" s="64">
        <f t="shared" si="112"/>
        <v>1683.6672836600001</v>
      </c>
      <c r="N94" s="64">
        <f t="shared" si="112"/>
        <v>1510.8908895100001</v>
      </c>
      <c r="O94" s="64">
        <f t="shared" si="112"/>
        <v>3473.68440414</v>
      </c>
      <c r="P94" s="64">
        <f t="shared" si="112"/>
        <v>1969.6962368300001</v>
      </c>
      <c r="Q94" s="64">
        <f t="shared" si="112"/>
        <v>1553.5842712499998</v>
      </c>
      <c r="R94" s="64">
        <f t="shared" si="112"/>
        <v>2321.4954908300001</v>
      </c>
      <c r="S94" s="64">
        <f t="shared" si="112"/>
        <v>2099.1347227599999</v>
      </c>
      <c r="T94" s="64">
        <f t="shared" si="112"/>
        <v>2088.0682231600003</v>
      </c>
      <c r="U94" s="64">
        <f t="shared" si="112"/>
        <v>2286.09145958</v>
      </c>
      <c r="V94" s="64">
        <f t="shared" si="112"/>
        <v>2117.8606350700002</v>
      </c>
      <c r="W94" s="64">
        <f t="shared" si="112"/>
        <v>1960.0212049599997</v>
      </c>
      <c r="X94" s="64">
        <f t="shared" si="112"/>
        <v>1926.7904726999998</v>
      </c>
      <c r="Y94" s="64">
        <f t="shared" si="112"/>
        <v>2415.20532516</v>
      </c>
      <c r="Z94" s="64">
        <f t="shared" si="112"/>
        <v>2159.8624949399996</v>
      </c>
      <c r="AA94" s="64">
        <f t="shared" si="112"/>
        <v>2675.0218943</v>
      </c>
      <c r="AB94" s="64">
        <f t="shared" si="112"/>
        <v>1591.1951383099999</v>
      </c>
      <c r="AC94" s="64">
        <f t="shared" si="112"/>
        <v>1816.4063803700001</v>
      </c>
      <c r="AD94" s="64">
        <f t="shared" si="112"/>
        <v>1936.1386005899999</v>
      </c>
      <c r="AE94" s="64">
        <f t="shared" si="112"/>
        <v>2048.6349907000003</v>
      </c>
      <c r="AF94" s="64">
        <f t="shared" si="112"/>
        <v>1856.0024107900001</v>
      </c>
      <c r="AG94" s="64">
        <f t="shared" si="112"/>
        <v>2183.50969833</v>
      </c>
      <c r="AH94" s="64">
        <f t="shared" si="112"/>
        <v>2104.0773834699999</v>
      </c>
      <c r="AI94" s="64">
        <f t="shared" si="112"/>
        <v>1754.5318682100001</v>
      </c>
      <c r="AJ94" s="64">
        <f t="shared" ref="AJ94:BO94" si="113">SUM(AJ96,AJ123)</f>
        <v>2569.6703180300001</v>
      </c>
      <c r="AK94" s="64">
        <f t="shared" si="113"/>
        <v>2229.93823105</v>
      </c>
      <c r="AL94" s="64">
        <f t="shared" si="113"/>
        <v>2391.1148050600004</v>
      </c>
      <c r="AM94" s="64">
        <f t="shared" si="113"/>
        <v>3564.7343494900006</v>
      </c>
      <c r="AN94" s="64">
        <f t="shared" si="113"/>
        <v>1668.7655560000001</v>
      </c>
      <c r="AO94" s="64">
        <f t="shared" si="113"/>
        <v>2443.5454089999998</v>
      </c>
      <c r="AP94" s="64">
        <f t="shared" si="113"/>
        <v>2527.0185929999998</v>
      </c>
      <c r="AQ94" s="64">
        <f t="shared" si="113"/>
        <v>1903.416015</v>
      </c>
      <c r="AR94" s="64">
        <f t="shared" si="113"/>
        <v>1854.239022</v>
      </c>
      <c r="AS94" s="64">
        <f t="shared" si="113"/>
        <v>1988.1234610000001</v>
      </c>
      <c r="AT94" s="64">
        <f t="shared" si="113"/>
        <v>1736.0188329999999</v>
      </c>
      <c r="AU94" s="64">
        <f t="shared" si="113"/>
        <v>2420.1678499999998</v>
      </c>
      <c r="AV94" s="64">
        <f t="shared" si="113"/>
        <v>2089.3634689999999</v>
      </c>
      <c r="AW94" s="64">
        <f t="shared" si="113"/>
        <v>1997.1806790000001</v>
      </c>
      <c r="AX94" s="64">
        <f t="shared" si="113"/>
        <v>2122.4852809999998</v>
      </c>
      <c r="AY94" s="64">
        <f t="shared" si="113"/>
        <v>2792.8523459999997</v>
      </c>
      <c r="AZ94" s="64">
        <f t="shared" si="113"/>
        <v>1648.4348170000001</v>
      </c>
      <c r="BA94" s="64">
        <f t="shared" si="113"/>
        <v>1886.1912889999999</v>
      </c>
      <c r="BB94" s="64">
        <f t="shared" si="113"/>
        <v>2498.6605089999998</v>
      </c>
      <c r="BC94" s="64">
        <f t="shared" si="113"/>
        <v>2623.0877370000003</v>
      </c>
      <c r="BD94" s="64">
        <f t="shared" si="113"/>
        <v>2230.4118979999998</v>
      </c>
      <c r="BE94" s="64">
        <f t="shared" si="113"/>
        <v>2358.1991440000002</v>
      </c>
      <c r="BF94" s="64">
        <f t="shared" si="113"/>
        <v>2033.336403</v>
      </c>
      <c r="BG94" s="64">
        <f t="shared" si="113"/>
        <v>3113.4428640000001</v>
      </c>
      <c r="BH94" s="64">
        <f t="shared" si="113"/>
        <v>2459.98171</v>
      </c>
      <c r="BI94" s="64">
        <f t="shared" si="113"/>
        <v>2891.3092839999999</v>
      </c>
      <c r="BJ94" s="64">
        <f t="shared" si="113"/>
        <v>2904.9331560000001</v>
      </c>
      <c r="BK94" s="64">
        <f t="shared" si="113"/>
        <v>3492.2364799999996</v>
      </c>
      <c r="BL94" s="64">
        <f t="shared" si="113"/>
        <v>2413.1794528699997</v>
      </c>
      <c r="BM94" s="64">
        <f t="shared" si="113"/>
        <v>2850.2434548499996</v>
      </c>
      <c r="BN94" s="64">
        <f t="shared" si="113"/>
        <v>3545.8739709299998</v>
      </c>
      <c r="BO94" s="64">
        <f t="shared" si="113"/>
        <v>2582.1232163000004</v>
      </c>
      <c r="BP94" s="64">
        <f t="shared" ref="BP94:CU94" si="114">SUM(BP96,BP123)</f>
        <v>2946.4963937100001</v>
      </c>
      <c r="BQ94" s="64">
        <f t="shared" si="114"/>
        <v>3154.8844365600003</v>
      </c>
      <c r="BR94" s="64">
        <f t="shared" si="114"/>
        <v>2674.94222266</v>
      </c>
      <c r="BS94" s="64">
        <f t="shared" si="114"/>
        <v>3271.0152707499997</v>
      </c>
      <c r="BT94" s="64">
        <f t="shared" si="114"/>
        <v>3482.3898475099995</v>
      </c>
      <c r="BU94" s="64">
        <f t="shared" si="114"/>
        <v>3186.9910087899993</v>
      </c>
      <c r="BV94" s="64">
        <f t="shared" si="114"/>
        <v>2619.5250471600002</v>
      </c>
      <c r="BW94" s="64">
        <f t="shared" si="114"/>
        <v>4750.4758411900002</v>
      </c>
      <c r="BX94" s="64">
        <f t="shared" si="114"/>
        <v>4658.5652591600001</v>
      </c>
      <c r="BY94" s="64">
        <f t="shared" si="114"/>
        <v>3147.2477093399998</v>
      </c>
      <c r="BZ94" s="64">
        <f t="shared" si="114"/>
        <v>3725.5501356</v>
      </c>
      <c r="CA94" s="64">
        <f t="shared" si="114"/>
        <v>3481.1178138</v>
      </c>
      <c r="CB94" s="64">
        <f t="shared" si="114"/>
        <v>3362.9540329299998</v>
      </c>
      <c r="CC94" s="64">
        <f t="shared" si="114"/>
        <v>3289.25624874</v>
      </c>
      <c r="CD94" s="64">
        <f t="shared" si="114"/>
        <v>3554.5973546300002</v>
      </c>
      <c r="CE94" s="64">
        <f t="shared" si="114"/>
        <v>4268.1039078600006</v>
      </c>
      <c r="CF94" s="64">
        <f t="shared" si="114"/>
        <v>3383.99773327</v>
      </c>
      <c r="CG94" s="64">
        <f t="shared" si="114"/>
        <v>3319.8448606699999</v>
      </c>
      <c r="CH94" s="64">
        <f t="shared" si="114"/>
        <v>3565.1844090800005</v>
      </c>
      <c r="CI94" s="64">
        <f t="shared" si="114"/>
        <v>5137.192951</v>
      </c>
      <c r="CJ94" s="64">
        <f t="shared" si="114"/>
        <v>3260.9335453100002</v>
      </c>
      <c r="CK94" s="64">
        <f t="shared" si="114"/>
        <v>3817.4062526400003</v>
      </c>
      <c r="CL94" s="64">
        <f t="shared" si="114"/>
        <v>4647.5333949899996</v>
      </c>
      <c r="CM94" s="64">
        <f t="shared" si="114"/>
        <v>3473.6551153700002</v>
      </c>
      <c r="CN94" s="64">
        <f t="shared" si="114"/>
        <v>4408.3791049100009</v>
      </c>
      <c r="CO94" s="64">
        <f t="shared" si="114"/>
        <v>2860.2988926500002</v>
      </c>
      <c r="CP94" s="64">
        <f t="shared" si="114"/>
        <v>4002.2292422400001</v>
      </c>
      <c r="CQ94" s="64">
        <f t="shared" si="114"/>
        <v>3291.2719341399998</v>
      </c>
      <c r="CR94" s="64">
        <f t="shared" si="114"/>
        <v>4694.4235217599999</v>
      </c>
      <c r="CS94" s="64">
        <f t="shared" si="114"/>
        <v>4035.3468371499998</v>
      </c>
      <c r="CT94" s="64">
        <f t="shared" si="114"/>
        <v>3861.4098748699998</v>
      </c>
      <c r="CU94" s="64">
        <f t="shared" si="114"/>
        <v>5864.8865478299995</v>
      </c>
      <c r="CV94" s="64">
        <f t="shared" ref="CV94:DG94" si="115">SUM(CV96,CV123)</f>
        <v>2490.61901231</v>
      </c>
      <c r="CW94" s="64">
        <f t="shared" si="115"/>
        <v>3788.0687728000003</v>
      </c>
      <c r="CX94" s="64">
        <f t="shared" si="115"/>
        <v>3177.8244807400006</v>
      </c>
      <c r="CY94" s="64">
        <f t="shared" si="115"/>
        <v>3219.8772713899998</v>
      </c>
      <c r="CZ94" s="64">
        <f t="shared" si="115"/>
        <v>3190.1473929799999</v>
      </c>
      <c r="DA94" s="64">
        <f t="shared" si="115"/>
        <v>2772.4829107800006</v>
      </c>
      <c r="DB94" s="64">
        <f t="shared" si="115"/>
        <v>0</v>
      </c>
      <c r="DC94" s="64">
        <f t="shared" si="115"/>
        <v>0</v>
      </c>
      <c r="DD94" s="64">
        <f t="shared" si="115"/>
        <v>0</v>
      </c>
      <c r="DE94" s="64">
        <f t="shared" si="115"/>
        <v>0</v>
      </c>
      <c r="DF94" s="64">
        <f t="shared" si="115"/>
        <v>0</v>
      </c>
      <c r="DG94" s="64">
        <f t="shared" si="115"/>
        <v>0</v>
      </c>
    </row>
    <row r="95" spans="1:111" x14ac:dyDescent="0.25"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/>
      <c r="BD95" s="57"/>
      <c r="BE95" s="57"/>
      <c r="BF95" s="57"/>
      <c r="BG95" s="57"/>
      <c r="BH95" s="57"/>
      <c r="BI95" s="57"/>
      <c r="BJ95" s="57"/>
      <c r="BK95" s="57"/>
      <c r="BL95" s="57"/>
      <c r="BM95" s="57"/>
      <c r="BN95" s="57"/>
      <c r="BO95" s="57"/>
      <c r="BP95" s="57"/>
      <c r="BQ95" s="57"/>
      <c r="BR95" s="57"/>
      <c r="BS95" s="57"/>
      <c r="BT95" s="57"/>
      <c r="BU95" s="57"/>
      <c r="BV95" s="57"/>
      <c r="BW95" s="57"/>
      <c r="BX95" s="57"/>
      <c r="BY95" s="57"/>
      <c r="BZ95" s="57"/>
      <c r="CA95" s="57"/>
      <c r="CB95" s="57"/>
      <c r="CC95" s="57"/>
      <c r="CD95" s="57"/>
      <c r="CE95" s="57"/>
      <c r="CF95" s="57"/>
      <c r="CG95" s="57"/>
      <c r="CH95" s="57"/>
      <c r="CI95" s="57"/>
      <c r="CJ95" s="57"/>
      <c r="CK95" s="57"/>
      <c r="CL95" s="57"/>
      <c r="CM95" s="57"/>
      <c r="CN95" s="57"/>
      <c r="CO95" s="57"/>
      <c r="CP95" s="57"/>
      <c r="CQ95" s="57"/>
      <c r="CR95" s="57"/>
      <c r="CS95" s="57"/>
      <c r="CT95" s="57"/>
      <c r="CU95" s="57"/>
      <c r="CV95" s="57"/>
      <c r="CW95" s="57"/>
      <c r="CX95" s="57"/>
      <c r="CY95" s="57"/>
      <c r="CZ95" s="57"/>
      <c r="DA95" s="57"/>
      <c r="DB95" s="57"/>
      <c r="DC95" s="57"/>
      <c r="DD95" s="57"/>
      <c r="DE95" s="57"/>
      <c r="DF95" s="57"/>
      <c r="DG95" s="57"/>
    </row>
    <row r="96" spans="1:111" ht="15.75" x14ac:dyDescent="0.25">
      <c r="B96" s="56"/>
      <c r="C96" s="55" t="s">
        <v>131</v>
      </c>
      <c r="D96" s="63">
        <f t="shared" ref="D96:AI96" si="116">SUM(D98,D105,D121)</f>
        <v>1036.8605750199999</v>
      </c>
      <c r="E96" s="63">
        <f t="shared" si="116"/>
        <v>988.26015591000021</v>
      </c>
      <c r="F96" s="63">
        <f t="shared" si="116"/>
        <v>1134.53273425</v>
      </c>
      <c r="G96" s="63">
        <f t="shared" si="116"/>
        <v>1197.4221802300001</v>
      </c>
      <c r="H96" s="63">
        <f t="shared" si="116"/>
        <v>1307.87722887</v>
      </c>
      <c r="I96" s="63">
        <f t="shared" si="116"/>
        <v>1084.96181437</v>
      </c>
      <c r="J96" s="63">
        <f t="shared" si="116"/>
        <v>1362.5032673400001</v>
      </c>
      <c r="K96" s="63">
        <f t="shared" si="116"/>
        <v>1397.6964363100001</v>
      </c>
      <c r="L96" s="63">
        <f t="shared" si="116"/>
        <v>1256.5704042</v>
      </c>
      <c r="M96" s="63">
        <f t="shared" si="116"/>
        <v>1360.0437307700001</v>
      </c>
      <c r="N96" s="63">
        <f t="shared" si="116"/>
        <v>1162.9769108200001</v>
      </c>
      <c r="O96" s="63">
        <f t="shared" si="116"/>
        <v>1661.5408560699998</v>
      </c>
      <c r="P96" s="63">
        <f t="shared" si="116"/>
        <v>1160.8919769300001</v>
      </c>
      <c r="Q96" s="63">
        <f t="shared" si="116"/>
        <v>1370.0203890099999</v>
      </c>
      <c r="R96" s="63">
        <f t="shared" si="116"/>
        <v>1411.6385791700002</v>
      </c>
      <c r="S96" s="63">
        <f t="shared" si="116"/>
        <v>1365.1288476900002</v>
      </c>
      <c r="T96" s="63">
        <f t="shared" si="116"/>
        <v>1665.7789558900001</v>
      </c>
      <c r="U96" s="63">
        <f t="shared" si="116"/>
        <v>1377.71681689</v>
      </c>
      <c r="V96" s="63">
        <f t="shared" si="116"/>
        <v>1538.32507209</v>
      </c>
      <c r="W96" s="63">
        <f t="shared" si="116"/>
        <v>1514.5222004399998</v>
      </c>
      <c r="X96" s="63">
        <f t="shared" si="116"/>
        <v>1514.3622836399998</v>
      </c>
      <c r="Y96" s="63">
        <f t="shared" si="116"/>
        <v>1560.99442344</v>
      </c>
      <c r="Z96" s="63">
        <f t="shared" si="116"/>
        <v>1630.6878467399997</v>
      </c>
      <c r="AA96" s="63">
        <f t="shared" si="116"/>
        <v>2157.4797279600002</v>
      </c>
      <c r="AB96" s="63">
        <f t="shared" si="116"/>
        <v>1197.8649458800001</v>
      </c>
      <c r="AC96" s="63">
        <f t="shared" si="116"/>
        <v>1703.6990501</v>
      </c>
      <c r="AD96" s="63">
        <f t="shared" si="116"/>
        <v>1396.2778137099999</v>
      </c>
      <c r="AE96" s="63">
        <f t="shared" si="116"/>
        <v>1833.3175703000002</v>
      </c>
      <c r="AF96" s="63">
        <f t="shared" si="116"/>
        <v>1617.94356401</v>
      </c>
      <c r="AG96" s="63">
        <f t="shared" si="116"/>
        <v>1471.2000584100001</v>
      </c>
      <c r="AH96" s="63">
        <f t="shared" si="116"/>
        <v>1884.1306716999998</v>
      </c>
      <c r="AI96" s="63">
        <f t="shared" si="116"/>
        <v>1506.29511116</v>
      </c>
      <c r="AJ96" s="63">
        <f t="shared" ref="AJ96:BO96" si="117">SUM(AJ98,AJ105,AJ121)</f>
        <v>2168.0130173100001</v>
      </c>
      <c r="AK96" s="63">
        <f t="shared" si="117"/>
        <v>1846.5240198700001</v>
      </c>
      <c r="AL96" s="63">
        <f t="shared" si="117"/>
        <v>1817.48575026</v>
      </c>
      <c r="AM96" s="63">
        <f t="shared" si="117"/>
        <v>2918.4567379000005</v>
      </c>
      <c r="AN96" s="63">
        <f t="shared" si="117"/>
        <v>1508.858514</v>
      </c>
      <c r="AO96" s="63">
        <f t="shared" si="117"/>
        <v>1695.37186</v>
      </c>
      <c r="AP96" s="63">
        <f t="shared" si="117"/>
        <v>2029.2136679999999</v>
      </c>
      <c r="AQ96" s="63">
        <f t="shared" si="117"/>
        <v>1585.8288190000001</v>
      </c>
      <c r="AR96" s="63">
        <f t="shared" si="117"/>
        <v>1510.4049339999999</v>
      </c>
      <c r="AS96" s="63">
        <f t="shared" si="117"/>
        <v>1493.3776360000002</v>
      </c>
      <c r="AT96" s="63">
        <f t="shared" si="117"/>
        <v>1485.0071859999998</v>
      </c>
      <c r="AU96" s="63">
        <f t="shared" si="117"/>
        <v>1772.472972</v>
      </c>
      <c r="AV96" s="63">
        <f t="shared" si="117"/>
        <v>1630.3899490000001</v>
      </c>
      <c r="AW96" s="63">
        <f t="shared" si="117"/>
        <v>1744.1816699999999</v>
      </c>
      <c r="AX96" s="63">
        <f t="shared" si="117"/>
        <v>1814.4503089999998</v>
      </c>
      <c r="AY96" s="63">
        <f t="shared" si="117"/>
        <v>2037.870234</v>
      </c>
      <c r="AZ96" s="63">
        <f t="shared" si="117"/>
        <v>1431.4942370000001</v>
      </c>
      <c r="BA96" s="63">
        <f t="shared" si="117"/>
        <v>1580.4563409999998</v>
      </c>
      <c r="BB96" s="63">
        <f t="shared" si="117"/>
        <v>2148.8247329999999</v>
      </c>
      <c r="BC96" s="63">
        <f t="shared" si="117"/>
        <v>2376.7358260000001</v>
      </c>
      <c r="BD96" s="63">
        <f t="shared" si="117"/>
        <v>1805.975295</v>
      </c>
      <c r="BE96" s="63">
        <f t="shared" si="117"/>
        <v>1925.9342250000002</v>
      </c>
      <c r="BF96" s="63">
        <f t="shared" si="117"/>
        <v>1721.0495020000001</v>
      </c>
      <c r="BG96" s="63">
        <f t="shared" si="117"/>
        <v>2127.1913960000002</v>
      </c>
      <c r="BH96" s="63">
        <f t="shared" si="117"/>
        <v>1977.9212379999999</v>
      </c>
      <c r="BI96" s="63">
        <f t="shared" si="117"/>
        <v>2362.8586249999998</v>
      </c>
      <c r="BJ96" s="63">
        <f t="shared" si="117"/>
        <v>2074.4349779999998</v>
      </c>
      <c r="BK96" s="63">
        <f t="shared" si="117"/>
        <v>2503.6301049999997</v>
      </c>
      <c r="BL96" s="63">
        <f t="shared" si="117"/>
        <v>1905.3759435099996</v>
      </c>
      <c r="BM96" s="63">
        <f t="shared" si="117"/>
        <v>2191.9706647399998</v>
      </c>
      <c r="BN96" s="63">
        <f t="shared" si="117"/>
        <v>2844.5508337499996</v>
      </c>
      <c r="BO96" s="63">
        <f t="shared" si="117"/>
        <v>2084.9545878000004</v>
      </c>
      <c r="BP96" s="63">
        <f t="shared" ref="BP96:CU96" si="118">SUM(BP98,BP105,BP121)</f>
        <v>2259.0634390099999</v>
      </c>
      <c r="BQ96" s="63">
        <f t="shared" si="118"/>
        <v>2405.14103909</v>
      </c>
      <c r="BR96" s="63">
        <f t="shared" si="118"/>
        <v>2061.73453647</v>
      </c>
      <c r="BS96" s="63">
        <f t="shared" si="118"/>
        <v>2456.0872024299997</v>
      </c>
      <c r="BT96" s="63">
        <f t="shared" si="118"/>
        <v>2747.9198660799998</v>
      </c>
      <c r="BU96" s="63">
        <f t="shared" si="118"/>
        <v>2404.1905474499995</v>
      </c>
      <c r="BV96" s="63">
        <f t="shared" si="118"/>
        <v>2108.1325381000001</v>
      </c>
      <c r="BW96" s="63">
        <f t="shared" si="118"/>
        <v>2621.6995315700001</v>
      </c>
      <c r="BX96" s="63">
        <f t="shared" si="118"/>
        <v>3017.3191071000001</v>
      </c>
      <c r="BY96" s="63">
        <f t="shared" si="118"/>
        <v>2518.0573245099999</v>
      </c>
      <c r="BZ96" s="63">
        <f t="shared" si="118"/>
        <v>2576.9356228500001</v>
      </c>
      <c r="CA96" s="63">
        <f t="shared" si="118"/>
        <v>2716.5248260200001</v>
      </c>
      <c r="CB96" s="63">
        <f t="shared" si="118"/>
        <v>2450.75443713</v>
      </c>
      <c r="CC96" s="63">
        <f t="shared" si="118"/>
        <v>2464.9251169700001</v>
      </c>
      <c r="CD96" s="63">
        <f t="shared" si="118"/>
        <v>2559.7117430200001</v>
      </c>
      <c r="CE96" s="63">
        <f t="shared" si="118"/>
        <v>2564.92068862</v>
      </c>
      <c r="CF96" s="63">
        <f t="shared" si="118"/>
        <v>2983.98963895</v>
      </c>
      <c r="CG96" s="63">
        <f t="shared" si="118"/>
        <v>2575.7733563799998</v>
      </c>
      <c r="CH96" s="63">
        <f t="shared" si="118"/>
        <v>2755.0391141300001</v>
      </c>
      <c r="CI96" s="63">
        <f t="shared" si="118"/>
        <v>3106.34826148</v>
      </c>
      <c r="CJ96" s="63">
        <f t="shared" si="118"/>
        <v>2675.7659411700001</v>
      </c>
      <c r="CK96" s="63">
        <f t="shared" si="118"/>
        <v>2881.3526185200003</v>
      </c>
      <c r="CL96" s="63">
        <f t="shared" si="118"/>
        <v>3204.4487742299998</v>
      </c>
      <c r="CM96" s="63">
        <f t="shared" si="118"/>
        <v>2679.3367050100001</v>
      </c>
      <c r="CN96" s="63">
        <f t="shared" si="118"/>
        <v>2929.0313024400007</v>
      </c>
      <c r="CO96" s="63">
        <f t="shared" si="118"/>
        <v>2394.7898232000002</v>
      </c>
      <c r="CP96" s="63">
        <f t="shared" si="118"/>
        <v>2837.2050004600001</v>
      </c>
      <c r="CQ96" s="63">
        <f t="shared" si="118"/>
        <v>2516.12885732</v>
      </c>
      <c r="CR96" s="63">
        <f t="shared" si="118"/>
        <v>3489.3652662899999</v>
      </c>
      <c r="CS96" s="63">
        <f t="shared" si="118"/>
        <v>2783.7609059699998</v>
      </c>
      <c r="CT96" s="63">
        <f t="shared" si="118"/>
        <v>2561.6349940599998</v>
      </c>
      <c r="CU96" s="63">
        <f t="shared" si="118"/>
        <v>3918.0355382599996</v>
      </c>
      <c r="CV96" s="63">
        <f t="shared" ref="CV96:DG96" si="119">SUM(CV98,CV105,CV121)</f>
        <v>2389.6099548000002</v>
      </c>
      <c r="CW96" s="63">
        <f t="shared" si="119"/>
        <v>3292.1956026100002</v>
      </c>
      <c r="CX96" s="63">
        <f t="shared" si="119"/>
        <v>2883.2082634800004</v>
      </c>
      <c r="CY96" s="63">
        <f t="shared" si="119"/>
        <v>2820.51115686</v>
      </c>
      <c r="CZ96" s="63">
        <f t="shared" si="119"/>
        <v>2806.8835393899999</v>
      </c>
      <c r="DA96" s="63">
        <f t="shared" si="119"/>
        <v>2310.7239910400003</v>
      </c>
      <c r="DB96" s="63">
        <f t="shared" si="119"/>
        <v>0</v>
      </c>
      <c r="DC96" s="63">
        <f t="shared" si="119"/>
        <v>0</v>
      </c>
      <c r="DD96" s="63">
        <f t="shared" si="119"/>
        <v>0</v>
      </c>
      <c r="DE96" s="63">
        <f t="shared" si="119"/>
        <v>0</v>
      </c>
      <c r="DF96" s="63">
        <f t="shared" si="119"/>
        <v>0</v>
      </c>
      <c r="DG96" s="63">
        <f t="shared" si="119"/>
        <v>0</v>
      </c>
    </row>
    <row r="97" spans="1:111" x14ac:dyDescent="0.25"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  <c r="BA97" s="57"/>
      <c r="BB97" s="57"/>
      <c r="BC97" s="57"/>
      <c r="BD97" s="57"/>
      <c r="BE97" s="57"/>
      <c r="BF97" s="57"/>
      <c r="BG97" s="57"/>
      <c r="BH97" s="57"/>
      <c r="BI97" s="57"/>
      <c r="BJ97" s="57"/>
      <c r="BK97" s="57"/>
      <c r="BL97" s="57"/>
      <c r="BM97" s="57"/>
      <c r="BN97" s="57"/>
      <c r="BO97" s="57"/>
      <c r="BP97" s="57"/>
      <c r="BQ97" s="57"/>
      <c r="BR97" s="57"/>
      <c r="BS97" s="57"/>
      <c r="BT97" s="57"/>
      <c r="BU97" s="57"/>
      <c r="BV97" s="57"/>
      <c r="BW97" s="57"/>
      <c r="BX97" s="57"/>
      <c r="BY97" s="57"/>
      <c r="BZ97" s="57"/>
      <c r="CA97" s="57"/>
      <c r="CB97" s="57"/>
      <c r="CC97" s="57"/>
      <c r="CD97" s="57"/>
      <c r="CE97" s="57"/>
      <c r="CF97" s="57"/>
      <c r="CG97" s="57"/>
      <c r="CH97" s="57"/>
      <c r="CI97" s="57"/>
      <c r="CJ97" s="57"/>
      <c r="CK97" s="57"/>
      <c r="CL97" s="57"/>
      <c r="CM97" s="57"/>
      <c r="CN97" s="57"/>
      <c r="CO97" s="57"/>
      <c r="CP97" s="57"/>
      <c r="CQ97" s="57"/>
      <c r="CR97" s="57"/>
      <c r="CS97" s="57"/>
      <c r="CT97" s="57"/>
      <c r="CU97" s="57"/>
      <c r="CV97" s="57"/>
      <c r="CW97" s="57"/>
      <c r="CX97" s="57"/>
      <c r="CY97" s="57"/>
      <c r="CZ97" s="57"/>
      <c r="DA97" s="57"/>
      <c r="DB97" s="57"/>
      <c r="DC97" s="57"/>
      <c r="DD97" s="57"/>
      <c r="DE97" s="57"/>
      <c r="DF97" s="57"/>
      <c r="DG97" s="57"/>
    </row>
    <row r="98" spans="1:111" ht="15.75" x14ac:dyDescent="0.25">
      <c r="B98" s="50"/>
      <c r="C98" s="31" t="s">
        <v>130</v>
      </c>
      <c r="D98" s="61">
        <f t="shared" ref="D98:AI98" si="120">SUM(D99:D101)</f>
        <v>710.98621967000008</v>
      </c>
      <c r="E98" s="61">
        <f t="shared" si="120"/>
        <v>737.57007916000009</v>
      </c>
      <c r="F98" s="61">
        <f t="shared" si="120"/>
        <v>707.35691843999996</v>
      </c>
      <c r="G98" s="61">
        <f t="shared" si="120"/>
        <v>702.48945923000008</v>
      </c>
      <c r="H98" s="61">
        <f t="shared" si="120"/>
        <v>790.80151507000005</v>
      </c>
      <c r="I98" s="61">
        <f t="shared" si="120"/>
        <v>691.76104616999999</v>
      </c>
      <c r="J98" s="61">
        <f t="shared" si="120"/>
        <v>726.45717708000006</v>
      </c>
      <c r="K98" s="61">
        <f t="shared" si="120"/>
        <v>704.38805277999995</v>
      </c>
      <c r="L98" s="61">
        <f t="shared" si="120"/>
        <v>685.10123666000004</v>
      </c>
      <c r="M98" s="61">
        <f t="shared" si="120"/>
        <v>690.50089966000007</v>
      </c>
      <c r="N98" s="61">
        <f t="shared" si="120"/>
        <v>687.33862691000002</v>
      </c>
      <c r="O98" s="61">
        <f t="shared" si="120"/>
        <v>599.05737698000007</v>
      </c>
      <c r="P98" s="61">
        <f t="shared" si="120"/>
        <v>713.00036789000001</v>
      </c>
      <c r="Q98" s="61">
        <f t="shared" si="120"/>
        <v>714.05089108999994</v>
      </c>
      <c r="R98" s="61">
        <f t="shared" si="120"/>
        <v>759.07694576999995</v>
      </c>
      <c r="S98" s="61">
        <f t="shared" si="120"/>
        <v>737.66982512999994</v>
      </c>
      <c r="T98" s="61">
        <f t="shared" si="120"/>
        <v>865.18233665999992</v>
      </c>
      <c r="U98" s="61">
        <f t="shared" si="120"/>
        <v>761.28142130000003</v>
      </c>
      <c r="V98" s="61">
        <f t="shared" si="120"/>
        <v>776.71821649000003</v>
      </c>
      <c r="W98" s="61">
        <f t="shared" si="120"/>
        <v>761.42543668999997</v>
      </c>
      <c r="X98" s="61">
        <f t="shared" si="120"/>
        <v>783.11997931999997</v>
      </c>
      <c r="Y98" s="61">
        <f t="shared" si="120"/>
        <v>786.25472145999993</v>
      </c>
      <c r="Z98" s="61">
        <f t="shared" si="120"/>
        <v>768.53601573999993</v>
      </c>
      <c r="AA98" s="61">
        <f t="shared" si="120"/>
        <v>752.89629966999996</v>
      </c>
      <c r="AB98" s="61">
        <f t="shared" si="120"/>
        <v>771.42882898000005</v>
      </c>
      <c r="AC98" s="61">
        <f t="shared" si="120"/>
        <v>795.25886421000007</v>
      </c>
      <c r="AD98" s="61">
        <f t="shared" si="120"/>
        <v>784.96961601999999</v>
      </c>
      <c r="AE98" s="61">
        <f t="shared" si="120"/>
        <v>900.74901848000002</v>
      </c>
      <c r="AF98" s="61">
        <f t="shared" si="120"/>
        <v>806.90881855000009</v>
      </c>
      <c r="AG98" s="61">
        <f t="shared" si="120"/>
        <v>837.59955372000002</v>
      </c>
      <c r="AH98" s="61">
        <f t="shared" si="120"/>
        <v>823.25304598999992</v>
      </c>
      <c r="AI98" s="61">
        <f t="shared" si="120"/>
        <v>814.52251096999998</v>
      </c>
      <c r="AJ98" s="61">
        <f t="shared" ref="AJ98:BO98" si="121">SUM(AJ99:AJ101)</f>
        <v>843.14645844999995</v>
      </c>
      <c r="AK98" s="61">
        <f t="shared" si="121"/>
        <v>831.14794155000004</v>
      </c>
      <c r="AL98" s="61">
        <f t="shared" si="121"/>
        <v>832.93022626000004</v>
      </c>
      <c r="AM98" s="61">
        <f t="shared" si="121"/>
        <v>793.04409102000011</v>
      </c>
      <c r="AN98" s="61">
        <f t="shared" si="121"/>
        <v>826.72472799999991</v>
      </c>
      <c r="AO98" s="61">
        <f t="shared" si="121"/>
        <v>795.49270899999988</v>
      </c>
      <c r="AP98" s="61">
        <f t="shared" si="121"/>
        <v>817.55530899999997</v>
      </c>
      <c r="AQ98" s="61">
        <f t="shared" si="121"/>
        <v>891.87545200000011</v>
      </c>
      <c r="AR98" s="61">
        <f t="shared" si="121"/>
        <v>761.59904400000005</v>
      </c>
      <c r="AS98" s="61">
        <f t="shared" si="121"/>
        <v>811.90168300000005</v>
      </c>
      <c r="AT98" s="61">
        <f t="shared" si="121"/>
        <v>772.59857999999997</v>
      </c>
      <c r="AU98" s="61">
        <f t="shared" si="121"/>
        <v>802.76925600000004</v>
      </c>
      <c r="AV98" s="61">
        <f t="shared" si="121"/>
        <v>866.15977299999997</v>
      </c>
      <c r="AW98" s="61">
        <f t="shared" si="121"/>
        <v>801.02071799999999</v>
      </c>
      <c r="AX98" s="61">
        <f t="shared" si="121"/>
        <v>815.52151300000003</v>
      </c>
      <c r="AY98" s="61">
        <f t="shared" si="121"/>
        <v>805.68985599999996</v>
      </c>
      <c r="AZ98" s="61">
        <f t="shared" si="121"/>
        <v>820.16678899999999</v>
      </c>
      <c r="BA98" s="61">
        <f t="shared" si="121"/>
        <v>824.20365900000002</v>
      </c>
      <c r="BB98" s="61">
        <f t="shared" si="121"/>
        <v>841.01505999999995</v>
      </c>
      <c r="BC98" s="61">
        <f t="shared" si="121"/>
        <v>979.15917300000001</v>
      </c>
      <c r="BD98" s="61">
        <f t="shared" si="121"/>
        <v>850.94375700000001</v>
      </c>
      <c r="BE98" s="61">
        <f t="shared" si="121"/>
        <v>851.74509000000012</v>
      </c>
      <c r="BF98" s="61">
        <f t="shared" si="121"/>
        <v>799.605459</v>
      </c>
      <c r="BG98" s="61">
        <f t="shared" si="121"/>
        <v>873.27533700000004</v>
      </c>
      <c r="BH98" s="61">
        <f t="shared" si="121"/>
        <v>851.114642</v>
      </c>
      <c r="BI98" s="61">
        <f t="shared" si="121"/>
        <v>856.47096199999987</v>
      </c>
      <c r="BJ98" s="61">
        <f t="shared" si="121"/>
        <v>856.93334100000004</v>
      </c>
      <c r="BK98" s="61">
        <f t="shared" si="121"/>
        <v>926.68174999999997</v>
      </c>
      <c r="BL98" s="61">
        <f t="shared" si="121"/>
        <v>838.34906306999994</v>
      </c>
      <c r="BM98" s="61">
        <f t="shared" si="121"/>
        <v>928.76890946000003</v>
      </c>
      <c r="BN98" s="61">
        <f t="shared" si="121"/>
        <v>1005.80078352</v>
      </c>
      <c r="BO98" s="61">
        <f t="shared" si="121"/>
        <v>892.91481343999999</v>
      </c>
      <c r="BP98" s="61">
        <f t="shared" ref="BP98:CU98" si="122">SUM(BP99:BP101)</f>
        <v>924.15449891000014</v>
      </c>
      <c r="BQ98" s="61">
        <f t="shared" si="122"/>
        <v>951.86211948000005</v>
      </c>
      <c r="BR98" s="61">
        <f t="shared" si="122"/>
        <v>910.44485416999987</v>
      </c>
      <c r="BS98" s="61">
        <f t="shared" si="122"/>
        <v>917.78423521000002</v>
      </c>
      <c r="BT98" s="61">
        <f t="shared" si="122"/>
        <v>940.93790414999989</v>
      </c>
      <c r="BU98" s="61">
        <f t="shared" si="122"/>
        <v>941.34195671999998</v>
      </c>
      <c r="BV98" s="61">
        <f t="shared" si="122"/>
        <v>946.37173953000001</v>
      </c>
      <c r="BW98" s="61">
        <f t="shared" si="122"/>
        <v>945.21232101999999</v>
      </c>
      <c r="BX98" s="61">
        <f t="shared" si="122"/>
        <v>951.84027532000005</v>
      </c>
      <c r="BY98" s="61">
        <f t="shared" si="122"/>
        <v>962.78643643999999</v>
      </c>
      <c r="BZ98" s="61">
        <f t="shared" si="122"/>
        <v>1079.7855783800001</v>
      </c>
      <c r="CA98" s="61">
        <f t="shared" si="122"/>
        <v>979.57930639999995</v>
      </c>
      <c r="CB98" s="61">
        <f t="shared" si="122"/>
        <v>992.15343151999991</v>
      </c>
      <c r="CC98" s="61">
        <f t="shared" si="122"/>
        <v>1015.08048832</v>
      </c>
      <c r="CD98" s="61">
        <f t="shared" si="122"/>
        <v>971.50639837000006</v>
      </c>
      <c r="CE98" s="61">
        <f t="shared" si="122"/>
        <v>995.62685164999994</v>
      </c>
      <c r="CF98" s="61">
        <f t="shared" si="122"/>
        <v>1008.26757675</v>
      </c>
      <c r="CG98" s="61">
        <f t="shared" si="122"/>
        <v>1021.7105448299999</v>
      </c>
      <c r="CH98" s="61">
        <f t="shared" si="122"/>
        <v>1026.41628743</v>
      </c>
      <c r="CI98" s="61">
        <f t="shared" si="122"/>
        <v>1088.1794820099999</v>
      </c>
      <c r="CJ98" s="61">
        <f t="shared" si="122"/>
        <v>1019.7108542799999</v>
      </c>
      <c r="CK98" s="61">
        <f t="shared" si="122"/>
        <v>1184.8838567100001</v>
      </c>
      <c r="CL98" s="61">
        <f t="shared" si="122"/>
        <v>1099.4409633400001</v>
      </c>
      <c r="CM98" s="61">
        <f t="shared" si="122"/>
        <v>1154.38354583</v>
      </c>
      <c r="CN98" s="61">
        <f t="shared" si="122"/>
        <v>1124.9885545400002</v>
      </c>
      <c r="CO98" s="61">
        <f t="shared" si="122"/>
        <v>1126.26703606</v>
      </c>
      <c r="CP98" s="61">
        <f t="shared" si="122"/>
        <v>1139.96336101</v>
      </c>
      <c r="CQ98" s="61">
        <f t="shared" si="122"/>
        <v>1157.2322265099999</v>
      </c>
      <c r="CR98" s="61">
        <f t="shared" si="122"/>
        <v>1153.7235010300001</v>
      </c>
      <c r="CS98" s="61">
        <f t="shared" si="122"/>
        <v>1145.2205072900001</v>
      </c>
      <c r="CT98" s="61">
        <f t="shared" si="122"/>
        <v>1162.80048442</v>
      </c>
      <c r="CU98" s="61">
        <f t="shared" si="122"/>
        <v>1171.12233522</v>
      </c>
      <c r="CV98" s="61">
        <f t="shared" ref="CV98:DG98" si="123">SUM(CV99:CV101)</f>
        <v>1152.51381881</v>
      </c>
      <c r="CW98" s="61">
        <f t="shared" si="123"/>
        <v>1310.6600923599999</v>
      </c>
      <c r="CX98" s="61">
        <f t="shared" si="123"/>
        <v>1159.03977689</v>
      </c>
      <c r="CY98" s="61">
        <f t="shared" si="123"/>
        <v>1198.62157189</v>
      </c>
      <c r="CZ98" s="61">
        <f t="shared" si="123"/>
        <v>1205.3236051999997</v>
      </c>
      <c r="DA98" s="61">
        <f t="shared" si="123"/>
        <v>1176.8666430100002</v>
      </c>
      <c r="DB98" s="61">
        <f t="shared" si="123"/>
        <v>0</v>
      </c>
      <c r="DC98" s="61">
        <f t="shared" si="123"/>
        <v>0</v>
      </c>
      <c r="DD98" s="61">
        <f t="shared" si="123"/>
        <v>0</v>
      </c>
      <c r="DE98" s="61">
        <f t="shared" si="123"/>
        <v>0</v>
      </c>
      <c r="DF98" s="61">
        <f t="shared" si="123"/>
        <v>0</v>
      </c>
      <c r="DG98" s="61">
        <f t="shared" si="123"/>
        <v>0</v>
      </c>
    </row>
    <row r="99" spans="1:111" x14ac:dyDescent="0.25">
      <c r="A99" s="4">
        <v>211</v>
      </c>
      <c r="B99" s="53"/>
      <c r="C99" s="51" t="s">
        <v>130</v>
      </c>
      <c r="D99" s="48">
        <v>331.72895842000003</v>
      </c>
      <c r="E99" s="48">
        <v>354.57914294</v>
      </c>
      <c r="F99" s="48">
        <v>337.26254833999997</v>
      </c>
      <c r="G99" s="48">
        <v>333.9433684</v>
      </c>
      <c r="H99" s="48">
        <v>330.6899406</v>
      </c>
      <c r="I99" s="48">
        <v>331.75028033000001</v>
      </c>
      <c r="J99" s="48">
        <v>343.45220101000001</v>
      </c>
      <c r="K99" s="48">
        <v>335.22707792</v>
      </c>
      <c r="L99" s="48">
        <v>332.63541136000003</v>
      </c>
      <c r="M99" s="48">
        <v>335.09776566000005</v>
      </c>
      <c r="N99" s="48">
        <v>331.41365938000001</v>
      </c>
      <c r="O99" s="48">
        <v>298.81597542999998</v>
      </c>
      <c r="P99" s="48">
        <v>332.15290806000002</v>
      </c>
      <c r="Q99" s="48">
        <v>338.66599557000001</v>
      </c>
      <c r="R99" s="48">
        <v>344.05389613</v>
      </c>
      <c r="S99" s="48">
        <v>347.72181886999999</v>
      </c>
      <c r="T99" s="48">
        <v>355.37448211000003</v>
      </c>
      <c r="U99" s="48">
        <v>364.80459191</v>
      </c>
      <c r="V99" s="48">
        <v>360.46013775</v>
      </c>
      <c r="W99" s="48">
        <v>359.86779358000001</v>
      </c>
      <c r="X99" s="48">
        <v>376.17000837000001</v>
      </c>
      <c r="Y99" s="48">
        <v>374.32818877999995</v>
      </c>
      <c r="Z99" s="48">
        <v>365.37534542999998</v>
      </c>
      <c r="AA99" s="48">
        <v>359.42630625999999</v>
      </c>
      <c r="AB99" s="48">
        <v>355.02639110000001</v>
      </c>
      <c r="AC99" s="48">
        <v>376.16759113000001</v>
      </c>
      <c r="AD99" s="48">
        <v>370.90364242999999</v>
      </c>
      <c r="AE99" s="48">
        <v>370.45797111000002</v>
      </c>
      <c r="AF99" s="48">
        <v>392.46971443000001</v>
      </c>
      <c r="AG99" s="48">
        <v>404.03051886999998</v>
      </c>
      <c r="AH99" s="48">
        <v>391.43961598999999</v>
      </c>
      <c r="AI99" s="48">
        <v>395.64666854000001</v>
      </c>
      <c r="AJ99" s="48">
        <v>397.20717743</v>
      </c>
      <c r="AK99" s="48">
        <v>398.39530791999999</v>
      </c>
      <c r="AL99" s="48">
        <v>407.22531549000001</v>
      </c>
      <c r="AM99" s="48">
        <v>383.93043377999999</v>
      </c>
      <c r="AN99" s="48">
        <v>371.88389100000001</v>
      </c>
      <c r="AO99" s="48">
        <v>376.08653700000002</v>
      </c>
      <c r="AP99" s="48">
        <v>361.93446899999998</v>
      </c>
      <c r="AQ99" s="48">
        <v>354.457718</v>
      </c>
      <c r="AR99" s="48">
        <v>349.81897600000002</v>
      </c>
      <c r="AS99" s="48">
        <v>368.32501300000001</v>
      </c>
      <c r="AT99" s="48">
        <v>350.540932</v>
      </c>
      <c r="AU99" s="48">
        <v>369.71804600000002</v>
      </c>
      <c r="AV99" s="48">
        <v>363.87902700000001</v>
      </c>
      <c r="AW99" s="48">
        <v>363.234782</v>
      </c>
      <c r="AX99" s="48">
        <v>377.44964199999998</v>
      </c>
      <c r="AY99" s="48">
        <v>370.69963899999999</v>
      </c>
      <c r="AZ99" s="48">
        <v>367.40433100000001</v>
      </c>
      <c r="BA99" s="48">
        <v>376.46457500000002</v>
      </c>
      <c r="BB99" s="48">
        <v>376.06581499999999</v>
      </c>
      <c r="BC99" s="48">
        <v>389.74493999999999</v>
      </c>
      <c r="BD99" s="48">
        <v>397.64905399999998</v>
      </c>
      <c r="BE99" s="48">
        <v>385.91954600000003</v>
      </c>
      <c r="BF99" s="48">
        <v>361.47225200000003</v>
      </c>
      <c r="BG99" s="48">
        <v>404.317564</v>
      </c>
      <c r="BH99" s="48">
        <v>386.99149599999998</v>
      </c>
      <c r="BI99" s="48">
        <v>390.14208400000001</v>
      </c>
      <c r="BJ99" s="48">
        <v>396.17308300000002</v>
      </c>
      <c r="BK99" s="48">
        <v>393.17613</v>
      </c>
      <c r="BL99" s="48">
        <v>363.92539120999999</v>
      </c>
      <c r="BM99" s="48">
        <v>409.01326789000001</v>
      </c>
      <c r="BN99" s="48">
        <v>393.91644011</v>
      </c>
      <c r="BO99" s="48">
        <v>406.94170951999996</v>
      </c>
      <c r="BP99" s="48">
        <v>427.52199249</v>
      </c>
      <c r="BQ99" s="48">
        <v>415.35134562000002</v>
      </c>
      <c r="BR99" s="48">
        <v>410.36387768999998</v>
      </c>
      <c r="BS99" s="48">
        <v>412.47306342000002</v>
      </c>
      <c r="BT99" s="48">
        <v>419.96878934</v>
      </c>
      <c r="BU99" s="48">
        <v>427.78119701999998</v>
      </c>
      <c r="BV99" s="48">
        <v>425.40706277999999</v>
      </c>
      <c r="BW99" s="48">
        <v>423.70135299000003</v>
      </c>
      <c r="BX99" s="48">
        <v>425.21701322000001</v>
      </c>
      <c r="BY99" s="48">
        <v>430.25893352999998</v>
      </c>
      <c r="BZ99" s="48">
        <v>430.56237573999999</v>
      </c>
      <c r="CA99" s="48">
        <v>445.60802013</v>
      </c>
      <c r="CB99" s="48">
        <v>451.16910781000001</v>
      </c>
      <c r="CC99" s="48">
        <v>440.15646236000003</v>
      </c>
      <c r="CD99" s="48">
        <v>452.05290044999998</v>
      </c>
      <c r="CE99" s="48">
        <v>443.58904683999998</v>
      </c>
      <c r="CF99" s="48">
        <v>450.25678719999996</v>
      </c>
      <c r="CG99" s="48">
        <v>458.72991531999998</v>
      </c>
      <c r="CH99" s="48">
        <v>454.47471602999997</v>
      </c>
      <c r="CI99" s="48">
        <v>460.95301970999998</v>
      </c>
      <c r="CJ99" s="48">
        <v>449.28765430999999</v>
      </c>
      <c r="CK99" s="48">
        <v>465.44797305999998</v>
      </c>
      <c r="CL99" s="48">
        <v>504.83424357999996</v>
      </c>
      <c r="CM99" s="48">
        <v>536.26522297000008</v>
      </c>
      <c r="CN99" s="48">
        <v>512.79631872000004</v>
      </c>
      <c r="CO99" s="48">
        <v>514.56744089999995</v>
      </c>
      <c r="CP99" s="48">
        <v>519.99796274000005</v>
      </c>
      <c r="CQ99" s="48">
        <v>521.96735477999994</v>
      </c>
      <c r="CR99" s="48">
        <v>524.77365343999998</v>
      </c>
      <c r="CS99" s="48">
        <v>519.63266218000001</v>
      </c>
      <c r="CT99" s="48">
        <v>532.00422245999994</v>
      </c>
      <c r="CU99" s="48">
        <v>529.94961810999996</v>
      </c>
      <c r="CV99" s="48">
        <v>519.62172157999998</v>
      </c>
      <c r="CW99" s="48">
        <v>531.28619628000001</v>
      </c>
      <c r="CX99" s="48">
        <v>528.26863474000004</v>
      </c>
      <c r="CY99" s="48">
        <v>556.18080555999995</v>
      </c>
      <c r="CZ99" s="48">
        <v>542.94146930999989</v>
      </c>
      <c r="DA99" s="48">
        <v>537.41009699000006</v>
      </c>
      <c r="DB99" s="48">
        <v>0</v>
      </c>
      <c r="DC99" s="48">
        <v>0</v>
      </c>
      <c r="DD99" s="48">
        <v>0</v>
      </c>
      <c r="DE99" s="48">
        <v>0</v>
      </c>
      <c r="DF99" s="48">
        <v>0</v>
      </c>
      <c r="DG99" s="48">
        <v>0</v>
      </c>
    </row>
    <row r="100" spans="1:111" x14ac:dyDescent="0.25">
      <c r="A100" s="4">
        <v>212</v>
      </c>
      <c r="B100" s="53"/>
      <c r="C100" s="51" t="s">
        <v>129</v>
      </c>
      <c r="D100" s="48">
        <v>261.97990111000001</v>
      </c>
      <c r="E100" s="48">
        <v>263.06333974</v>
      </c>
      <c r="F100" s="48">
        <v>247.67921923</v>
      </c>
      <c r="G100" s="48">
        <v>245.05825522999999</v>
      </c>
      <c r="H100" s="48">
        <v>336.78173097000001</v>
      </c>
      <c r="I100" s="48">
        <v>237.63983536000001</v>
      </c>
      <c r="J100" s="48">
        <v>256.45332648999999</v>
      </c>
      <c r="K100" s="48">
        <v>247.47312206999999</v>
      </c>
      <c r="L100" s="48">
        <v>228.88710601</v>
      </c>
      <c r="M100" s="48">
        <v>235.25521456999999</v>
      </c>
      <c r="N100" s="48">
        <v>234.30785112999999</v>
      </c>
      <c r="O100" s="48">
        <v>180.6646719</v>
      </c>
      <c r="P100" s="48">
        <v>257.68676584999997</v>
      </c>
      <c r="Q100" s="48">
        <v>247.46753429</v>
      </c>
      <c r="R100" s="48">
        <v>289.87150302999999</v>
      </c>
      <c r="S100" s="48">
        <v>265.33268830999998</v>
      </c>
      <c r="T100" s="48">
        <v>383.51102663</v>
      </c>
      <c r="U100" s="48">
        <v>271.87170873000002</v>
      </c>
      <c r="V100" s="48">
        <v>292.83918799000003</v>
      </c>
      <c r="W100" s="48">
        <v>275.28104088999999</v>
      </c>
      <c r="X100" s="48">
        <v>281.56214800999999</v>
      </c>
      <c r="Y100" s="48">
        <v>286.31957148999999</v>
      </c>
      <c r="Z100" s="48">
        <v>276.03971260000003</v>
      </c>
      <c r="AA100" s="48">
        <v>270.55683038999996</v>
      </c>
      <c r="AB100" s="48">
        <v>289.91940495</v>
      </c>
      <c r="AC100" s="48">
        <v>285.70578652</v>
      </c>
      <c r="AD100" s="48">
        <v>290.06136914000001</v>
      </c>
      <c r="AE100" s="48">
        <v>402.56223568000001</v>
      </c>
      <c r="AF100" s="48">
        <v>287.93460363999998</v>
      </c>
      <c r="AG100" s="48">
        <v>305.2755851</v>
      </c>
      <c r="AH100" s="48">
        <v>304.2666284</v>
      </c>
      <c r="AI100" s="48">
        <v>291.11126788999997</v>
      </c>
      <c r="AJ100" s="48">
        <v>316.12501974999998</v>
      </c>
      <c r="AK100" s="48">
        <v>303.13239083999997</v>
      </c>
      <c r="AL100" s="48">
        <v>293.82796086000002</v>
      </c>
      <c r="AM100" s="48">
        <v>281.37727841000003</v>
      </c>
      <c r="AN100" s="48">
        <v>326.50261599999999</v>
      </c>
      <c r="AO100" s="48">
        <v>290.29371099999997</v>
      </c>
      <c r="AP100" s="48">
        <v>323.30995000000001</v>
      </c>
      <c r="AQ100" s="48">
        <v>409.23137200000002</v>
      </c>
      <c r="AR100" s="48">
        <v>282.66848900000002</v>
      </c>
      <c r="AS100" s="48">
        <v>314.95812000000001</v>
      </c>
      <c r="AT100" s="48">
        <v>292.123828</v>
      </c>
      <c r="AU100" s="48">
        <v>302.92510099999998</v>
      </c>
      <c r="AV100" s="48">
        <v>370.23199199999999</v>
      </c>
      <c r="AW100" s="48">
        <v>307.72949</v>
      </c>
      <c r="AX100" s="48">
        <v>305.531451</v>
      </c>
      <c r="AY100" s="48">
        <v>302.31113099999999</v>
      </c>
      <c r="AZ100" s="48">
        <v>316.71444200000002</v>
      </c>
      <c r="BA100" s="48">
        <v>312.993292</v>
      </c>
      <c r="BB100" s="48">
        <v>329.191417</v>
      </c>
      <c r="BC100" s="48">
        <v>449.996646</v>
      </c>
      <c r="BD100" s="48">
        <v>315.99392499999999</v>
      </c>
      <c r="BE100" s="48">
        <v>329.46123899999998</v>
      </c>
      <c r="BF100" s="48">
        <v>301.23365999999999</v>
      </c>
      <c r="BG100" s="48">
        <v>331.75888700000002</v>
      </c>
      <c r="BH100" s="48">
        <v>324.71206100000001</v>
      </c>
      <c r="BI100" s="48">
        <v>331.76090699999997</v>
      </c>
      <c r="BJ100" s="48">
        <v>319.79645699999998</v>
      </c>
      <c r="BK100" s="48">
        <v>392.327834</v>
      </c>
      <c r="BL100" s="48">
        <v>346.37739217000001</v>
      </c>
      <c r="BM100" s="48">
        <v>372.84522616000004</v>
      </c>
      <c r="BN100" s="48">
        <v>457.7023532</v>
      </c>
      <c r="BO100" s="48">
        <v>341.99867483999998</v>
      </c>
      <c r="BP100" s="48">
        <v>351.45632472000005</v>
      </c>
      <c r="BQ100" s="48">
        <v>390.32745266000001</v>
      </c>
      <c r="BR100" s="48">
        <v>353.04266052999998</v>
      </c>
      <c r="BS100" s="48">
        <v>356.63896432000001</v>
      </c>
      <c r="BT100" s="48">
        <v>372.18163255000002</v>
      </c>
      <c r="BU100" s="48">
        <v>363.70274426999998</v>
      </c>
      <c r="BV100" s="48">
        <v>370.64741273000004</v>
      </c>
      <c r="BW100" s="48">
        <v>370.43805189</v>
      </c>
      <c r="BX100" s="48">
        <v>370.71177218000003</v>
      </c>
      <c r="BY100" s="48">
        <v>377.26520483999997</v>
      </c>
      <c r="BZ100" s="48">
        <v>497.54131280000001</v>
      </c>
      <c r="CA100" s="48">
        <v>380.3523338</v>
      </c>
      <c r="CB100" s="48">
        <v>386.66406532000002</v>
      </c>
      <c r="CC100" s="48">
        <v>390.51335693999999</v>
      </c>
      <c r="CD100" s="48">
        <v>391.73697376999996</v>
      </c>
      <c r="CE100" s="48">
        <v>394.72800111000004</v>
      </c>
      <c r="CF100" s="48">
        <v>399.36958558999999</v>
      </c>
      <c r="CG100" s="48">
        <v>403.61881726000001</v>
      </c>
      <c r="CH100" s="48">
        <v>412.82152835000005</v>
      </c>
      <c r="CI100" s="48">
        <v>459.42582786999998</v>
      </c>
      <c r="CJ100" s="48">
        <v>407.37256487999997</v>
      </c>
      <c r="CK100" s="48">
        <v>555.29106636000006</v>
      </c>
      <c r="CL100" s="48">
        <v>428.48317156000002</v>
      </c>
      <c r="CM100" s="48">
        <v>450.72963725</v>
      </c>
      <c r="CN100" s="48">
        <v>441.15491442000001</v>
      </c>
      <c r="CO100" s="48">
        <v>442.96101924999999</v>
      </c>
      <c r="CP100" s="48">
        <v>446.77333361000001</v>
      </c>
      <c r="CQ100" s="48">
        <v>464.33669644000003</v>
      </c>
      <c r="CR100" s="48">
        <v>455.95148217000002</v>
      </c>
      <c r="CS100" s="48">
        <v>454.47349618999999</v>
      </c>
      <c r="CT100" s="48">
        <v>459.17197346</v>
      </c>
      <c r="CU100" s="48">
        <v>466.14582722</v>
      </c>
      <c r="CV100" s="48">
        <v>455.53988604</v>
      </c>
      <c r="CW100" s="48">
        <v>598.21828282000001</v>
      </c>
      <c r="CX100" s="48">
        <v>452.59462774999997</v>
      </c>
      <c r="CY100" s="48">
        <v>463.05255091000004</v>
      </c>
      <c r="CZ100" s="48">
        <v>481.94454373000002</v>
      </c>
      <c r="DA100" s="48">
        <v>459.96034510000004</v>
      </c>
      <c r="DB100" s="48">
        <v>0</v>
      </c>
      <c r="DC100" s="48">
        <v>0</v>
      </c>
      <c r="DD100" s="48">
        <v>0</v>
      </c>
      <c r="DE100" s="48">
        <v>0</v>
      </c>
      <c r="DF100" s="48">
        <v>0</v>
      </c>
      <c r="DG100" s="48">
        <v>0</v>
      </c>
    </row>
    <row r="101" spans="1:111" x14ac:dyDescent="0.25">
      <c r="A101" s="4">
        <v>213</v>
      </c>
      <c r="B101" s="53"/>
      <c r="C101" s="51" t="s">
        <v>128</v>
      </c>
      <c r="D101" s="48">
        <v>117.27736014</v>
      </c>
      <c r="E101" s="48">
        <v>119.92759648000001</v>
      </c>
      <c r="F101" s="48">
        <v>122.41515087000001</v>
      </c>
      <c r="G101" s="48">
        <v>123.4878356</v>
      </c>
      <c r="H101" s="48">
        <v>123.3298435</v>
      </c>
      <c r="I101" s="48">
        <v>122.37093048</v>
      </c>
      <c r="J101" s="48">
        <v>126.55164958</v>
      </c>
      <c r="K101" s="48">
        <v>121.68785279000001</v>
      </c>
      <c r="L101" s="48">
        <v>123.57871929000001</v>
      </c>
      <c r="M101" s="48">
        <v>120.14791943</v>
      </c>
      <c r="N101" s="48">
        <v>121.6171164</v>
      </c>
      <c r="O101" s="48">
        <v>119.57672965</v>
      </c>
      <c r="P101" s="48">
        <v>123.16069398</v>
      </c>
      <c r="Q101" s="48">
        <v>127.91736123</v>
      </c>
      <c r="R101" s="48">
        <v>125.15154661</v>
      </c>
      <c r="S101" s="48">
        <v>124.61531795</v>
      </c>
      <c r="T101" s="48">
        <v>126.29682792</v>
      </c>
      <c r="U101" s="48">
        <v>124.60512066</v>
      </c>
      <c r="V101" s="48">
        <v>123.41889075</v>
      </c>
      <c r="W101" s="48">
        <v>126.27660222</v>
      </c>
      <c r="X101" s="48">
        <v>125.38782293999999</v>
      </c>
      <c r="Y101" s="48">
        <v>125.60696118999999</v>
      </c>
      <c r="Z101" s="48">
        <v>127.12095771</v>
      </c>
      <c r="AA101" s="48">
        <v>122.91316302</v>
      </c>
      <c r="AB101" s="48">
        <v>126.48303293000001</v>
      </c>
      <c r="AC101" s="48">
        <v>133.38548656</v>
      </c>
      <c r="AD101" s="48">
        <v>124.00460445</v>
      </c>
      <c r="AE101" s="48">
        <v>127.72881169</v>
      </c>
      <c r="AF101" s="48">
        <v>126.50450048</v>
      </c>
      <c r="AG101" s="48">
        <v>128.29344975000001</v>
      </c>
      <c r="AH101" s="48">
        <v>127.54680159999999</v>
      </c>
      <c r="AI101" s="48">
        <v>127.76457454000001</v>
      </c>
      <c r="AJ101" s="48">
        <v>129.81426127</v>
      </c>
      <c r="AK101" s="48">
        <v>129.62024279000002</v>
      </c>
      <c r="AL101" s="48">
        <v>131.87694991000001</v>
      </c>
      <c r="AM101" s="48">
        <v>127.73637882999999</v>
      </c>
      <c r="AN101" s="48">
        <v>128.338221</v>
      </c>
      <c r="AO101" s="48">
        <v>129.112461</v>
      </c>
      <c r="AP101" s="48">
        <v>132.31089</v>
      </c>
      <c r="AQ101" s="48">
        <v>128.186362</v>
      </c>
      <c r="AR101" s="48">
        <v>129.11157900000001</v>
      </c>
      <c r="AS101" s="48">
        <v>128.61855</v>
      </c>
      <c r="AT101" s="48">
        <v>129.93382</v>
      </c>
      <c r="AU101" s="48">
        <v>130.12610900000001</v>
      </c>
      <c r="AV101" s="48">
        <v>132.048754</v>
      </c>
      <c r="AW101" s="48">
        <v>130.05644599999999</v>
      </c>
      <c r="AX101" s="48">
        <v>132.54042000000001</v>
      </c>
      <c r="AY101" s="48">
        <v>132.67908600000001</v>
      </c>
      <c r="AZ101" s="48">
        <v>136.04801599999999</v>
      </c>
      <c r="BA101" s="48">
        <v>134.74579199999999</v>
      </c>
      <c r="BB101" s="48">
        <v>135.75782799999999</v>
      </c>
      <c r="BC101" s="48">
        <v>139.417587</v>
      </c>
      <c r="BD101" s="48">
        <v>137.30077800000001</v>
      </c>
      <c r="BE101" s="48">
        <v>136.364305</v>
      </c>
      <c r="BF101" s="48">
        <v>136.89954700000001</v>
      </c>
      <c r="BG101" s="48">
        <v>137.19888599999999</v>
      </c>
      <c r="BH101" s="48">
        <v>139.41108500000001</v>
      </c>
      <c r="BI101" s="48">
        <v>134.567971</v>
      </c>
      <c r="BJ101" s="48">
        <v>140.96380099999999</v>
      </c>
      <c r="BK101" s="48">
        <v>141.177786</v>
      </c>
      <c r="BL101" s="48">
        <v>128.04627969000001</v>
      </c>
      <c r="BM101" s="48">
        <v>146.91041540999998</v>
      </c>
      <c r="BN101" s="48">
        <v>154.18199021000001</v>
      </c>
      <c r="BO101" s="48">
        <v>143.97442908000002</v>
      </c>
      <c r="BP101" s="48">
        <v>145.1761817</v>
      </c>
      <c r="BQ101" s="48">
        <v>146.18332119999999</v>
      </c>
      <c r="BR101" s="48">
        <v>147.03831595</v>
      </c>
      <c r="BS101" s="48">
        <v>148.67220746999999</v>
      </c>
      <c r="BT101" s="48">
        <v>148.78748225999999</v>
      </c>
      <c r="BU101" s="48">
        <v>149.85801542999999</v>
      </c>
      <c r="BV101" s="48">
        <v>150.31726402000001</v>
      </c>
      <c r="BW101" s="48">
        <v>151.07291613999999</v>
      </c>
      <c r="BX101" s="48">
        <v>155.91148991999998</v>
      </c>
      <c r="BY101" s="48">
        <v>155.26229806999999</v>
      </c>
      <c r="BZ101" s="48">
        <v>151.68188984</v>
      </c>
      <c r="CA101" s="48">
        <v>153.61895247000001</v>
      </c>
      <c r="CB101" s="48">
        <v>154.32025838999999</v>
      </c>
      <c r="CC101" s="48">
        <v>184.41066902</v>
      </c>
      <c r="CD101" s="48">
        <v>127.71652415000001</v>
      </c>
      <c r="CE101" s="48">
        <v>157.30980369999997</v>
      </c>
      <c r="CF101" s="48">
        <v>158.64120396000001</v>
      </c>
      <c r="CG101" s="48">
        <v>159.36181225000001</v>
      </c>
      <c r="CH101" s="48">
        <v>159.12004305000002</v>
      </c>
      <c r="CI101" s="48">
        <v>167.80063443</v>
      </c>
      <c r="CJ101" s="48">
        <v>163.05063509000001</v>
      </c>
      <c r="CK101" s="48">
        <v>164.14481728999999</v>
      </c>
      <c r="CL101" s="48">
        <v>166.12354819999999</v>
      </c>
      <c r="CM101" s="48">
        <v>167.38868561000001</v>
      </c>
      <c r="CN101" s="48">
        <v>171.0373214</v>
      </c>
      <c r="CO101" s="48">
        <v>168.73857591000001</v>
      </c>
      <c r="CP101" s="48">
        <v>173.19206466</v>
      </c>
      <c r="CQ101" s="48">
        <v>170.92817528999998</v>
      </c>
      <c r="CR101" s="48">
        <v>172.99836542</v>
      </c>
      <c r="CS101" s="48">
        <v>171.11434892</v>
      </c>
      <c r="CT101" s="48">
        <v>171.62428850000001</v>
      </c>
      <c r="CU101" s="48">
        <v>175.02688988999998</v>
      </c>
      <c r="CV101" s="48">
        <v>177.35221118999999</v>
      </c>
      <c r="CW101" s="48">
        <v>181.15561326</v>
      </c>
      <c r="CX101" s="48">
        <v>178.1765144</v>
      </c>
      <c r="CY101" s="48">
        <v>179.38821541999999</v>
      </c>
      <c r="CZ101" s="48">
        <v>180.43759216000001</v>
      </c>
      <c r="DA101" s="48">
        <v>179.49620091999998</v>
      </c>
      <c r="DB101" s="48">
        <v>0</v>
      </c>
      <c r="DC101" s="48">
        <v>0</v>
      </c>
      <c r="DD101" s="48">
        <v>0</v>
      </c>
      <c r="DE101" s="48">
        <v>0</v>
      </c>
      <c r="DF101" s="48">
        <v>0</v>
      </c>
      <c r="DG101" s="48">
        <v>0</v>
      </c>
    </row>
    <row r="102" spans="1:111" x14ac:dyDescent="0.25">
      <c r="A102" s="4">
        <v>213006</v>
      </c>
      <c r="B102" s="60"/>
      <c r="C102" s="59" t="s">
        <v>127</v>
      </c>
      <c r="D102" s="48">
        <v>14.46578119</v>
      </c>
      <c r="E102" s="48">
        <v>17.260795170000002</v>
      </c>
      <c r="F102" s="48">
        <v>16.574179560000001</v>
      </c>
      <c r="G102" s="48">
        <v>16.97707973</v>
      </c>
      <c r="H102" s="48">
        <v>18.712038940000003</v>
      </c>
      <c r="I102" s="48">
        <v>20.472205199999998</v>
      </c>
      <c r="J102" s="48">
        <v>19.95067263</v>
      </c>
      <c r="K102" s="48">
        <v>17.5908585</v>
      </c>
      <c r="L102" s="48">
        <v>18.54526349</v>
      </c>
      <c r="M102" s="48">
        <v>16.41882185</v>
      </c>
      <c r="N102" s="48">
        <v>17.263416600000003</v>
      </c>
      <c r="O102" s="48">
        <v>15.92230107</v>
      </c>
      <c r="P102" s="48">
        <v>17.087889319999999</v>
      </c>
      <c r="Q102" s="48">
        <v>17.732208449999998</v>
      </c>
      <c r="R102" s="48">
        <v>17.925521440000001</v>
      </c>
      <c r="S102" s="48">
        <v>18.024268160000002</v>
      </c>
      <c r="T102" s="48">
        <v>18.30721467</v>
      </c>
      <c r="U102" s="48">
        <v>18.266570550000001</v>
      </c>
      <c r="V102" s="48">
        <v>18.25885298</v>
      </c>
      <c r="W102" s="48">
        <v>18.772959579999998</v>
      </c>
      <c r="X102" s="48">
        <v>18.7373254</v>
      </c>
      <c r="Y102" s="48">
        <v>18.9702232</v>
      </c>
      <c r="Z102" s="48">
        <v>19.09399466</v>
      </c>
      <c r="AA102" s="48">
        <v>18.609478890000002</v>
      </c>
      <c r="AB102" s="48">
        <v>18.216544170000002</v>
      </c>
      <c r="AC102" s="48">
        <v>18.826731460000001</v>
      </c>
      <c r="AD102" s="48">
        <v>19.05135911</v>
      </c>
      <c r="AE102" s="48">
        <v>19.168308969999998</v>
      </c>
      <c r="AF102" s="48">
        <v>20.06637465</v>
      </c>
      <c r="AG102" s="48">
        <v>19.520664629999999</v>
      </c>
      <c r="AH102" s="48">
        <v>20.41624277</v>
      </c>
      <c r="AI102" s="48">
        <v>19.780317289999999</v>
      </c>
      <c r="AJ102" s="48">
        <v>20.499955370000002</v>
      </c>
      <c r="AK102" s="48">
        <v>20.185421649999999</v>
      </c>
      <c r="AL102" s="48">
        <v>20.418448949999998</v>
      </c>
      <c r="AM102" s="48">
        <v>20.490915510000001</v>
      </c>
      <c r="AN102" s="48">
        <v>18.567245</v>
      </c>
      <c r="AO102" s="48">
        <v>18.815197999999999</v>
      </c>
      <c r="AP102" s="48">
        <v>18.602582000000002</v>
      </c>
      <c r="AQ102" s="48">
        <v>18.527066000000001</v>
      </c>
      <c r="AR102" s="48">
        <v>18.626272</v>
      </c>
      <c r="AS102" s="48">
        <v>19.034231999999999</v>
      </c>
      <c r="AT102" s="48">
        <v>18.567101000000001</v>
      </c>
      <c r="AU102" s="48">
        <v>19.05434</v>
      </c>
      <c r="AV102" s="48">
        <v>19.130099000000001</v>
      </c>
      <c r="AW102" s="48">
        <v>18.960663</v>
      </c>
      <c r="AX102" s="48">
        <v>19.71321</v>
      </c>
      <c r="AY102" s="48">
        <v>19.392818999999999</v>
      </c>
      <c r="AZ102" s="48">
        <v>18.911947000000001</v>
      </c>
      <c r="BA102" s="48">
        <v>19.252272000000001</v>
      </c>
      <c r="BB102" s="48">
        <v>19.510376999999998</v>
      </c>
      <c r="BC102" s="48">
        <v>19.700997999999998</v>
      </c>
      <c r="BD102" s="48">
        <v>19.365846000000001</v>
      </c>
      <c r="BE102" s="48">
        <v>19.701882000000001</v>
      </c>
      <c r="BF102" s="48">
        <v>19.733902</v>
      </c>
      <c r="BG102" s="48">
        <v>19.403191</v>
      </c>
      <c r="BH102" s="48">
        <v>19.606805000000001</v>
      </c>
      <c r="BI102" s="48">
        <v>19.832028000000001</v>
      </c>
      <c r="BJ102" s="48">
        <v>19.945630999999999</v>
      </c>
      <c r="BK102" s="48">
        <v>19.973721999999999</v>
      </c>
      <c r="BL102" s="48">
        <v>7.0413497699999992</v>
      </c>
      <c r="BM102" s="48">
        <v>22.36905153</v>
      </c>
      <c r="BN102" s="48">
        <v>30.894679839999998</v>
      </c>
      <c r="BO102" s="48">
        <v>20.447869079999997</v>
      </c>
      <c r="BP102" s="48">
        <v>21.904599620000003</v>
      </c>
      <c r="BQ102" s="48">
        <v>22.361748730000002</v>
      </c>
      <c r="BR102" s="48">
        <v>22.018435459999999</v>
      </c>
      <c r="BS102" s="48">
        <v>21.592177070000002</v>
      </c>
      <c r="BT102" s="48">
        <v>22.44309041</v>
      </c>
      <c r="BU102" s="48">
        <v>22.393901800000002</v>
      </c>
      <c r="BV102" s="48">
        <v>22.407203879999997</v>
      </c>
      <c r="BW102" s="48">
        <v>22.66774899</v>
      </c>
      <c r="BX102" s="48">
        <v>22.748556059999999</v>
      </c>
      <c r="BY102" s="48">
        <v>22.618814260000001</v>
      </c>
      <c r="BZ102" s="48">
        <v>22.887648049999999</v>
      </c>
      <c r="CA102" s="48">
        <v>23.164260890000001</v>
      </c>
      <c r="CB102" s="48">
        <v>24.063325110000001</v>
      </c>
      <c r="CC102" s="48">
        <v>23.974992969999999</v>
      </c>
      <c r="CD102" s="48">
        <v>24.30616925</v>
      </c>
      <c r="CE102" s="48">
        <v>24.390131870000001</v>
      </c>
      <c r="CF102" s="48">
        <v>24.54613591</v>
      </c>
      <c r="CG102" s="48">
        <v>24.673803710000001</v>
      </c>
      <c r="CH102" s="48">
        <v>24.5035612</v>
      </c>
      <c r="CI102" s="48">
        <v>24.859061420000003</v>
      </c>
      <c r="CJ102" s="48">
        <v>24.718715120000002</v>
      </c>
      <c r="CK102" s="48">
        <v>25.48653711</v>
      </c>
      <c r="CL102" s="48">
        <v>28.011525679999998</v>
      </c>
      <c r="CM102" s="48">
        <v>28.531588420000002</v>
      </c>
      <c r="CN102" s="48">
        <v>28.65591526</v>
      </c>
      <c r="CO102" s="48">
        <v>28.785583059999997</v>
      </c>
      <c r="CP102" s="48">
        <v>28.991949640000001</v>
      </c>
      <c r="CQ102" s="48">
        <v>29.329467579999999</v>
      </c>
      <c r="CR102" s="48">
        <v>29.28116133</v>
      </c>
      <c r="CS102" s="48">
        <v>29.52120545</v>
      </c>
      <c r="CT102" s="48">
        <v>29.382505340000002</v>
      </c>
      <c r="CU102" s="48">
        <v>29.492804829999997</v>
      </c>
      <c r="CV102" s="48">
        <v>29.44739689</v>
      </c>
      <c r="CW102" s="48">
        <v>29.436426179999998</v>
      </c>
      <c r="CX102" s="48">
        <v>29.490961949999999</v>
      </c>
      <c r="CY102" s="48">
        <v>29.75102678</v>
      </c>
      <c r="CZ102" s="48">
        <v>30.139212449999999</v>
      </c>
      <c r="DA102" s="48">
        <v>29.953587550000002</v>
      </c>
      <c r="DB102" s="48">
        <v>0</v>
      </c>
      <c r="DC102" s="48">
        <v>0</v>
      </c>
      <c r="DD102" s="48">
        <v>0</v>
      </c>
      <c r="DE102" s="48">
        <v>0</v>
      </c>
      <c r="DF102" s="48">
        <v>0</v>
      </c>
      <c r="DG102" s="48">
        <v>0</v>
      </c>
    </row>
    <row r="103" spans="1:111" x14ac:dyDescent="0.25">
      <c r="B103" s="60"/>
      <c r="C103" s="59" t="s">
        <v>126</v>
      </c>
      <c r="D103" s="48">
        <f t="shared" ref="D103:AI103" si="124">D101-D102</f>
        <v>102.81157895</v>
      </c>
      <c r="E103" s="48">
        <f t="shared" si="124"/>
        <v>102.66680131000001</v>
      </c>
      <c r="F103" s="48">
        <f t="shared" si="124"/>
        <v>105.84097131</v>
      </c>
      <c r="G103" s="48">
        <f t="shared" si="124"/>
        <v>106.51075587</v>
      </c>
      <c r="H103" s="48">
        <f t="shared" si="124"/>
        <v>104.61780456</v>
      </c>
      <c r="I103" s="48">
        <f t="shared" si="124"/>
        <v>101.89872528000001</v>
      </c>
      <c r="J103" s="48">
        <f t="shared" si="124"/>
        <v>106.60097695</v>
      </c>
      <c r="K103" s="48">
        <f t="shared" si="124"/>
        <v>104.09699429000001</v>
      </c>
      <c r="L103" s="48">
        <f t="shared" si="124"/>
        <v>105.03345580000001</v>
      </c>
      <c r="M103" s="48">
        <f t="shared" si="124"/>
        <v>103.72909758</v>
      </c>
      <c r="N103" s="48">
        <f t="shared" si="124"/>
        <v>104.3536998</v>
      </c>
      <c r="O103" s="48">
        <f t="shared" si="124"/>
        <v>103.65442858</v>
      </c>
      <c r="P103" s="48">
        <f t="shared" si="124"/>
        <v>106.07280466</v>
      </c>
      <c r="Q103" s="48">
        <f t="shared" si="124"/>
        <v>110.18515278</v>
      </c>
      <c r="R103" s="48">
        <f t="shared" si="124"/>
        <v>107.22602517</v>
      </c>
      <c r="S103" s="48">
        <f t="shared" si="124"/>
        <v>106.59104979</v>
      </c>
      <c r="T103" s="48">
        <f t="shared" si="124"/>
        <v>107.98961324999999</v>
      </c>
      <c r="U103" s="48">
        <f t="shared" si="124"/>
        <v>106.33855011</v>
      </c>
      <c r="V103" s="48">
        <f t="shared" si="124"/>
        <v>105.16003777</v>
      </c>
      <c r="W103" s="48">
        <f t="shared" si="124"/>
        <v>107.50364264000001</v>
      </c>
      <c r="X103" s="48">
        <f t="shared" si="124"/>
        <v>106.65049753999999</v>
      </c>
      <c r="Y103" s="48">
        <f t="shared" si="124"/>
        <v>106.63673799</v>
      </c>
      <c r="Z103" s="48">
        <f t="shared" si="124"/>
        <v>108.02696305000001</v>
      </c>
      <c r="AA103" s="48">
        <f t="shared" si="124"/>
        <v>104.30368412999999</v>
      </c>
      <c r="AB103" s="48">
        <f t="shared" si="124"/>
        <v>108.26648876</v>
      </c>
      <c r="AC103" s="48">
        <f t="shared" si="124"/>
        <v>114.5587551</v>
      </c>
      <c r="AD103" s="48">
        <f t="shared" si="124"/>
        <v>104.95324534</v>
      </c>
      <c r="AE103" s="48">
        <f t="shared" si="124"/>
        <v>108.56050272</v>
      </c>
      <c r="AF103" s="48">
        <f t="shared" si="124"/>
        <v>106.43812583</v>
      </c>
      <c r="AG103" s="48">
        <f t="shared" si="124"/>
        <v>108.77278512000001</v>
      </c>
      <c r="AH103" s="48">
        <f t="shared" si="124"/>
        <v>107.13055883</v>
      </c>
      <c r="AI103" s="48">
        <f t="shared" si="124"/>
        <v>107.98425725000001</v>
      </c>
      <c r="AJ103" s="48">
        <f t="shared" ref="AJ103:BO103" si="125">AJ101-AJ102</f>
        <v>109.31430589999999</v>
      </c>
      <c r="AK103" s="48">
        <f t="shared" si="125"/>
        <v>109.43482114000003</v>
      </c>
      <c r="AL103" s="48">
        <f t="shared" si="125"/>
        <v>111.45850096000001</v>
      </c>
      <c r="AM103" s="48">
        <f t="shared" si="125"/>
        <v>107.24546332</v>
      </c>
      <c r="AN103" s="48">
        <f t="shared" si="125"/>
        <v>109.770976</v>
      </c>
      <c r="AO103" s="48">
        <f t="shared" si="125"/>
        <v>110.297263</v>
      </c>
      <c r="AP103" s="48">
        <f t="shared" si="125"/>
        <v>113.708308</v>
      </c>
      <c r="AQ103" s="48">
        <f t="shared" si="125"/>
        <v>109.659296</v>
      </c>
      <c r="AR103" s="48">
        <f t="shared" si="125"/>
        <v>110.48530700000001</v>
      </c>
      <c r="AS103" s="48">
        <f t="shared" si="125"/>
        <v>109.584318</v>
      </c>
      <c r="AT103" s="48">
        <f t="shared" si="125"/>
        <v>111.36671899999999</v>
      </c>
      <c r="AU103" s="48">
        <f t="shared" si="125"/>
        <v>111.07176900000002</v>
      </c>
      <c r="AV103" s="48">
        <f t="shared" si="125"/>
        <v>112.918655</v>
      </c>
      <c r="AW103" s="48">
        <f t="shared" si="125"/>
        <v>111.095783</v>
      </c>
      <c r="AX103" s="48">
        <f t="shared" si="125"/>
        <v>112.82721000000001</v>
      </c>
      <c r="AY103" s="48">
        <f t="shared" si="125"/>
        <v>113.28626700000001</v>
      </c>
      <c r="AZ103" s="48">
        <f t="shared" si="125"/>
        <v>117.13606899999999</v>
      </c>
      <c r="BA103" s="48">
        <f t="shared" si="125"/>
        <v>115.49351999999999</v>
      </c>
      <c r="BB103" s="48">
        <f t="shared" si="125"/>
        <v>116.24745099999998</v>
      </c>
      <c r="BC103" s="48">
        <f t="shared" si="125"/>
        <v>119.716589</v>
      </c>
      <c r="BD103" s="48">
        <f t="shared" si="125"/>
        <v>117.934932</v>
      </c>
      <c r="BE103" s="48">
        <f t="shared" si="125"/>
        <v>116.662423</v>
      </c>
      <c r="BF103" s="48">
        <f t="shared" si="125"/>
        <v>117.16564500000001</v>
      </c>
      <c r="BG103" s="48">
        <f t="shared" si="125"/>
        <v>117.79569499999999</v>
      </c>
      <c r="BH103" s="48">
        <f t="shared" si="125"/>
        <v>119.80428000000001</v>
      </c>
      <c r="BI103" s="48">
        <f t="shared" si="125"/>
        <v>114.73594299999999</v>
      </c>
      <c r="BJ103" s="48">
        <f t="shared" si="125"/>
        <v>121.01817</v>
      </c>
      <c r="BK103" s="48">
        <f t="shared" si="125"/>
        <v>121.204064</v>
      </c>
      <c r="BL103" s="48">
        <f t="shared" si="125"/>
        <v>121.00492992000001</v>
      </c>
      <c r="BM103" s="48">
        <f t="shared" si="125"/>
        <v>124.54136387999998</v>
      </c>
      <c r="BN103" s="48">
        <f t="shared" si="125"/>
        <v>123.28731037000001</v>
      </c>
      <c r="BO103" s="48">
        <f t="shared" si="125"/>
        <v>123.52656000000002</v>
      </c>
      <c r="BP103" s="48">
        <f t="shared" ref="BP103:CU103" si="126">BP101-BP102</f>
        <v>123.27158208</v>
      </c>
      <c r="BQ103" s="48">
        <f t="shared" si="126"/>
        <v>123.82157246999999</v>
      </c>
      <c r="BR103" s="48">
        <f t="shared" si="126"/>
        <v>125.01988048999999</v>
      </c>
      <c r="BS103" s="48">
        <f t="shared" si="126"/>
        <v>127.08003039999998</v>
      </c>
      <c r="BT103" s="48">
        <f t="shared" si="126"/>
        <v>126.34439184999999</v>
      </c>
      <c r="BU103" s="48">
        <f t="shared" si="126"/>
        <v>127.46411362999999</v>
      </c>
      <c r="BV103" s="48">
        <f t="shared" si="126"/>
        <v>127.91006014000001</v>
      </c>
      <c r="BW103" s="48">
        <f t="shared" si="126"/>
        <v>128.40516714999998</v>
      </c>
      <c r="BX103" s="48">
        <f t="shared" si="126"/>
        <v>133.16293385999998</v>
      </c>
      <c r="BY103" s="48">
        <f t="shared" si="126"/>
        <v>132.64348380999999</v>
      </c>
      <c r="BZ103" s="48">
        <f t="shared" si="126"/>
        <v>128.79424179</v>
      </c>
      <c r="CA103" s="48">
        <f t="shared" si="126"/>
        <v>130.45469158</v>
      </c>
      <c r="CB103" s="48">
        <f t="shared" si="126"/>
        <v>130.25693328</v>
      </c>
      <c r="CC103" s="48">
        <f t="shared" si="126"/>
        <v>160.43567605000001</v>
      </c>
      <c r="CD103" s="48">
        <f t="shared" si="126"/>
        <v>103.41035490000002</v>
      </c>
      <c r="CE103" s="48">
        <f t="shared" si="126"/>
        <v>132.91967182999997</v>
      </c>
      <c r="CF103" s="48">
        <f t="shared" si="126"/>
        <v>134.09506805000001</v>
      </c>
      <c r="CG103" s="48">
        <f t="shared" si="126"/>
        <v>134.68800854</v>
      </c>
      <c r="CH103" s="48">
        <f t="shared" si="126"/>
        <v>134.61648185000001</v>
      </c>
      <c r="CI103" s="48">
        <f t="shared" si="126"/>
        <v>142.94157301000001</v>
      </c>
      <c r="CJ103" s="48">
        <f t="shared" si="126"/>
        <v>138.33191997</v>
      </c>
      <c r="CK103" s="48">
        <f t="shared" si="126"/>
        <v>138.65828017999999</v>
      </c>
      <c r="CL103" s="48">
        <f t="shared" si="126"/>
        <v>138.11202251999998</v>
      </c>
      <c r="CM103" s="48">
        <f t="shared" si="126"/>
        <v>138.85709719000002</v>
      </c>
      <c r="CN103" s="48">
        <f t="shared" si="126"/>
        <v>142.38140614</v>
      </c>
      <c r="CO103" s="48">
        <f t="shared" si="126"/>
        <v>139.95299285000002</v>
      </c>
      <c r="CP103" s="48">
        <f t="shared" si="126"/>
        <v>144.20011502</v>
      </c>
      <c r="CQ103" s="48">
        <f t="shared" si="126"/>
        <v>141.59870770999999</v>
      </c>
      <c r="CR103" s="48">
        <f t="shared" si="126"/>
        <v>143.71720409</v>
      </c>
      <c r="CS103" s="48">
        <f t="shared" si="126"/>
        <v>141.59314347</v>
      </c>
      <c r="CT103" s="48">
        <f t="shared" si="126"/>
        <v>142.24178316000001</v>
      </c>
      <c r="CU103" s="48">
        <f t="shared" si="126"/>
        <v>145.53408506</v>
      </c>
      <c r="CV103" s="48">
        <f t="shared" ref="CV103:DG103" si="127">CV101-CV102</f>
        <v>147.9048143</v>
      </c>
      <c r="CW103" s="48">
        <f t="shared" si="127"/>
        <v>151.71918707999998</v>
      </c>
      <c r="CX103" s="48">
        <f t="shared" si="127"/>
        <v>148.68555244999999</v>
      </c>
      <c r="CY103" s="48">
        <f t="shared" si="127"/>
        <v>149.63718864000001</v>
      </c>
      <c r="CZ103" s="48">
        <f t="shared" si="127"/>
        <v>150.29837971000001</v>
      </c>
      <c r="DA103" s="48">
        <f t="shared" si="127"/>
        <v>149.54261336999997</v>
      </c>
      <c r="DB103" s="48">
        <f t="shared" si="127"/>
        <v>0</v>
      </c>
      <c r="DC103" s="48">
        <f t="shared" si="127"/>
        <v>0</v>
      </c>
      <c r="DD103" s="48">
        <f t="shared" si="127"/>
        <v>0</v>
      </c>
      <c r="DE103" s="48">
        <f t="shared" si="127"/>
        <v>0</v>
      </c>
      <c r="DF103" s="48">
        <f t="shared" si="127"/>
        <v>0</v>
      </c>
      <c r="DG103" s="48">
        <f t="shared" si="127"/>
        <v>0</v>
      </c>
    </row>
    <row r="104" spans="1:111" x14ac:dyDescent="0.25"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N104" s="62"/>
      <c r="BO104" s="62"/>
      <c r="BP104" s="62"/>
      <c r="BQ104" s="62"/>
      <c r="BR104" s="62"/>
      <c r="BS104" s="62"/>
      <c r="BT104" s="62"/>
      <c r="BU104" s="62"/>
      <c r="BV104" s="62"/>
      <c r="BW104" s="62"/>
      <c r="BX104" s="62"/>
      <c r="BY104" s="62"/>
      <c r="BZ104" s="62"/>
      <c r="CA104" s="62"/>
      <c r="CB104" s="62"/>
      <c r="CC104" s="62"/>
      <c r="CD104" s="62"/>
      <c r="CE104" s="62"/>
      <c r="CF104" s="62"/>
      <c r="CG104" s="62"/>
      <c r="CH104" s="62"/>
      <c r="CI104" s="62"/>
      <c r="CJ104" s="62"/>
      <c r="CK104" s="62"/>
      <c r="CL104" s="62"/>
      <c r="CM104" s="62"/>
      <c r="CN104" s="62"/>
      <c r="CO104" s="62"/>
      <c r="CP104" s="62"/>
      <c r="CQ104" s="62"/>
      <c r="CR104" s="62"/>
      <c r="CS104" s="62"/>
      <c r="CT104" s="62"/>
      <c r="CU104" s="62"/>
      <c r="CV104" s="62"/>
      <c r="CW104" s="62"/>
      <c r="CX104" s="62"/>
      <c r="CY104" s="62"/>
      <c r="CZ104" s="62"/>
      <c r="DA104" s="62"/>
      <c r="DB104" s="62"/>
      <c r="DC104" s="62"/>
      <c r="DD104" s="62"/>
      <c r="DE104" s="62"/>
      <c r="DF104" s="62"/>
      <c r="DG104" s="62"/>
    </row>
    <row r="105" spans="1:111" ht="15.75" x14ac:dyDescent="0.25">
      <c r="B105" s="50"/>
      <c r="C105" s="31" t="s">
        <v>125</v>
      </c>
      <c r="D105" s="61">
        <f t="shared" ref="D105:AI105" si="128">SUM(D106:D113,D119)</f>
        <v>324.93691791000003</v>
      </c>
      <c r="E105" s="61">
        <f t="shared" si="128"/>
        <v>250.62141675000004</v>
      </c>
      <c r="F105" s="61">
        <f t="shared" si="128"/>
        <v>427.13264330999999</v>
      </c>
      <c r="G105" s="61">
        <f t="shared" si="128"/>
        <v>494.50528602000003</v>
      </c>
      <c r="H105" s="61">
        <f t="shared" si="128"/>
        <v>516.67864901999997</v>
      </c>
      <c r="I105" s="61">
        <f t="shared" si="128"/>
        <v>392.30136446</v>
      </c>
      <c r="J105" s="61">
        <f t="shared" si="128"/>
        <v>614.49131736999993</v>
      </c>
      <c r="K105" s="61">
        <f t="shared" si="128"/>
        <v>676.83133823000003</v>
      </c>
      <c r="L105" s="61">
        <f t="shared" si="128"/>
        <v>570.42982109000002</v>
      </c>
      <c r="M105" s="61">
        <f t="shared" si="128"/>
        <v>669.01283690000002</v>
      </c>
      <c r="N105" s="61">
        <f t="shared" si="128"/>
        <v>474.92992242000003</v>
      </c>
      <c r="O105" s="61">
        <f t="shared" si="128"/>
        <v>1061.8811828199998</v>
      </c>
      <c r="P105" s="61">
        <f t="shared" si="128"/>
        <v>447.73310657000002</v>
      </c>
      <c r="Q105" s="61">
        <f t="shared" si="128"/>
        <v>655.47079862999999</v>
      </c>
      <c r="R105" s="61">
        <f t="shared" si="128"/>
        <v>651.45197841000004</v>
      </c>
      <c r="S105" s="61">
        <f t="shared" si="128"/>
        <v>622.91978540000014</v>
      </c>
      <c r="T105" s="61">
        <f t="shared" si="128"/>
        <v>797.85504529000002</v>
      </c>
      <c r="U105" s="61">
        <f t="shared" si="128"/>
        <v>568.15084653000008</v>
      </c>
      <c r="V105" s="61">
        <f t="shared" si="128"/>
        <v>745.04188203000001</v>
      </c>
      <c r="W105" s="61">
        <f t="shared" si="128"/>
        <v>730.22555500999999</v>
      </c>
      <c r="X105" s="61">
        <f t="shared" si="128"/>
        <v>714.95698472999993</v>
      </c>
      <c r="Y105" s="61">
        <f t="shared" si="128"/>
        <v>773.91093053000009</v>
      </c>
      <c r="Z105" s="61">
        <f t="shared" si="128"/>
        <v>860.11448636</v>
      </c>
      <c r="AA105" s="61">
        <f t="shared" si="128"/>
        <v>1396.5149336200002</v>
      </c>
      <c r="AB105" s="61">
        <f t="shared" si="128"/>
        <v>426.12438199999997</v>
      </c>
      <c r="AC105" s="61">
        <f t="shared" si="128"/>
        <v>631.94782094999994</v>
      </c>
      <c r="AD105" s="61">
        <f t="shared" si="128"/>
        <v>585.73434497999995</v>
      </c>
      <c r="AE105" s="61">
        <f t="shared" si="128"/>
        <v>898.15355779000004</v>
      </c>
      <c r="AF105" s="61">
        <f t="shared" si="128"/>
        <v>809.87653094000007</v>
      </c>
      <c r="AG105" s="61">
        <f t="shared" si="128"/>
        <v>627.98185156999989</v>
      </c>
      <c r="AH105" s="61">
        <f t="shared" si="128"/>
        <v>829.29342232999988</v>
      </c>
      <c r="AI105" s="61">
        <f t="shared" si="128"/>
        <v>687.82975672999999</v>
      </c>
      <c r="AJ105" s="61">
        <f t="shared" ref="AJ105:BO105" si="129">SUM(AJ106:AJ113,AJ119)</f>
        <v>887.82957028999999</v>
      </c>
      <c r="AK105" s="61">
        <f t="shared" si="129"/>
        <v>1013.57262472</v>
      </c>
      <c r="AL105" s="61">
        <f t="shared" si="129"/>
        <v>979.42267921999996</v>
      </c>
      <c r="AM105" s="61">
        <f t="shared" si="129"/>
        <v>1658.2127949200001</v>
      </c>
      <c r="AN105" s="61">
        <f t="shared" si="129"/>
        <v>681.36335800000006</v>
      </c>
      <c r="AO105" s="61">
        <f t="shared" si="129"/>
        <v>898.87135000000001</v>
      </c>
      <c r="AP105" s="61">
        <f t="shared" si="129"/>
        <v>1136.1439949999999</v>
      </c>
      <c r="AQ105" s="61">
        <f t="shared" si="129"/>
        <v>692.15771299999994</v>
      </c>
      <c r="AR105" s="61">
        <f t="shared" si="129"/>
        <v>748.09173599999997</v>
      </c>
      <c r="AS105" s="61">
        <f t="shared" si="129"/>
        <v>680.19148300000006</v>
      </c>
      <c r="AT105" s="61">
        <f t="shared" si="129"/>
        <v>711.99196299999994</v>
      </c>
      <c r="AU105" s="61">
        <f t="shared" si="129"/>
        <v>876.53760799999998</v>
      </c>
      <c r="AV105" s="61">
        <f t="shared" si="129"/>
        <v>763.97621800000002</v>
      </c>
      <c r="AW105" s="61">
        <f t="shared" si="129"/>
        <v>940.25944699999991</v>
      </c>
      <c r="AX105" s="61">
        <f t="shared" si="129"/>
        <v>998.24775999999997</v>
      </c>
      <c r="AY105" s="61">
        <f t="shared" si="129"/>
        <v>1224.4910749999999</v>
      </c>
      <c r="AZ105" s="61">
        <f t="shared" si="129"/>
        <v>611.26329099999998</v>
      </c>
      <c r="BA105" s="61">
        <f t="shared" si="129"/>
        <v>753.21910100000002</v>
      </c>
      <c r="BB105" s="61">
        <f t="shared" si="129"/>
        <v>1123.364534</v>
      </c>
      <c r="BC105" s="61">
        <f t="shared" si="129"/>
        <v>1390.8220860000001</v>
      </c>
      <c r="BD105" s="61">
        <f t="shared" si="129"/>
        <v>934.20311100000004</v>
      </c>
      <c r="BE105" s="61">
        <f t="shared" si="129"/>
        <v>1072.1258640000001</v>
      </c>
      <c r="BF105" s="61">
        <f t="shared" si="129"/>
        <v>919.17438800000002</v>
      </c>
      <c r="BG105" s="61">
        <f t="shared" si="129"/>
        <v>1251.477042</v>
      </c>
      <c r="BH105" s="61">
        <f t="shared" si="129"/>
        <v>1124.0600509999999</v>
      </c>
      <c r="BI105" s="61">
        <f t="shared" si="129"/>
        <v>1505.5177880000001</v>
      </c>
      <c r="BJ105" s="61">
        <f t="shared" si="129"/>
        <v>1213.759399</v>
      </c>
      <c r="BK105" s="61">
        <f t="shared" si="129"/>
        <v>1576.3688119999999</v>
      </c>
      <c r="BL105" s="61">
        <f t="shared" si="129"/>
        <v>1064.9321371699998</v>
      </c>
      <c r="BM105" s="61">
        <f t="shared" si="129"/>
        <v>1261.2065143099999</v>
      </c>
      <c r="BN105" s="61">
        <f t="shared" si="129"/>
        <v>1838.0195144699999</v>
      </c>
      <c r="BO105" s="61">
        <f t="shared" si="129"/>
        <v>1190.2427876900001</v>
      </c>
      <c r="BP105" s="61">
        <f t="shared" ref="BP105:CU105" si="130">SUM(BP106:BP113,BP119)</f>
        <v>1306.3682221099998</v>
      </c>
      <c r="BQ105" s="61">
        <f t="shared" si="130"/>
        <v>1450.66564765</v>
      </c>
      <c r="BR105" s="61">
        <f t="shared" si="130"/>
        <v>1149.7651679200001</v>
      </c>
      <c r="BS105" s="61">
        <f t="shared" si="130"/>
        <v>1534.89670245</v>
      </c>
      <c r="BT105" s="61">
        <f t="shared" si="130"/>
        <v>1806.9459785600002</v>
      </c>
      <c r="BU105" s="61">
        <f t="shared" si="130"/>
        <v>1461.5552843699998</v>
      </c>
      <c r="BV105" s="61">
        <f t="shared" si="130"/>
        <v>1161.3338917400001</v>
      </c>
      <c r="BW105" s="61">
        <f t="shared" si="130"/>
        <v>1675.7932604399998</v>
      </c>
      <c r="BX105" s="61">
        <f t="shared" si="130"/>
        <v>2061.7844115600001</v>
      </c>
      <c r="BY105" s="61">
        <f t="shared" si="130"/>
        <v>1462.2600718599999</v>
      </c>
      <c r="BZ105" s="61">
        <f t="shared" si="130"/>
        <v>1494.8934949499999</v>
      </c>
      <c r="CA105" s="61">
        <f t="shared" si="130"/>
        <v>1735.5891328600001</v>
      </c>
      <c r="CB105" s="61">
        <f t="shared" si="130"/>
        <v>1327.2539579000002</v>
      </c>
      <c r="CC105" s="61">
        <f t="shared" si="130"/>
        <v>1437.1017265800001</v>
      </c>
      <c r="CD105" s="61">
        <f t="shared" si="130"/>
        <v>1582.14317437</v>
      </c>
      <c r="CE105" s="61">
        <f t="shared" si="130"/>
        <v>1463.4882153600001</v>
      </c>
      <c r="CF105" s="61">
        <f t="shared" si="130"/>
        <v>1950.5505431000001</v>
      </c>
      <c r="CG105" s="61">
        <f t="shared" si="130"/>
        <v>1537.3706182000001</v>
      </c>
      <c r="CH105" s="61">
        <f t="shared" si="130"/>
        <v>1674.7224022700002</v>
      </c>
      <c r="CI105" s="61">
        <f t="shared" si="130"/>
        <v>2003.5562582000002</v>
      </c>
      <c r="CJ105" s="61">
        <f t="shared" si="130"/>
        <v>1600.0307258600001</v>
      </c>
      <c r="CK105" s="61">
        <f t="shared" si="130"/>
        <v>1655.9250613299998</v>
      </c>
      <c r="CL105" s="61">
        <f t="shared" si="130"/>
        <v>2077.7391811799998</v>
      </c>
      <c r="CM105" s="61">
        <f t="shared" si="130"/>
        <v>1520.3720930499999</v>
      </c>
      <c r="CN105" s="61">
        <f t="shared" si="130"/>
        <v>1804.01837391</v>
      </c>
      <c r="CO105" s="61">
        <f t="shared" si="130"/>
        <v>1266.2007156100001</v>
      </c>
      <c r="CP105" s="61">
        <f t="shared" si="130"/>
        <v>1696.3209650599999</v>
      </c>
      <c r="CQ105" s="61">
        <f t="shared" si="130"/>
        <v>1355.9635232400001</v>
      </c>
      <c r="CR105" s="61">
        <f t="shared" si="130"/>
        <v>2335.1191812799998</v>
      </c>
      <c r="CS105" s="61">
        <f t="shared" si="130"/>
        <v>1633.0281560399999</v>
      </c>
      <c r="CT105" s="61">
        <f t="shared" si="130"/>
        <v>1397.71335963</v>
      </c>
      <c r="CU105" s="61">
        <f t="shared" si="130"/>
        <v>2741.2131796499998</v>
      </c>
      <c r="CV105" s="61">
        <f t="shared" ref="CV105:DG105" si="131">SUM(CV106:CV113,CV119)</f>
        <v>1236.4523519300001</v>
      </c>
      <c r="CW105" s="61">
        <f t="shared" si="131"/>
        <v>1980.9461320300002</v>
      </c>
      <c r="CX105" s="61">
        <f t="shared" si="131"/>
        <v>1723.8263587600002</v>
      </c>
      <c r="CY105" s="61">
        <f t="shared" si="131"/>
        <v>1619.7070438199999</v>
      </c>
      <c r="CZ105" s="61">
        <f t="shared" si="131"/>
        <v>1601.2379587800001</v>
      </c>
      <c r="DA105" s="61">
        <f t="shared" si="131"/>
        <v>1133.6023658300001</v>
      </c>
      <c r="DB105" s="61">
        <f t="shared" si="131"/>
        <v>0</v>
      </c>
      <c r="DC105" s="61">
        <f t="shared" si="131"/>
        <v>0</v>
      </c>
      <c r="DD105" s="61">
        <f t="shared" si="131"/>
        <v>0</v>
      </c>
      <c r="DE105" s="61">
        <f t="shared" si="131"/>
        <v>0</v>
      </c>
      <c r="DF105" s="61">
        <f t="shared" si="131"/>
        <v>0</v>
      </c>
      <c r="DG105" s="61">
        <f t="shared" si="131"/>
        <v>0</v>
      </c>
    </row>
    <row r="106" spans="1:111" x14ac:dyDescent="0.25">
      <c r="A106" s="4">
        <v>221</v>
      </c>
      <c r="B106" s="53"/>
      <c r="C106" s="51" t="s">
        <v>124</v>
      </c>
      <c r="D106" s="48">
        <v>6.0484291799999994</v>
      </c>
      <c r="E106" s="48">
        <v>6.0846318699999999</v>
      </c>
      <c r="F106" s="48">
        <v>11.219308640000001</v>
      </c>
      <c r="G106" s="48">
        <v>20.20255766</v>
      </c>
      <c r="H106" s="48">
        <v>10.166407599999999</v>
      </c>
      <c r="I106" s="48">
        <v>7.7954215700000002</v>
      </c>
      <c r="J106" s="48">
        <v>16.917124780000002</v>
      </c>
      <c r="K106" s="48">
        <v>12.7166964</v>
      </c>
      <c r="L106" s="48">
        <v>9.4815539300000005</v>
      </c>
      <c r="M106" s="48">
        <v>22.576271440000003</v>
      </c>
      <c r="N106" s="48">
        <v>14.017438859999999</v>
      </c>
      <c r="O106" s="48">
        <v>39.458794859999998</v>
      </c>
      <c r="P106" s="48">
        <v>14.01884431</v>
      </c>
      <c r="Q106" s="48">
        <v>12.601020650000001</v>
      </c>
      <c r="R106" s="48">
        <v>12.71617182</v>
      </c>
      <c r="S106" s="48">
        <v>13.53608268</v>
      </c>
      <c r="T106" s="48">
        <v>15.500636500000001</v>
      </c>
      <c r="U106" s="48">
        <v>9.0600633500000001</v>
      </c>
      <c r="V106" s="48">
        <v>16.467190769999998</v>
      </c>
      <c r="W106" s="48">
        <v>8.9520286899999988</v>
      </c>
      <c r="X106" s="48">
        <v>14.810806660000001</v>
      </c>
      <c r="Y106" s="48">
        <v>14.95557243</v>
      </c>
      <c r="Z106" s="48">
        <v>20.810973000000001</v>
      </c>
      <c r="AA106" s="48">
        <v>22.08892363</v>
      </c>
      <c r="AB106" s="48">
        <v>17.206513770000001</v>
      </c>
      <c r="AC106" s="48">
        <v>12.75194634</v>
      </c>
      <c r="AD106" s="48">
        <v>18.656037980000001</v>
      </c>
      <c r="AE106" s="48">
        <v>16.262250829999999</v>
      </c>
      <c r="AF106" s="48">
        <v>13.780544410000001</v>
      </c>
      <c r="AG106" s="48">
        <v>13.269240369999999</v>
      </c>
      <c r="AH106" s="48">
        <v>15.997914880000002</v>
      </c>
      <c r="AI106" s="48">
        <v>12.04012953</v>
      </c>
      <c r="AJ106" s="48">
        <v>24.10450101</v>
      </c>
      <c r="AK106" s="48">
        <v>22.885273079999997</v>
      </c>
      <c r="AL106" s="48">
        <v>24.520572000000001</v>
      </c>
      <c r="AM106" s="48">
        <v>39.238944420000003</v>
      </c>
      <c r="AN106" s="48">
        <v>12.984775000000001</v>
      </c>
      <c r="AO106" s="48">
        <v>11.707469</v>
      </c>
      <c r="AP106" s="48">
        <v>9.0877920000000003</v>
      </c>
      <c r="AQ106" s="48">
        <v>5.5897290000000002</v>
      </c>
      <c r="AR106" s="48">
        <v>6.7479630000000004</v>
      </c>
      <c r="AS106" s="48">
        <v>18.974231</v>
      </c>
      <c r="AT106" s="48">
        <v>3.4285359999999998</v>
      </c>
      <c r="AU106" s="48">
        <v>19.462060999999999</v>
      </c>
      <c r="AV106" s="48">
        <v>10.678031000000001</v>
      </c>
      <c r="AW106" s="48">
        <v>5.784662</v>
      </c>
      <c r="AX106" s="48">
        <v>22.600079999999998</v>
      </c>
      <c r="AY106" s="48">
        <v>13.621665999999999</v>
      </c>
      <c r="AZ106" s="48">
        <v>6.3460609999999997</v>
      </c>
      <c r="BA106" s="48">
        <v>5.7460069999999996</v>
      </c>
      <c r="BB106" s="48">
        <v>9.1578890000000008</v>
      </c>
      <c r="BC106" s="48">
        <v>14.620861</v>
      </c>
      <c r="BD106" s="48">
        <v>6.4816580000000004</v>
      </c>
      <c r="BE106" s="48">
        <v>13.918803</v>
      </c>
      <c r="BF106" s="48">
        <v>5.9865890000000004</v>
      </c>
      <c r="BG106" s="48">
        <v>18.438942999999998</v>
      </c>
      <c r="BH106" s="48">
        <v>21.787534999999998</v>
      </c>
      <c r="BI106" s="48">
        <v>28.554659999999998</v>
      </c>
      <c r="BJ106" s="48">
        <v>16.586969</v>
      </c>
      <c r="BK106" s="48">
        <v>35.571181000000003</v>
      </c>
      <c r="BL106" s="48">
        <v>6.7795578299999999</v>
      </c>
      <c r="BM106" s="48">
        <v>15.085223630000002</v>
      </c>
      <c r="BN106" s="48">
        <v>16.72805756</v>
      </c>
      <c r="BO106" s="48">
        <v>25.55456727</v>
      </c>
      <c r="BP106" s="48">
        <v>21.28222727</v>
      </c>
      <c r="BQ106" s="48">
        <v>22.451615359999998</v>
      </c>
      <c r="BR106" s="48">
        <v>11.225196349999999</v>
      </c>
      <c r="BS106" s="48">
        <v>25.232690690000002</v>
      </c>
      <c r="BT106" s="48">
        <v>26.04389093</v>
      </c>
      <c r="BU106" s="48">
        <v>22.770426499999999</v>
      </c>
      <c r="BV106" s="48">
        <v>20.372344120000001</v>
      </c>
      <c r="BW106" s="48">
        <v>30.362238089999998</v>
      </c>
      <c r="BX106" s="48">
        <v>12.645329140000001</v>
      </c>
      <c r="BY106" s="48">
        <v>23.876196</v>
      </c>
      <c r="BZ106" s="48">
        <v>19.240058179999998</v>
      </c>
      <c r="CA106" s="48">
        <v>20.710403460000002</v>
      </c>
      <c r="CB106" s="48">
        <v>26.453004069999999</v>
      </c>
      <c r="CC106" s="48">
        <v>20.773647710000002</v>
      </c>
      <c r="CD106" s="48">
        <v>22.875186449999998</v>
      </c>
      <c r="CE106" s="48">
        <v>16.809483329999999</v>
      </c>
      <c r="CF106" s="48">
        <v>17.007696539999998</v>
      </c>
      <c r="CG106" s="48">
        <v>26.589119520000001</v>
      </c>
      <c r="CH106" s="48">
        <v>21.882113579999999</v>
      </c>
      <c r="CI106" s="48">
        <v>39.414068990000004</v>
      </c>
      <c r="CJ106" s="48">
        <v>24.112540399999997</v>
      </c>
      <c r="CK106" s="48">
        <v>17.43470009</v>
      </c>
      <c r="CL106" s="48">
        <v>16.921764339999999</v>
      </c>
      <c r="CM106" s="48">
        <v>17.644026239999999</v>
      </c>
      <c r="CN106" s="48">
        <v>27.387836119999999</v>
      </c>
      <c r="CO106" s="48">
        <v>19.079733079999997</v>
      </c>
      <c r="CP106" s="48">
        <v>39.838121159999993</v>
      </c>
      <c r="CQ106" s="48">
        <v>20.112270550000002</v>
      </c>
      <c r="CR106" s="48">
        <v>17.53311193</v>
      </c>
      <c r="CS106" s="48">
        <v>27.419078629999998</v>
      </c>
      <c r="CT106" s="48">
        <v>20.422412260000002</v>
      </c>
      <c r="CU106" s="48">
        <v>31.85112436</v>
      </c>
      <c r="CV106" s="48">
        <v>11.269481089999999</v>
      </c>
      <c r="CW106" s="48">
        <v>21.92199154</v>
      </c>
      <c r="CX106" s="48">
        <v>11.515187750000001</v>
      </c>
      <c r="CY106" s="48">
        <v>17.216089270000001</v>
      </c>
      <c r="CZ106" s="48">
        <v>26.3221512</v>
      </c>
      <c r="DA106" s="48">
        <v>21.953646800000001</v>
      </c>
      <c r="DB106" s="48">
        <v>0</v>
      </c>
      <c r="DC106" s="48">
        <v>0</v>
      </c>
      <c r="DD106" s="48">
        <v>0</v>
      </c>
      <c r="DE106" s="48">
        <v>0</v>
      </c>
      <c r="DF106" s="48">
        <v>0</v>
      </c>
      <c r="DG106" s="48">
        <v>0</v>
      </c>
    </row>
    <row r="107" spans="1:111" x14ac:dyDescent="0.25">
      <c r="A107" s="4">
        <v>222</v>
      </c>
      <c r="B107" s="53"/>
      <c r="C107" s="51" t="s">
        <v>123</v>
      </c>
      <c r="D107" s="48">
        <v>12.22326919</v>
      </c>
      <c r="E107" s="48">
        <v>21.518532789999998</v>
      </c>
      <c r="F107" s="48">
        <v>47.703134040000002</v>
      </c>
      <c r="G107" s="48">
        <v>58.062629619999996</v>
      </c>
      <c r="H107" s="48">
        <v>37.289688380000001</v>
      </c>
      <c r="I107" s="48">
        <v>32.431325379999997</v>
      </c>
      <c r="J107" s="48">
        <v>50.515101209999997</v>
      </c>
      <c r="K107" s="48">
        <v>52.383519740000004</v>
      </c>
      <c r="L107" s="48">
        <v>42.09773671</v>
      </c>
      <c r="M107" s="48">
        <v>55.043970899999998</v>
      </c>
      <c r="N107" s="48">
        <v>46.44806612</v>
      </c>
      <c r="O107" s="48">
        <v>105.26950020999999</v>
      </c>
      <c r="P107" s="48">
        <v>23.513125179999999</v>
      </c>
      <c r="Q107" s="48">
        <v>46.811554409999999</v>
      </c>
      <c r="R107" s="48">
        <v>52.549246570000001</v>
      </c>
      <c r="S107" s="48">
        <v>41.540731210000004</v>
      </c>
      <c r="T107" s="48">
        <v>35.051146289999998</v>
      </c>
      <c r="U107" s="48">
        <v>32.01136752</v>
      </c>
      <c r="V107" s="48">
        <v>45.290954200000002</v>
      </c>
      <c r="W107" s="48">
        <v>59.391718170000004</v>
      </c>
      <c r="X107" s="48">
        <v>64.905510820000003</v>
      </c>
      <c r="Y107" s="48">
        <v>62.037516880000005</v>
      </c>
      <c r="Z107" s="48">
        <v>48.488389890000001</v>
      </c>
      <c r="AA107" s="48">
        <v>109.67861540999999</v>
      </c>
      <c r="AB107" s="48">
        <v>37.993593079999997</v>
      </c>
      <c r="AC107" s="48">
        <v>98.82388259999999</v>
      </c>
      <c r="AD107" s="48">
        <v>-10.75242665</v>
      </c>
      <c r="AE107" s="48">
        <v>53.150052500000001</v>
      </c>
      <c r="AF107" s="48">
        <v>32.726641049999998</v>
      </c>
      <c r="AG107" s="48">
        <v>36.105808490000001</v>
      </c>
      <c r="AH107" s="48">
        <v>59.17025649</v>
      </c>
      <c r="AI107" s="48">
        <v>38.147689729999996</v>
      </c>
      <c r="AJ107" s="48">
        <v>53.76076175</v>
      </c>
      <c r="AK107" s="48">
        <v>69.417006379999989</v>
      </c>
      <c r="AL107" s="48">
        <v>45.663652110000001</v>
      </c>
      <c r="AM107" s="48">
        <v>123.03514914</v>
      </c>
      <c r="AN107" s="48">
        <v>16.957312000000002</v>
      </c>
      <c r="AO107" s="48">
        <v>51.876545999999998</v>
      </c>
      <c r="AP107" s="48">
        <v>48.288153999999999</v>
      </c>
      <c r="AQ107" s="48">
        <v>52.809283000000001</v>
      </c>
      <c r="AR107" s="48">
        <v>45.635758000000003</v>
      </c>
      <c r="AS107" s="48">
        <v>65.906898999999996</v>
      </c>
      <c r="AT107" s="48">
        <v>68.747803000000005</v>
      </c>
      <c r="AU107" s="48">
        <v>40.326824000000002</v>
      </c>
      <c r="AV107" s="48">
        <v>56.913125000000001</v>
      </c>
      <c r="AW107" s="48">
        <v>52.281309999999998</v>
      </c>
      <c r="AX107" s="48">
        <v>39.522846999999999</v>
      </c>
      <c r="AY107" s="48">
        <v>101.59608799999999</v>
      </c>
      <c r="AZ107" s="48">
        <v>22.449131000000001</v>
      </c>
      <c r="BA107" s="48">
        <v>37.996011000000003</v>
      </c>
      <c r="BB107" s="48">
        <v>58.893431</v>
      </c>
      <c r="BC107" s="48">
        <v>42.668087</v>
      </c>
      <c r="BD107" s="48">
        <v>34.332158999999997</v>
      </c>
      <c r="BE107" s="48">
        <v>46.808858000000001</v>
      </c>
      <c r="BF107" s="48">
        <v>37.596210999999997</v>
      </c>
      <c r="BG107" s="48">
        <v>64.257541000000003</v>
      </c>
      <c r="BH107" s="48">
        <v>54.415711000000002</v>
      </c>
      <c r="BI107" s="48">
        <v>58.131512999999998</v>
      </c>
      <c r="BJ107" s="48">
        <v>67.456382000000005</v>
      </c>
      <c r="BK107" s="48">
        <v>155.72100599999999</v>
      </c>
      <c r="BL107" s="48">
        <v>7.62406088</v>
      </c>
      <c r="BM107" s="48">
        <v>29.215538859999999</v>
      </c>
      <c r="BN107" s="48">
        <v>57.064762450000003</v>
      </c>
      <c r="BO107" s="48">
        <v>50.147110979999994</v>
      </c>
      <c r="BP107" s="48">
        <v>38.095200259999999</v>
      </c>
      <c r="BQ107" s="48">
        <v>61.232962729999997</v>
      </c>
      <c r="BR107" s="48">
        <v>40.050232119999997</v>
      </c>
      <c r="BS107" s="48">
        <v>89.207067249999994</v>
      </c>
      <c r="BT107" s="48">
        <v>63.051575729999996</v>
      </c>
      <c r="BU107" s="48">
        <v>60.63007399</v>
      </c>
      <c r="BV107" s="48">
        <v>68.1540459</v>
      </c>
      <c r="BW107" s="48">
        <v>108.75543479000001</v>
      </c>
      <c r="BX107" s="48">
        <v>44.66640056</v>
      </c>
      <c r="BY107" s="48">
        <v>38.866916590000002</v>
      </c>
      <c r="BZ107" s="48">
        <v>69.781467540000008</v>
      </c>
      <c r="CA107" s="48">
        <v>67.662104379999988</v>
      </c>
      <c r="CB107" s="48">
        <v>48.746542079999998</v>
      </c>
      <c r="CC107" s="48">
        <v>56.391997119999999</v>
      </c>
      <c r="CD107" s="48">
        <v>54.047643270000002</v>
      </c>
      <c r="CE107" s="48">
        <v>80.779499090000002</v>
      </c>
      <c r="CF107" s="48">
        <v>72.838105319999997</v>
      </c>
      <c r="CG107" s="48">
        <v>69.684957749999995</v>
      </c>
      <c r="CH107" s="48">
        <v>102.56480329999999</v>
      </c>
      <c r="CI107" s="48">
        <v>121.04194714</v>
      </c>
      <c r="CJ107" s="48">
        <v>116.78389416</v>
      </c>
      <c r="CK107" s="48">
        <v>140.88050637999999</v>
      </c>
      <c r="CL107" s="48">
        <v>219.78160364999999</v>
      </c>
      <c r="CM107" s="48">
        <v>76.907131509999999</v>
      </c>
      <c r="CN107" s="48">
        <v>141.40374234000001</v>
      </c>
      <c r="CO107" s="48">
        <v>153.77923357</v>
      </c>
      <c r="CP107" s="48">
        <v>-409.69852283</v>
      </c>
      <c r="CQ107" s="48">
        <v>54.011372170000001</v>
      </c>
      <c r="CR107" s="48">
        <v>71.022297359999996</v>
      </c>
      <c r="CS107" s="48">
        <v>67.874135559999999</v>
      </c>
      <c r="CT107" s="48">
        <v>82.41706843</v>
      </c>
      <c r="CU107" s="48">
        <v>132.13041050000001</v>
      </c>
      <c r="CV107" s="48">
        <v>14.5409436</v>
      </c>
      <c r="CW107" s="48">
        <v>52.808326819999998</v>
      </c>
      <c r="CX107" s="48">
        <v>31.129728839999999</v>
      </c>
      <c r="CY107" s="48">
        <v>63.402313649999996</v>
      </c>
      <c r="CZ107" s="48">
        <v>51.877254139999998</v>
      </c>
      <c r="DA107" s="48">
        <v>60.994683030000004</v>
      </c>
      <c r="DB107" s="48">
        <v>0</v>
      </c>
      <c r="DC107" s="48">
        <v>0</v>
      </c>
      <c r="DD107" s="48">
        <v>0</v>
      </c>
      <c r="DE107" s="48">
        <v>0</v>
      </c>
      <c r="DF107" s="48">
        <v>0</v>
      </c>
      <c r="DG107" s="48">
        <v>0</v>
      </c>
    </row>
    <row r="108" spans="1:111" x14ac:dyDescent="0.25">
      <c r="A108" s="4">
        <v>223</v>
      </c>
      <c r="B108" s="53"/>
      <c r="C108" s="51" t="s">
        <v>122</v>
      </c>
      <c r="D108" s="48">
        <v>86.051471620000001</v>
      </c>
      <c r="E108" s="48">
        <v>74.953274480000005</v>
      </c>
      <c r="F108" s="48">
        <v>111.9772715</v>
      </c>
      <c r="G108" s="48">
        <v>147.41788528999999</v>
      </c>
      <c r="H108" s="48">
        <v>126.80764669</v>
      </c>
      <c r="I108" s="48">
        <v>113.04902322</v>
      </c>
      <c r="J108" s="48">
        <v>182.46285293</v>
      </c>
      <c r="K108" s="48">
        <v>128.75271233000001</v>
      </c>
      <c r="L108" s="48">
        <v>101.51917578</v>
      </c>
      <c r="M108" s="48">
        <v>156.06505175999999</v>
      </c>
      <c r="N108" s="48">
        <v>135.62020582</v>
      </c>
      <c r="O108" s="48">
        <v>228.42821430000001</v>
      </c>
      <c r="P108" s="48">
        <v>108.87916305</v>
      </c>
      <c r="Q108" s="48">
        <v>108.42788512</v>
      </c>
      <c r="R108" s="48">
        <v>152.05866963999998</v>
      </c>
      <c r="S108" s="48">
        <v>178.24041302000001</v>
      </c>
      <c r="T108" s="48">
        <v>140.86394509000002</v>
      </c>
      <c r="U108" s="48">
        <v>153.71045878999999</v>
      </c>
      <c r="V108" s="48">
        <v>172.52254955000001</v>
      </c>
      <c r="W108" s="48">
        <v>100.87755362</v>
      </c>
      <c r="X108" s="48">
        <v>176.53874407000001</v>
      </c>
      <c r="Y108" s="48">
        <v>137.92984433000001</v>
      </c>
      <c r="Z108" s="48">
        <v>135.90540763999999</v>
      </c>
      <c r="AA108" s="48">
        <v>226.96801393999999</v>
      </c>
      <c r="AB108" s="48">
        <v>97.992483340000007</v>
      </c>
      <c r="AC108" s="48">
        <v>117.22520681</v>
      </c>
      <c r="AD108" s="48">
        <v>132.79607776999998</v>
      </c>
      <c r="AE108" s="48">
        <v>205.92464993999999</v>
      </c>
      <c r="AF108" s="48">
        <v>113.8399572</v>
      </c>
      <c r="AG108" s="48">
        <v>124.91013196999999</v>
      </c>
      <c r="AH108" s="48">
        <v>174.96493247000001</v>
      </c>
      <c r="AI108" s="48">
        <v>129.65699739999999</v>
      </c>
      <c r="AJ108" s="48">
        <v>166.94829877999999</v>
      </c>
      <c r="AK108" s="48">
        <v>172.03567183000001</v>
      </c>
      <c r="AL108" s="48">
        <v>167.59161591999998</v>
      </c>
      <c r="AM108" s="48">
        <v>326.32199016999999</v>
      </c>
      <c r="AN108" s="48">
        <v>131.10270399999999</v>
      </c>
      <c r="AO108" s="48">
        <v>112.261944</v>
      </c>
      <c r="AP108" s="48">
        <v>116.79612299999999</v>
      </c>
      <c r="AQ108" s="48">
        <v>72.688483000000005</v>
      </c>
      <c r="AR108" s="48">
        <v>103.200135</v>
      </c>
      <c r="AS108" s="48">
        <v>173.85983400000001</v>
      </c>
      <c r="AT108" s="48">
        <v>132.188142</v>
      </c>
      <c r="AU108" s="48">
        <v>143.10454100000001</v>
      </c>
      <c r="AV108" s="48">
        <v>118.504302</v>
      </c>
      <c r="AW108" s="48">
        <v>166.40817300000001</v>
      </c>
      <c r="AX108" s="48">
        <v>115.921153</v>
      </c>
      <c r="AY108" s="48">
        <v>234.28636399999999</v>
      </c>
      <c r="AZ108" s="48">
        <v>110.230518</v>
      </c>
      <c r="BA108" s="48">
        <v>113.695407</v>
      </c>
      <c r="BB108" s="48">
        <v>214.716578</v>
      </c>
      <c r="BC108" s="48">
        <v>142.47750400000001</v>
      </c>
      <c r="BD108" s="48">
        <v>180.805823</v>
      </c>
      <c r="BE108" s="48">
        <v>172.73712399999999</v>
      </c>
      <c r="BF108" s="48">
        <v>129.06398799999999</v>
      </c>
      <c r="BG108" s="48">
        <v>209.33605700000001</v>
      </c>
      <c r="BH108" s="48">
        <v>179.177965</v>
      </c>
      <c r="BI108" s="48">
        <v>226.01207500000001</v>
      </c>
      <c r="BJ108" s="48">
        <v>206.72197199999999</v>
      </c>
      <c r="BK108" s="48">
        <v>373.57403399999998</v>
      </c>
      <c r="BL108" s="48">
        <v>119.40489992000001</v>
      </c>
      <c r="BM108" s="48">
        <v>141.44823762999999</v>
      </c>
      <c r="BN108" s="48">
        <v>178.39217784000002</v>
      </c>
      <c r="BO108" s="48">
        <v>182.33599793000002</v>
      </c>
      <c r="BP108" s="48">
        <v>171.58497818999999</v>
      </c>
      <c r="BQ108" s="48">
        <v>216.46857090999998</v>
      </c>
      <c r="BR108" s="48">
        <v>137.77756395</v>
      </c>
      <c r="BS108" s="48">
        <v>225.08440008000002</v>
      </c>
      <c r="BT108" s="48">
        <v>165.11251465999999</v>
      </c>
      <c r="BU108" s="48">
        <v>182.81180000000001</v>
      </c>
      <c r="BV108" s="48">
        <v>198.79535211000001</v>
      </c>
      <c r="BW108" s="48">
        <v>328.92150376999996</v>
      </c>
      <c r="BX108" s="48">
        <v>162.63532628000002</v>
      </c>
      <c r="BY108" s="48">
        <v>221.22120874000001</v>
      </c>
      <c r="BZ108" s="48">
        <v>166.82594309999999</v>
      </c>
      <c r="CA108" s="48">
        <v>199.32755162000001</v>
      </c>
      <c r="CB108" s="48">
        <v>189.87432755</v>
      </c>
      <c r="CC108" s="48">
        <v>184.92398803</v>
      </c>
      <c r="CD108" s="48">
        <v>212.16790681000001</v>
      </c>
      <c r="CE108" s="48">
        <v>191.25361280000001</v>
      </c>
      <c r="CF108" s="48">
        <v>247.93048624000002</v>
      </c>
      <c r="CG108" s="48">
        <v>196.10168006999999</v>
      </c>
      <c r="CH108" s="48">
        <v>220.08171519000001</v>
      </c>
      <c r="CI108" s="48">
        <v>404.70699605999999</v>
      </c>
      <c r="CJ108" s="48">
        <v>197.29225633000001</v>
      </c>
      <c r="CK108" s="48">
        <v>197.77613740999999</v>
      </c>
      <c r="CL108" s="48">
        <v>170.23564393000001</v>
      </c>
      <c r="CM108" s="48">
        <v>166.36353836000001</v>
      </c>
      <c r="CN108" s="48">
        <v>189.62168752000002</v>
      </c>
      <c r="CO108" s="48">
        <v>157.01579638999999</v>
      </c>
      <c r="CP108" s="48">
        <v>238.73251694999999</v>
      </c>
      <c r="CQ108" s="48">
        <v>293.73628485</v>
      </c>
      <c r="CR108" s="48">
        <v>183.86540143000002</v>
      </c>
      <c r="CS108" s="48">
        <v>186.91869247999998</v>
      </c>
      <c r="CT108" s="48">
        <v>182.48320705</v>
      </c>
      <c r="CU108" s="48">
        <v>448.18109593000003</v>
      </c>
      <c r="CV108" s="48">
        <v>106.16060526000001</v>
      </c>
      <c r="CW108" s="48">
        <v>185.87074385</v>
      </c>
      <c r="CX108" s="48">
        <v>149.15950115999999</v>
      </c>
      <c r="CY108" s="48">
        <v>228.42622883999999</v>
      </c>
      <c r="CZ108" s="48">
        <v>227.28893789</v>
      </c>
      <c r="DA108" s="48">
        <v>167.86727475999999</v>
      </c>
      <c r="DB108" s="48">
        <v>0</v>
      </c>
      <c r="DC108" s="48">
        <v>0</v>
      </c>
      <c r="DD108" s="48">
        <v>0</v>
      </c>
      <c r="DE108" s="48">
        <v>0</v>
      </c>
      <c r="DF108" s="48">
        <v>0</v>
      </c>
      <c r="DG108" s="48">
        <v>0</v>
      </c>
    </row>
    <row r="109" spans="1:111" x14ac:dyDescent="0.25">
      <c r="A109" s="4">
        <v>224</v>
      </c>
      <c r="B109" s="53"/>
      <c r="C109" s="51" t="s">
        <v>121</v>
      </c>
      <c r="D109" s="48">
        <v>3.9106988899999999</v>
      </c>
      <c r="E109" s="48">
        <v>8.9079269800000009</v>
      </c>
      <c r="F109" s="48">
        <v>57.32145852</v>
      </c>
      <c r="G109" s="48">
        <v>59.285264130000002</v>
      </c>
      <c r="H109" s="48">
        <v>28.370954749999999</v>
      </c>
      <c r="I109" s="48">
        <v>42.848266299999999</v>
      </c>
      <c r="J109" s="48">
        <v>40.457997499999998</v>
      </c>
      <c r="K109" s="48">
        <v>69.485329010000001</v>
      </c>
      <c r="L109" s="48">
        <v>34.925232979999997</v>
      </c>
      <c r="M109" s="48">
        <v>60.915308450000005</v>
      </c>
      <c r="N109" s="48">
        <v>50.22612161</v>
      </c>
      <c r="O109" s="48">
        <v>93.221630450000006</v>
      </c>
      <c r="P109" s="48">
        <v>14.91742049</v>
      </c>
      <c r="Q109" s="48">
        <v>38.2321551</v>
      </c>
      <c r="R109" s="48">
        <v>43.400914030000003</v>
      </c>
      <c r="S109" s="48">
        <v>66.933985849999999</v>
      </c>
      <c r="T109" s="48">
        <v>61.978469729999993</v>
      </c>
      <c r="U109" s="48">
        <v>25.56531884</v>
      </c>
      <c r="V109" s="48">
        <v>67.244309879999989</v>
      </c>
      <c r="W109" s="48">
        <v>63.94295872</v>
      </c>
      <c r="X109" s="48">
        <v>51.582503750000001</v>
      </c>
      <c r="Y109" s="48">
        <v>59.167906549999998</v>
      </c>
      <c r="Z109" s="48">
        <v>28.098132289999999</v>
      </c>
      <c r="AA109" s="48">
        <v>181.66872188999997</v>
      </c>
      <c r="AB109" s="48">
        <v>11.172614210000001</v>
      </c>
      <c r="AC109" s="48">
        <v>66.743008009999997</v>
      </c>
      <c r="AD109" s="48">
        <v>115.38341990000001</v>
      </c>
      <c r="AE109" s="48">
        <v>96.232900540000003</v>
      </c>
      <c r="AF109" s="48">
        <v>68.206159079999992</v>
      </c>
      <c r="AG109" s="48">
        <v>39.477676810000006</v>
      </c>
      <c r="AH109" s="48">
        <v>55.886442580000001</v>
      </c>
      <c r="AI109" s="48">
        <v>74.193822650000001</v>
      </c>
      <c r="AJ109" s="48">
        <v>88.070749180000007</v>
      </c>
      <c r="AK109" s="48">
        <v>94.071728659999991</v>
      </c>
      <c r="AL109" s="48">
        <v>75.233709169999997</v>
      </c>
      <c r="AM109" s="48">
        <v>187.03790893000001</v>
      </c>
      <c r="AN109" s="48">
        <v>11.598738000000001</v>
      </c>
      <c r="AO109" s="48">
        <v>126.72644200000001</v>
      </c>
      <c r="AP109" s="48">
        <v>89.962671999999998</v>
      </c>
      <c r="AQ109" s="48">
        <v>154.23122000000001</v>
      </c>
      <c r="AR109" s="48">
        <v>79.321759999999998</v>
      </c>
      <c r="AS109" s="48">
        <v>66.043806000000004</v>
      </c>
      <c r="AT109" s="48">
        <v>73.010233999999997</v>
      </c>
      <c r="AU109" s="48">
        <v>120.63232600000001</v>
      </c>
      <c r="AV109" s="48">
        <v>102.174825</v>
      </c>
      <c r="AW109" s="48">
        <v>69.625888000000003</v>
      </c>
      <c r="AX109" s="48">
        <v>89.501825999999994</v>
      </c>
      <c r="AY109" s="48">
        <v>141.642256</v>
      </c>
      <c r="AZ109" s="48">
        <v>53.131079</v>
      </c>
      <c r="BA109" s="48">
        <v>73.930653000000007</v>
      </c>
      <c r="BB109" s="48">
        <v>161.50400099999999</v>
      </c>
      <c r="BC109" s="48">
        <v>122.90435100000001</v>
      </c>
      <c r="BD109" s="48">
        <v>113.725803</v>
      </c>
      <c r="BE109" s="48">
        <v>173.77130199999999</v>
      </c>
      <c r="BF109" s="48">
        <v>101.08381799999999</v>
      </c>
      <c r="BG109" s="48">
        <v>165.557582</v>
      </c>
      <c r="BH109" s="48">
        <v>131.614574</v>
      </c>
      <c r="BI109" s="48">
        <v>116.134022</v>
      </c>
      <c r="BJ109" s="48">
        <v>73.839384999999993</v>
      </c>
      <c r="BK109" s="48">
        <v>251.32276400000001</v>
      </c>
      <c r="BL109" s="48">
        <v>43.525750539999997</v>
      </c>
      <c r="BM109" s="48">
        <v>93.976949700000006</v>
      </c>
      <c r="BN109" s="48">
        <v>127.86857748</v>
      </c>
      <c r="BO109" s="48">
        <v>109.29183854</v>
      </c>
      <c r="BP109" s="48">
        <v>90.960199799999998</v>
      </c>
      <c r="BQ109" s="48">
        <v>102.98264682999999</v>
      </c>
      <c r="BR109" s="48">
        <v>68.191265700000002</v>
      </c>
      <c r="BS109" s="48">
        <v>77.441130020000003</v>
      </c>
      <c r="BT109" s="48">
        <v>114.67703556999999</v>
      </c>
      <c r="BU109" s="48">
        <v>85.038888560000004</v>
      </c>
      <c r="BV109" s="48">
        <v>112.60031509000001</v>
      </c>
      <c r="BW109" s="48">
        <v>144.01264584</v>
      </c>
      <c r="BX109" s="48">
        <v>123.56123892000001</v>
      </c>
      <c r="BY109" s="48">
        <v>107.2443255</v>
      </c>
      <c r="BZ109" s="48">
        <v>110.01495039</v>
      </c>
      <c r="CA109" s="48">
        <v>90.623238310000005</v>
      </c>
      <c r="CB109" s="48">
        <v>118.72143369</v>
      </c>
      <c r="CC109" s="48">
        <v>86.53549387000001</v>
      </c>
      <c r="CD109" s="48">
        <v>100.53865015000001</v>
      </c>
      <c r="CE109" s="48">
        <v>92.719343010000003</v>
      </c>
      <c r="CF109" s="48">
        <v>89.347609790000007</v>
      </c>
      <c r="CG109" s="48">
        <v>63.462621549999994</v>
      </c>
      <c r="CH109" s="48">
        <v>92.689711610000003</v>
      </c>
      <c r="CI109" s="48">
        <v>206.15667268000001</v>
      </c>
      <c r="CJ109" s="48">
        <v>85.025466280000003</v>
      </c>
      <c r="CK109" s="48">
        <v>52.171778009999997</v>
      </c>
      <c r="CL109" s="48">
        <v>91.50702416</v>
      </c>
      <c r="CM109" s="48">
        <v>62.292182770000004</v>
      </c>
      <c r="CN109" s="48">
        <v>78.356405150000001</v>
      </c>
      <c r="CO109" s="48">
        <v>73.664489209999999</v>
      </c>
      <c r="CP109" s="48">
        <v>112.60950969</v>
      </c>
      <c r="CQ109" s="48">
        <v>84.612669969999999</v>
      </c>
      <c r="CR109" s="48">
        <v>82.194896749999998</v>
      </c>
      <c r="CS109" s="48">
        <v>126.48818195999999</v>
      </c>
      <c r="CT109" s="48">
        <v>134.33785753000001</v>
      </c>
      <c r="CU109" s="48">
        <v>272.68635012999999</v>
      </c>
      <c r="CV109" s="48">
        <v>21.279081809999997</v>
      </c>
      <c r="CW109" s="48">
        <v>112.17485418999999</v>
      </c>
      <c r="CX109" s="48">
        <v>46.858920859999998</v>
      </c>
      <c r="CY109" s="48">
        <v>147.44631400999998</v>
      </c>
      <c r="CZ109" s="48">
        <v>146.6353569</v>
      </c>
      <c r="DA109" s="48">
        <v>94.712973209999987</v>
      </c>
      <c r="DB109" s="48">
        <v>0</v>
      </c>
      <c r="DC109" s="48">
        <v>0</v>
      </c>
      <c r="DD109" s="48">
        <v>0</v>
      </c>
      <c r="DE109" s="48">
        <v>0</v>
      </c>
      <c r="DF109" s="48">
        <v>0</v>
      </c>
      <c r="DG109" s="48">
        <v>0</v>
      </c>
    </row>
    <row r="110" spans="1:111" x14ac:dyDescent="0.25">
      <c r="A110" s="4">
        <v>225</v>
      </c>
      <c r="B110" s="53"/>
      <c r="C110" s="51" t="s">
        <v>120</v>
      </c>
      <c r="D110" s="48">
        <v>7.3275946799999998</v>
      </c>
      <c r="E110" s="48">
        <v>12.21669224</v>
      </c>
      <c r="F110" s="48">
        <v>13.09926956</v>
      </c>
      <c r="G110" s="48">
        <v>15.156201980000001</v>
      </c>
      <c r="H110" s="48">
        <v>14.222553599999999</v>
      </c>
      <c r="I110" s="48">
        <v>16.073696309999999</v>
      </c>
      <c r="J110" s="48">
        <v>12.714638949999999</v>
      </c>
      <c r="K110" s="48">
        <v>68.121501140000007</v>
      </c>
      <c r="L110" s="48">
        <v>16.674005430000001</v>
      </c>
      <c r="M110" s="48">
        <v>22.957603030000001</v>
      </c>
      <c r="N110" s="48">
        <v>21.424209530000002</v>
      </c>
      <c r="O110" s="48">
        <v>28.345477890000002</v>
      </c>
      <c r="P110" s="48">
        <v>51.972899670000004</v>
      </c>
      <c r="Q110" s="48">
        <v>71.388589249999995</v>
      </c>
      <c r="R110" s="48">
        <v>35.750233569999999</v>
      </c>
      <c r="S110" s="48">
        <v>15.444669039999999</v>
      </c>
      <c r="T110" s="48">
        <v>21.91746723</v>
      </c>
      <c r="U110" s="48">
        <v>19.21390508</v>
      </c>
      <c r="V110" s="48">
        <v>48.704794130000003</v>
      </c>
      <c r="W110" s="48">
        <v>34.806841549999994</v>
      </c>
      <c r="X110" s="48">
        <v>61.297763530000005</v>
      </c>
      <c r="Y110" s="48">
        <v>38.225477240000004</v>
      </c>
      <c r="Z110" s="48">
        <v>22.30242346</v>
      </c>
      <c r="AA110" s="48">
        <v>101.92841222</v>
      </c>
      <c r="AB110" s="48">
        <v>20.970648149999999</v>
      </c>
      <c r="AC110" s="48">
        <v>30.170459359999999</v>
      </c>
      <c r="AD110" s="48">
        <v>22.49748649</v>
      </c>
      <c r="AE110" s="48">
        <v>21.895809190000001</v>
      </c>
      <c r="AF110" s="48">
        <v>18.904761949999997</v>
      </c>
      <c r="AG110" s="48">
        <v>22.158734879999997</v>
      </c>
      <c r="AH110" s="48">
        <v>62.481518039999997</v>
      </c>
      <c r="AI110" s="48">
        <v>47.591539189999999</v>
      </c>
      <c r="AJ110" s="48">
        <v>51.737678430000003</v>
      </c>
      <c r="AK110" s="48">
        <v>55.283873790000001</v>
      </c>
      <c r="AL110" s="48">
        <v>46.167811389999997</v>
      </c>
      <c r="AM110" s="48">
        <v>164.29297034999999</v>
      </c>
      <c r="AN110" s="48">
        <v>3.0254400000000001</v>
      </c>
      <c r="AO110" s="48">
        <v>15.15306</v>
      </c>
      <c r="AP110" s="48">
        <v>32.118124999999999</v>
      </c>
      <c r="AQ110" s="48">
        <v>13.873792999999999</v>
      </c>
      <c r="AR110" s="48">
        <v>37.178521000000003</v>
      </c>
      <c r="AS110" s="48">
        <v>25.512022000000002</v>
      </c>
      <c r="AT110" s="48">
        <v>21.606338999999998</v>
      </c>
      <c r="AU110" s="48">
        <v>56.772838</v>
      </c>
      <c r="AV110" s="48">
        <v>63.115991000000001</v>
      </c>
      <c r="AW110" s="48">
        <v>58.830092</v>
      </c>
      <c r="AX110" s="48">
        <v>48.078980999999999</v>
      </c>
      <c r="AY110" s="48">
        <v>83.824269999999999</v>
      </c>
      <c r="AZ110" s="48">
        <v>32.793042999999997</v>
      </c>
      <c r="BA110" s="48">
        <v>38.486097000000001</v>
      </c>
      <c r="BB110" s="48">
        <v>33.999535000000002</v>
      </c>
      <c r="BC110" s="48">
        <v>19.748227</v>
      </c>
      <c r="BD110" s="48">
        <v>23.459085999999999</v>
      </c>
      <c r="BE110" s="48">
        <v>69.377532000000002</v>
      </c>
      <c r="BF110" s="48">
        <v>23.035675000000001</v>
      </c>
      <c r="BG110" s="48">
        <v>61.170037999999998</v>
      </c>
      <c r="BH110" s="48">
        <v>61.227552000000003</v>
      </c>
      <c r="BI110" s="48">
        <v>52.382593</v>
      </c>
      <c r="BJ110" s="48">
        <v>57.362085</v>
      </c>
      <c r="BK110" s="48">
        <v>94.340030999999996</v>
      </c>
      <c r="BL110" s="48">
        <v>16.095556439999999</v>
      </c>
      <c r="BM110" s="48">
        <v>26.254937300000002</v>
      </c>
      <c r="BN110" s="48">
        <v>28.589929899999998</v>
      </c>
      <c r="BO110" s="48">
        <v>25.92236097</v>
      </c>
      <c r="BP110" s="48">
        <v>12.735769119999999</v>
      </c>
      <c r="BQ110" s="48">
        <v>36.455067729999996</v>
      </c>
      <c r="BR110" s="48">
        <v>20.56030354</v>
      </c>
      <c r="BS110" s="48">
        <v>32.869777739999996</v>
      </c>
      <c r="BT110" s="48">
        <v>30.44511039</v>
      </c>
      <c r="BU110" s="48">
        <v>33.918438719999997</v>
      </c>
      <c r="BV110" s="48">
        <v>44.404445259999996</v>
      </c>
      <c r="BW110" s="48">
        <v>48.691632060000003</v>
      </c>
      <c r="BX110" s="48">
        <v>35.046297189999997</v>
      </c>
      <c r="BY110" s="48">
        <v>28.024480059999998</v>
      </c>
      <c r="BZ110" s="48">
        <v>21.33489209</v>
      </c>
      <c r="CA110" s="48">
        <v>29.521005339999999</v>
      </c>
      <c r="CB110" s="48">
        <v>25.555758140000002</v>
      </c>
      <c r="CC110" s="48">
        <v>39.555837310000001</v>
      </c>
      <c r="CD110" s="48">
        <v>26.2884338</v>
      </c>
      <c r="CE110" s="48">
        <v>65.544615609999994</v>
      </c>
      <c r="CF110" s="48">
        <v>47.549320489999999</v>
      </c>
      <c r="CG110" s="48">
        <v>49.746861060000001</v>
      </c>
      <c r="CH110" s="48">
        <v>64.381221619999991</v>
      </c>
      <c r="CI110" s="48">
        <v>69.594601640000008</v>
      </c>
      <c r="CJ110" s="48">
        <v>31.909044680000001</v>
      </c>
      <c r="CK110" s="48">
        <v>24.299546109999998</v>
      </c>
      <c r="CL110" s="48">
        <v>32.75785226</v>
      </c>
      <c r="CM110" s="48">
        <v>19.304360199999998</v>
      </c>
      <c r="CN110" s="48">
        <v>47.299303999999999</v>
      </c>
      <c r="CO110" s="48">
        <v>19.697042280000002</v>
      </c>
      <c r="CP110" s="48">
        <v>38.265930020000006</v>
      </c>
      <c r="CQ110" s="48">
        <v>37.150980850000003</v>
      </c>
      <c r="CR110" s="48">
        <v>40.459858869999998</v>
      </c>
      <c r="CS110" s="48">
        <v>45.462757359999998</v>
      </c>
      <c r="CT110" s="48">
        <v>75.645512890000006</v>
      </c>
      <c r="CU110" s="48">
        <v>49.290097369999998</v>
      </c>
      <c r="CV110" s="48">
        <v>35.21962602</v>
      </c>
      <c r="CW110" s="48">
        <v>18.247590239999997</v>
      </c>
      <c r="CX110" s="48">
        <v>49.485260150000002</v>
      </c>
      <c r="CY110" s="48">
        <v>16.745858999999999</v>
      </c>
      <c r="CZ110" s="48">
        <v>19.668636579999998</v>
      </c>
      <c r="DA110" s="48">
        <v>43.055176420000002</v>
      </c>
      <c r="DB110" s="48">
        <v>0</v>
      </c>
      <c r="DC110" s="48">
        <v>0</v>
      </c>
      <c r="DD110" s="48">
        <v>0</v>
      </c>
      <c r="DE110" s="48">
        <v>0</v>
      </c>
      <c r="DF110" s="48">
        <v>0</v>
      </c>
      <c r="DG110" s="48">
        <v>0</v>
      </c>
    </row>
    <row r="111" spans="1:111" x14ac:dyDescent="0.25">
      <c r="A111" s="4">
        <v>226</v>
      </c>
      <c r="B111" s="53"/>
      <c r="C111" s="51" t="s">
        <v>119</v>
      </c>
      <c r="D111" s="48">
        <v>4.2890442100000001</v>
      </c>
      <c r="E111" s="48">
        <v>7.7725069800000002</v>
      </c>
      <c r="F111" s="48">
        <v>14.865461529999999</v>
      </c>
      <c r="G111" s="48">
        <v>11.84008489</v>
      </c>
      <c r="H111" s="48">
        <v>10.70476223</v>
      </c>
      <c r="I111" s="48">
        <v>10.474829740000001</v>
      </c>
      <c r="J111" s="48">
        <v>20.20533322</v>
      </c>
      <c r="K111" s="48">
        <v>27.39379984</v>
      </c>
      <c r="L111" s="48">
        <v>14.487921349999999</v>
      </c>
      <c r="M111" s="48">
        <v>23.322429149999998</v>
      </c>
      <c r="N111" s="48">
        <v>17.766261750000002</v>
      </c>
      <c r="O111" s="48">
        <v>49.16203703</v>
      </c>
      <c r="P111" s="48">
        <v>10.814414490000001</v>
      </c>
      <c r="Q111" s="48">
        <v>7.7772694299999996</v>
      </c>
      <c r="R111" s="48">
        <v>10.671456300000001</v>
      </c>
      <c r="S111" s="48">
        <v>10.91853845</v>
      </c>
      <c r="T111" s="48">
        <v>13.45332151</v>
      </c>
      <c r="U111" s="48">
        <v>19.056093579999999</v>
      </c>
      <c r="V111" s="48">
        <v>18.447361670000003</v>
      </c>
      <c r="W111" s="48">
        <v>17.046657289999999</v>
      </c>
      <c r="X111" s="48">
        <v>13.378967490000001</v>
      </c>
      <c r="Y111" s="48">
        <v>22.558080520000001</v>
      </c>
      <c r="Z111" s="48">
        <v>25.24319882</v>
      </c>
      <c r="AA111" s="48">
        <v>50.863425619999994</v>
      </c>
      <c r="AB111" s="48">
        <v>26.629701520000001</v>
      </c>
      <c r="AC111" s="48">
        <v>22.13906914</v>
      </c>
      <c r="AD111" s="48">
        <v>11.93235497</v>
      </c>
      <c r="AE111" s="48">
        <v>29.036030820000001</v>
      </c>
      <c r="AF111" s="48">
        <v>22.115591640000002</v>
      </c>
      <c r="AG111" s="48">
        <v>21.339381710000001</v>
      </c>
      <c r="AH111" s="48">
        <v>19.494269420000002</v>
      </c>
      <c r="AI111" s="48">
        <v>19.593001730000001</v>
      </c>
      <c r="AJ111" s="48">
        <v>29.010677870000002</v>
      </c>
      <c r="AK111" s="48">
        <v>37.02399595</v>
      </c>
      <c r="AL111" s="48">
        <v>27.87826205</v>
      </c>
      <c r="AM111" s="48">
        <v>134.21844802000001</v>
      </c>
      <c r="AN111" s="48">
        <v>19.633386999999999</v>
      </c>
      <c r="AO111" s="48">
        <v>14.312709999999999</v>
      </c>
      <c r="AP111" s="48">
        <v>19.356967999999998</v>
      </c>
      <c r="AQ111" s="48">
        <v>9.2134470000000004</v>
      </c>
      <c r="AR111" s="48">
        <v>17.834326000000001</v>
      </c>
      <c r="AS111" s="48">
        <v>13.436458</v>
      </c>
      <c r="AT111" s="48">
        <v>8.8038600000000002</v>
      </c>
      <c r="AU111" s="48">
        <v>30.107861</v>
      </c>
      <c r="AV111" s="48">
        <v>11.656893999999999</v>
      </c>
      <c r="AW111" s="48">
        <v>16.917339999999999</v>
      </c>
      <c r="AX111" s="48">
        <v>13.70524</v>
      </c>
      <c r="AY111" s="48">
        <v>40.159511999999999</v>
      </c>
      <c r="AZ111" s="48">
        <v>5.7075889999999996</v>
      </c>
      <c r="BA111" s="48">
        <v>11.586532</v>
      </c>
      <c r="BB111" s="48">
        <v>31.072241999999999</v>
      </c>
      <c r="BC111" s="48">
        <v>15.491709</v>
      </c>
      <c r="BD111" s="48">
        <v>14.502416999999999</v>
      </c>
      <c r="BE111" s="48">
        <v>21.301601999999999</v>
      </c>
      <c r="BF111" s="48">
        <v>30.120222999999999</v>
      </c>
      <c r="BG111" s="48">
        <v>32.065461999999997</v>
      </c>
      <c r="BH111" s="48">
        <v>18.269963000000001</v>
      </c>
      <c r="BI111" s="48">
        <v>20.257055000000001</v>
      </c>
      <c r="BJ111" s="48">
        <v>41.977215000000001</v>
      </c>
      <c r="BK111" s="48">
        <v>67.967268000000004</v>
      </c>
      <c r="BL111" s="48">
        <v>7.6120209299999999</v>
      </c>
      <c r="BM111" s="48">
        <v>26.973663350000002</v>
      </c>
      <c r="BN111" s="48">
        <v>16.390586930000001</v>
      </c>
      <c r="BO111" s="48">
        <v>19.77473152</v>
      </c>
      <c r="BP111" s="48">
        <v>16.773194780000001</v>
      </c>
      <c r="BQ111" s="48">
        <v>26.47719919</v>
      </c>
      <c r="BR111" s="48">
        <v>16.715256610000001</v>
      </c>
      <c r="BS111" s="48">
        <v>30.797289620000001</v>
      </c>
      <c r="BT111" s="48">
        <v>23.452231770000001</v>
      </c>
      <c r="BU111" s="48">
        <v>22.0609623</v>
      </c>
      <c r="BV111" s="48">
        <v>29.946964260000001</v>
      </c>
      <c r="BW111" s="48">
        <v>58.665478119999996</v>
      </c>
      <c r="BX111" s="48">
        <v>15.61353825</v>
      </c>
      <c r="BY111" s="48">
        <v>25.714534230000002</v>
      </c>
      <c r="BZ111" s="48">
        <v>30.087010530000001</v>
      </c>
      <c r="CA111" s="48">
        <v>17.50776707</v>
      </c>
      <c r="CB111" s="48">
        <v>26.71566537</v>
      </c>
      <c r="CC111" s="48">
        <v>18.911259559999998</v>
      </c>
      <c r="CD111" s="48">
        <v>29.435403559999997</v>
      </c>
      <c r="CE111" s="48">
        <v>31.674844069999999</v>
      </c>
      <c r="CF111" s="48">
        <v>28.76457838</v>
      </c>
      <c r="CG111" s="48">
        <v>31.52299485</v>
      </c>
      <c r="CH111" s="48">
        <v>47.794538600000003</v>
      </c>
      <c r="CI111" s="48">
        <v>69.822333670000006</v>
      </c>
      <c r="CJ111" s="48">
        <v>34.97852967</v>
      </c>
      <c r="CK111" s="48">
        <v>23.31794936</v>
      </c>
      <c r="CL111" s="48">
        <v>22.839358960000002</v>
      </c>
      <c r="CM111" s="48">
        <v>14.461626069999999</v>
      </c>
      <c r="CN111" s="48">
        <v>25.41960091</v>
      </c>
      <c r="CO111" s="48">
        <v>20.190470219999998</v>
      </c>
      <c r="CP111" s="48">
        <v>49.673060640000003</v>
      </c>
      <c r="CQ111" s="48">
        <v>28.058825479999999</v>
      </c>
      <c r="CR111" s="48">
        <v>26.495577079999997</v>
      </c>
      <c r="CS111" s="48">
        <v>34.265068479999996</v>
      </c>
      <c r="CT111" s="48">
        <v>20.065518620000002</v>
      </c>
      <c r="CU111" s="48">
        <v>94.144064099999994</v>
      </c>
      <c r="CV111" s="48">
        <v>5.06006555</v>
      </c>
      <c r="CW111" s="48">
        <v>19.233693519999999</v>
      </c>
      <c r="CX111" s="48">
        <v>18.490817719999999</v>
      </c>
      <c r="CY111" s="48">
        <v>26.733691620000002</v>
      </c>
      <c r="CZ111" s="48">
        <v>22.804513489999998</v>
      </c>
      <c r="DA111" s="48">
        <v>25.59568599</v>
      </c>
      <c r="DB111" s="48">
        <v>0</v>
      </c>
      <c r="DC111" s="48">
        <v>0</v>
      </c>
      <c r="DD111" s="48">
        <v>0</v>
      </c>
      <c r="DE111" s="48">
        <v>0</v>
      </c>
      <c r="DF111" s="48">
        <v>0</v>
      </c>
      <c r="DG111" s="48">
        <v>0</v>
      </c>
    </row>
    <row r="112" spans="1:111" x14ac:dyDescent="0.25">
      <c r="A112" s="4">
        <v>227</v>
      </c>
      <c r="B112" s="53"/>
      <c r="C112" s="51" t="s">
        <v>118</v>
      </c>
      <c r="D112" s="48">
        <v>129.28223901000001</v>
      </c>
      <c r="E112" s="48">
        <v>64.12111032</v>
      </c>
      <c r="F112" s="48">
        <v>86.892517799999993</v>
      </c>
      <c r="G112" s="48">
        <v>68.582618969999999</v>
      </c>
      <c r="H112" s="48">
        <v>82.623541150000008</v>
      </c>
      <c r="I112" s="48">
        <v>61.680358869999999</v>
      </c>
      <c r="J112" s="48">
        <v>115.37862829000001</v>
      </c>
      <c r="K112" s="48">
        <v>140.85872259999999</v>
      </c>
      <c r="L112" s="48">
        <v>80.423870190000002</v>
      </c>
      <c r="M112" s="48">
        <v>103.35348071999999</v>
      </c>
      <c r="N112" s="48">
        <v>83.895768689999997</v>
      </c>
      <c r="O112" s="48">
        <v>79.853802239999993</v>
      </c>
      <c r="P112" s="48">
        <v>140.10808921</v>
      </c>
      <c r="Q112" s="48">
        <v>91.824200219999994</v>
      </c>
      <c r="R112" s="48">
        <v>108.20750279000001</v>
      </c>
      <c r="S112" s="48">
        <v>71.031513360000005</v>
      </c>
      <c r="T112" s="48">
        <v>214.80932435</v>
      </c>
      <c r="U112" s="48">
        <v>53.28587478</v>
      </c>
      <c r="V112" s="48">
        <v>97.052714819999991</v>
      </c>
      <c r="W112" s="48">
        <v>112.55111376000001</v>
      </c>
      <c r="X112" s="48">
        <v>97.23726529999999</v>
      </c>
      <c r="Y112" s="48">
        <v>144.73774831</v>
      </c>
      <c r="Z112" s="48">
        <v>225.26655740000001</v>
      </c>
      <c r="AA112" s="48">
        <v>84.145022449999999</v>
      </c>
      <c r="AB112" s="48">
        <v>119.28837729999999</v>
      </c>
      <c r="AC112" s="48">
        <v>57.90357143</v>
      </c>
      <c r="AD112" s="48">
        <v>88.560394110000004</v>
      </c>
      <c r="AE112" s="48">
        <v>185.99490699</v>
      </c>
      <c r="AF112" s="48">
        <v>194.19282813000001</v>
      </c>
      <c r="AG112" s="48">
        <v>47.243930649999996</v>
      </c>
      <c r="AH112" s="48">
        <v>128.3391633</v>
      </c>
      <c r="AI112" s="48">
        <v>124.29665170999999</v>
      </c>
      <c r="AJ112" s="48">
        <v>122.33026287</v>
      </c>
      <c r="AK112" s="48">
        <v>140.64725263</v>
      </c>
      <c r="AL112" s="48">
        <v>225.59424575</v>
      </c>
      <c r="AM112" s="48">
        <v>106.42153920999999</v>
      </c>
      <c r="AN112" s="48">
        <v>132.65522899999999</v>
      </c>
      <c r="AO112" s="48">
        <v>89.922521000000003</v>
      </c>
      <c r="AP112" s="48">
        <v>177.347238</v>
      </c>
      <c r="AQ112" s="48">
        <v>50.387442999999998</v>
      </c>
      <c r="AR112" s="48">
        <v>209.38616500000001</v>
      </c>
      <c r="AS112" s="48">
        <v>92.178251000000003</v>
      </c>
      <c r="AT112" s="48">
        <v>101.000317</v>
      </c>
      <c r="AU112" s="48">
        <v>117.246697</v>
      </c>
      <c r="AV112" s="48">
        <v>97.927490000000006</v>
      </c>
      <c r="AW112" s="48">
        <v>170.47819999999999</v>
      </c>
      <c r="AX112" s="48">
        <v>275.88568800000002</v>
      </c>
      <c r="AY112" s="48">
        <v>89.443894999999998</v>
      </c>
      <c r="AZ112" s="48">
        <v>128.67861400000001</v>
      </c>
      <c r="BA112" s="48">
        <v>99.647819999999996</v>
      </c>
      <c r="BB112" s="48">
        <v>194.58973700000001</v>
      </c>
      <c r="BC112" s="48">
        <v>270.815742</v>
      </c>
      <c r="BD112" s="48">
        <v>173.037578</v>
      </c>
      <c r="BE112" s="48">
        <v>103.086679</v>
      </c>
      <c r="BF112" s="48">
        <v>114.391544</v>
      </c>
      <c r="BG112" s="48">
        <v>107.081093</v>
      </c>
      <c r="BH112" s="48">
        <v>184.47998100000001</v>
      </c>
      <c r="BI112" s="48">
        <v>537.984241</v>
      </c>
      <c r="BJ112" s="48">
        <v>143.076641</v>
      </c>
      <c r="BK112" s="48">
        <v>47.595872</v>
      </c>
      <c r="BL112" s="48">
        <v>434.94457113999999</v>
      </c>
      <c r="BM112" s="48">
        <v>188.27988741999999</v>
      </c>
      <c r="BN112" s="48">
        <v>622.50122586999998</v>
      </c>
      <c r="BO112" s="48">
        <v>228.69031031999998</v>
      </c>
      <c r="BP112" s="48">
        <v>175.80603779</v>
      </c>
      <c r="BQ112" s="48">
        <v>184.12847853</v>
      </c>
      <c r="BR112" s="48">
        <v>162.09746432</v>
      </c>
      <c r="BS112" s="48">
        <v>286.21167810000003</v>
      </c>
      <c r="BT112" s="48">
        <v>621.17436402999999</v>
      </c>
      <c r="BU112" s="48">
        <v>233.75033066999998</v>
      </c>
      <c r="BV112" s="48">
        <v>74.697019430000012</v>
      </c>
      <c r="BW112" s="48">
        <v>240.14087960000001</v>
      </c>
      <c r="BX112" s="48">
        <v>620.73281079999992</v>
      </c>
      <c r="BY112" s="48">
        <v>304.31872664999997</v>
      </c>
      <c r="BZ112" s="48">
        <v>176.31178403000001</v>
      </c>
      <c r="CA112" s="48">
        <v>600.8208039299999</v>
      </c>
      <c r="CB112" s="48">
        <v>297.65101035999999</v>
      </c>
      <c r="CC112" s="48">
        <v>133.37427828</v>
      </c>
      <c r="CD112" s="48">
        <v>296.2576062</v>
      </c>
      <c r="CE112" s="48">
        <v>232.40870470999999</v>
      </c>
      <c r="CF112" s="48">
        <v>730.58913800999994</v>
      </c>
      <c r="CG112" s="48">
        <v>367.78126968999999</v>
      </c>
      <c r="CH112" s="48">
        <v>195.05214918000001</v>
      </c>
      <c r="CI112" s="48">
        <v>239.94782938</v>
      </c>
      <c r="CJ112" s="48">
        <v>413.31999291000005</v>
      </c>
      <c r="CK112" s="48">
        <v>360.10387693000001</v>
      </c>
      <c r="CL112" s="48">
        <v>715.79720870000006</v>
      </c>
      <c r="CM112" s="48">
        <v>179.84815523</v>
      </c>
      <c r="CN112" s="48">
        <v>359.42501679000003</v>
      </c>
      <c r="CO112" s="48">
        <v>201.75347066999998</v>
      </c>
      <c r="CP112" s="48">
        <v>507.56909525999998</v>
      </c>
      <c r="CQ112" s="48">
        <v>222.49278834999998</v>
      </c>
      <c r="CR112" s="48">
        <v>788.14884422</v>
      </c>
      <c r="CS112" s="48">
        <v>296.46935067999999</v>
      </c>
      <c r="CT112" s="48">
        <v>289.84029662</v>
      </c>
      <c r="CU112" s="48">
        <v>333.84498543000001</v>
      </c>
      <c r="CV112" s="48">
        <v>304.66171677</v>
      </c>
      <c r="CW112" s="48">
        <v>612.79500713000004</v>
      </c>
      <c r="CX112" s="48">
        <v>593.24390432000007</v>
      </c>
      <c r="CY112" s="48">
        <v>373.15670919000002</v>
      </c>
      <c r="CZ112" s="48">
        <v>371.62180565</v>
      </c>
      <c r="DA112" s="48">
        <v>129.74116723999998</v>
      </c>
      <c r="DB112" s="48">
        <v>0</v>
      </c>
      <c r="DC112" s="48">
        <v>0</v>
      </c>
      <c r="DD112" s="48">
        <v>0</v>
      </c>
      <c r="DE112" s="48">
        <v>0</v>
      </c>
      <c r="DF112" s="48">
        <v>0</v>
      </c>
      <c r="DG112" s="48">
        <v>0</v>
      </c>
    </row>
    <row r="113" spans="1:111" x14ac:dyDescent="0.25">
      <c r="A113" s="4">
        <v>228</v>
      </c>
      <c r="B113" s="53"/>
      <c r="C113" s="51" t="s">
        <v>117</v>
      </c>
      <c r="D113" s="48">
        <v>75.80417113</v>
      </c>
      <c r="E113" s="48">
        <v>55.046741090000005</v>
      </c>
      <c r="F113" s="48">
        <v>84.054221720000001</v>
      </c>
      <c r="G113" s="48">
        <v>113.95804348</v>
      </c>
      <c r="H113" s="48">
        <v>206.49309461999999</v>
      </c>
      <c r="I113" s="48">
        <v>107.94844307</v>
      </c>
      <c r="J113" s="48">
        <v>175.83964049000002</v>
      </c>
      <c r="K113" s="48">
        <v>177.11905716999999</v>
      </c>
      <c r="L113" s="48">
        <v>270.82032472000003</v>
      </c>
      <c r="M113" s="48">
        <v>224.77872144999998</v>
      </c>
      <c r="N113" s="48">
        <v>105.53185004000001</v>
      </c>
      <c r="O113" s="48">
        <v>438.14172583999999</v>
      </c>
      <c r="P113" s="48">
        <v>83.509150169999998</v>
      </c>
      <c r="Q113" s="48">
        <v>278.40812445</v>
      </c>
      <c r="R113" s="48">
        <v>236.09778369</v>
      </c>
      <c r="S113" s="48">
        <v>225.27385178999998</v>
      </c>
      <c r="T113" s="48">
        <v>294.28073458999995</v>
      </c>
      <c r="U113" s="48">
        <v>256.24776459000003</v>
      </c>
      <c r="V113" s="48">
        <v>279.31200701</v>
      </c>
      <c r="W113" s="48">
        <v>332.65668320999998</v>
      </c>
      <c r="X113" s="48">
        <v>235.20542311000003</v>
      </c>
      <c r="Y113" s="48">
        <v>294.29878427</v>
      </c>
      <c r="Z113" s="48">
        <v>353.99940386000003</v>
      </c>
      <c r="AA113" s="48">
        <v>619.17379846000006</v>
      </c>
      <c r="AB113" s="48">
        <v>94.870450629999993</v>
      </c>
      <c r="AC113" s="48">
        <v>226.19067726</v>
      </c>
      <c r="AD113" s="48">
        <v>206.66100040999999</v>
      </c>
      <c r="AE113" s="48">
        <v>289.65695698000002</v>
      </c>
      <c r="AF113" s="48">
        <v>346.11004747999999</v>
      </c>
      <c r="AG113" s="48">
        <v>323.47694668999998</v>
      </c>
      <c r="AH113" s="48">
        <v>312.95892514999997</v>
      </c>
      <c r="AI113" s="48">
        <v>242.30992479</v>
      </c>
      <c r="AJ113" s="48">
        <v>351.86664039999999</v>
      </c>
      <c r="AK113" s="48">
        <v>422.2078224</v>
      </c>
      <c r="AL113" s="48">
        <v>366.77281082999997</v>
      </c>
      <c r="AM113" s="48">
        <v>577.64584467999998</v>
      </c>
      <c r="AN113" s="48">
        <v>353.40577300000001</v>
      </c>
      <c r="AO113" s="48">
        <v>476.91065800000001</v>
      </c>
      <c r="AP113" s="48">
        <v>643.18692299999998</v>
      </c>
      <c r="AQ113" s="48">
        <v>333.36431499999998</v>
      </c>
      <c r="AR113" s="48">
        <v>248.78710799999999</v>
      </c>
      <c r="AS113" s="48">
        <v>224.27998199999999</v>
      </c>
      <c r="AT113" s="48">
        <v>303.20673199999999</v>
      </c>
      <c r="AU113" s="48">
        <v>348.88445999999999</v>
      </c>
      <c r="AV113" s="48">
        <v>303.00556</v>
      </c>
      <c r="AW113" s="48">
        <v>399.93378200000001</v>
      </c>
      <c r="AX113" s="48">
        <v>393.03194500000001</v>
      </c>
      <c r="AY113" s="48">
        <v>519.91702399999997</v>
      </c>
      <c r="AZ113" s="48">
        <v>251.927256</v>
      </c>
      <c r="BA113" s="48">
        <v>372.13057400000002</v>
      </c>
      <c r="BB113" s="48">
        <v>419.43112100000002</v>
      </c>
      <c r="BC113" s="48">
        <v>762.09560499999998</v>
      </c>
      <c r="BD113" s="48">
        <v>387.858587</v>
      </c>
      <c r="BE113" s="48">
        <v>471.123964</v>
      </c>
      <c r="BF113" s="48">
        <v>477.89634000000001</v>
      </c>
      <c r="BG113" s="48">
        <v>593.57032600000002</v>
      </c>
      <c r="BH113" s="48">
        <v>473.08677</v>
      </c>
      <c r="BI113" s="48">
        <v>466.06162899999998</v>
      </c>
      <c r="BJ113" s="48">
        <v>606.73874999999998</v>
      </c>
      <c r="BK113" s="48">
        <v>550.276656</v>
      </c>
      <c r="BL113" s="48">
        <v>428.94571948999999</v>
      </c>
      <c r="BM113" s="48">
        <v>739.97207642000001</v>
      </c>
      <c r="BN113" s="48">
        <v>790.48419644000001</v>
      </c>
      <c r="BO113" s="48">
        <v>548.52587015999995</v>
      </c>
      <c r="BP113" s="48">
        <v>779.13061489999996</v>
      </c>
      <c r="BQ113" s="48">
        <v>800.46910636999996</v>
      </c>
      <c r="BR113" s="48">
        <v>693.14788533000001</v>
      </c>
      <c r="BS113" s="48">
        <v>768.05266895</v>
      </c>
      <c r="BT113" s="48">
        <v>762.98925548</v>
      </c>
      <c r="BU113" s="48">
        <v>820.57436362999999</v>
      </c>
      <c r="BV113" s="48">
        <v>612.36340557000005</v>
      </c>
      <c r="BW113" s="48">
        <v>716.24344816999997</v>
      </c>
      <c r="BX113" s="48">
        <v>1046.8834704199999</v>
      </c>
      <c r="BY113" s="48">
        <v>712.99368408999999</v>
      </c>
      <c r="BZ113" s="48">
        <v>901.29738909000002</v>
      </c>
      <c r="CA113" s="48">
        <v>709.41625875</v>
      </c>
      <c r="CB113" s="48">
        <v>593.53621664000002</v>
      </c>
      <c r="CC113" s="48">
        <v>896.63522470000009</v>
      </c>
      <c r="CD113" s="48">
        <v>840.53234412999996</v>
      </c>
      <c r="CE113" s="48">
        <v>752.29811273999997</v>
      </c>
      <c r="CF113" s="48">
        <v>716.52360833</v>
      </c>
      <c r="CG113" s="48">
        <v>732.48111371000005</v>
      </c>
      <c r="CH113" s="48">
        <v>930.27614919000007</v>
      </c>
      <c r="CI113" s="48">
        <v>852.87180864000004</v>
      </c>
      <c r="CJ113" s="48">
        <v>696.60900142999992</v>
      </c>
      <c r="CK113" s="48">
        <v>839.94056703999991</v>
      </c>
      <c r="CL113" s="48">
        <v>807.89872517999993</v>
      </c>
      <c r="CM113" s="48">
        <v>983.55107266999994</v>
      </c>
      <c r="CN113" s="48">
        <v>935.10478108000007</v>
      </c>
      <c r="CO113" s="48">
        <v>621.02048019000006</v>
      </c>
      <c r="CP113" s="48">
        <v>1119.33125417</v>
      </c>
      <c r="CQ113" s="48">
        <v>615.78833101999999</v>
      </c>
      <c r="CR113" s="48">
        <v>1125.39919364</v>
      </c>
      <c r="CS113" s="48">
        <v>848.13089088999993</v>
      </c>
      <c r="CT113" s="48">
        <v>592.50148623000007</v>
      </c>
      <c r="CU113" s="48">
        <v>1379.0850518299999</v>
      </c>
      <c r="CV113" s="48">
        <v>738.26083183000003</v>
      </c>
      <c r="CW113" s="48">
        <v>957.89392473999999</v>
      </c>
      <c r="CX113" s="48">
        <v>823.94303796000008</v>
      </c>
      <c r="CY113" s="48">
        <v>746.57983823999996</v>
      </c>
      <c r="CZ113" s="48">
        <v>735.01930292999998</v>
      </c>
      <c r="DA113" s="48">
        <v>589.68175838000002</v>
      </c>
      <c r="DB113" s="48">
        <v>0</v>
      </c>
      <c r="DC113" s="48">
        <v>0</v>
      </c>
      <c r="DD113" s="48">
        <v>0</v>
      </c>
      <c r="DE113" s="48">
        <v>0</v>
      </c>
      <c r="DF113" s="48">
        <v>0</v>
      </c>
      <c r="DG113" s="48">
        <v>0</v>
      </c>
    </row>
    <row r="114" spans="1:111" x14ac:dyDescent="0.25">
      <c r="A114" s="4">
        <v>228018</v>
      </c>
      <c r="B114" s="53"/>
      <c r="C114" s="59" t="s">
        <v>116</v>
      </c>
      <c r="D114" s="48">
        <v>29.999957500000001</v>
      </c>
      <c r="E114" s="48">
        <v>7.4999999999999997E-3</v>
      </c>
      <c r="F114" s="48">
        <v>0</v>
      </c>
      <c r="G114" s="48">
        <v>25.656770160000001</v>
      </c>
      <c r="H114" s="48">
        <v>111.56124840000001</v>
      </c>
      <c r="I114" s="48">
        <v>38.007535409999996</v>
      </c>
      <c r="J114" s="48">
        <v>65.695447850000008</v>
      </c>
      <c r="K114" s="48">
        <v>89.488998629999998</v>
      </c>
      <c r="L114" s="48">
        <v>169.9205322</v>
      </c>
      <c r="M114" s="48">
        <v>106.49945649999999</v>
      </c>
      <c r="N114" s="48">
        <v>28.055471499999999</v>
      </c>
      <c r="O114" s="48">
        <v>263.21124090000001</v>
      </c>
      <c r="P114" s="48">
        <v>0</v>
      </c>
      <c r="Q114" s="48">
        <v>156.65198938</v>
      </c>
      <c r="R114" s="48">
        <v>116.55067245999999</v>
      </c>
      <c r="S114" s="48">
        <v>127.18305004000001</v>
      </c>
      <c r="T114" s="48">
        <v>162.34724731999998</v>
      </c>
      <c r="U114" s="48">
        <v>105.31334051</v>
      </c>
      <c r="V114" s="48">
        <v>97.647584840000007</v>
      </c>
      <c r="W114" s="48">
        <v>191.77802538999998</v>
      </c>
      <c r="X114" s="48">
        <v>54.896492719999998</v>
      </c>
      <c r="Y114" s="48">
        <v>118.25208232999999</v>
      </c>
      <c r="Z114" s="48">
        <v>175.86517372</v>
      </c>
      <c r="AA114" s="48">
        <v>284.46972519999997</v>
      </c>
      <c r="AB114" s="48">
        <v>0</v>
      </c>
      <c r="AC114" s="48">
        <v>82.261273069999987</v>
      </c>
      <c r="AD114" s="48">
        <v>60.372702490000002</v>
      </c>
      <c r="AE114" s="48">
        <v>121.026133</v>
      </c>
      <c r="AF114" s="48">
        <v>114.85450329999999</v>
      </c>
      <c r="AG114" s="48">
        <v>96.667809379999994</v>
      </c>
      <c r="AH114" s="48">
        <v>139.87447309999999</v>
      </c>
      <c r="AI114" s="48">
        <v>57.965342719999995</v>
      </c>
      <c r="AJ114" s="48">
        <v>122.9211305</v>
      </c>
      <c r="AK114" s="48">
        <v>147.45529300000001</v>
      </c>
      <c r="AL114" s="48">
        <v>140.91728369999998</v>
      </c>
      <c r="AM114" s="48">
        <v>229.18374569999997</v>
      </c>
      <c r="AN114" s="48">
        <v>0</v>
      </c>
      <c r="AO114" s="48">
        <v>98.288043999999999</v>
      </c>
      <c r="AP114" s="48">
        <v>237.25351699999999</v>
      </c>
      <c r="AQ114" s="48">
        <v>83.812053000000006</v>
      </c>
      <c r="AR114" s="48">
        <v>51.932436000000003</v>
      </c>
      <c r="AS114" s="48">
        <v>76.411634000000006</v>
      </c>
      <c r="AT114" s="48">
        <v>98.25985</v>
      </c>
      <c r="AU114" s="48">
        <v>63.915349999999997</v>
      </c>
      <c r="AV114" s="48">
        <v>91.190563999999995</v>
      </c>
      <c r="AW114" s="48">
        <v>104.424874</v>
      </c>
      <c r="AX114" s="48">
        <v>124.01247600000001</v>
      </c>
      <c r="AY114" s="48">
        <v>176.90315200000001</v>
      </c>
      <c r="AZ114" s="48">
        <v>48.601948</v>
      </c>
      <c r="BA114" s="48">
        <v>136.18644800000001</v>
      </c>
      <c r="BB114" s="48">
        <v>153.38270199999999</v>
      </c>
      <c r="BC114" s="48">
        <v>195.77788899999999</v>
      </c>
      <c r="BD114" s="48">
        <v>98.463228000000001</v>
      </c>
      <c r="BE114" s="48">
        <v>125.398079</v>
      </c>
      <c r="BF114" s="48">
        <v>84.940307000000004</v>
      </c>
      <c r="BG114" s="48">
        <v>154.73569000000001</v>
      </c>
      <c r="BH114" s="48">
        <v>114.369595</v>
      </c>
      <c r="BI114" s="48">
        <v>125.70886</v>
      </c>
      <c r="BJ114" s="48">
        <v>171.11840699999999</v>
      </c>
      <c r="BK114" s="48">
        <v>153.75977800000001</v>
      </c>
      <c r="BL114" s="48">
        <v>68.536638769999996</v>
      </c>
      <c r="BM114" s="48">
        <v>189.73099550000001</v>
      </c>
      <c r="BN114" s="48">
        <v>190.39496449999999</v>
      </c>
      <c r="BO114" s="48">
        <v>119.2157141</v>
      </c>
      <c r="BP114" s="48">
        <v>197.46934959999999</v>
      </c>
      <c r="BQ114" s="48">
        <v>105.5260162</v>
      </c>
      <c r="BR114" s="48">
        <v>59.298802729999998</v>
      </c>
      <c r="BS114" s="48">
        <v>170.95910619999998</v>
      </c>
      <c r="BT114" s="48">
        <v>217.6600885</v>
      </c>
      <c r="BU114" s="48">
        <v>144.93083009999998</v>
      </c>
      <c r="BV114" s="48">
        <v>224.10987880000002</v>
      </c>
      <c r="BW114" s="48">
        <v>155.20282280000001</v>
      </c>
      <c r="BX114" s="48">
        <v>329.65885130000004</v>
      </c>
      <c r="BY114" s="48">
        <v>135.60790059999999</v>
      </c>
      <c r="BZ114" s="48">
        <v>165.22989040000002</v>
      </c>
      <c r="CA114" s="48">
        <v>213.2035276</v>
      </c>
      <c r="CB114" s="48">
        <v>142.40980480000002</v>
      </c>
      <c r="CC114" s="48">
        <v>165.82567840000002</v>
      </c>
      <c r="CD114" s="48">
        <v>163.3327147</v>
      </c>
      <c r="CE114" s="48">
        <v>141.0169683</v>
      </c>
      <c r="CF114" s="48">
        <v>94.001471159999994</v>
      </c>
      <c r="CG114" s="48">
        <v>101.4834407</v>
      </c>
      <c r="CH114" s="48">
        <v>333.72293230000002</v>
      </c>
      <c r="CI114" s="48">
        <v>300.55524580000002</v>
      </c>
      <c r="CJ114" s="48">
        <v>135.66925040000001</v>
      </c>
      <c r="CK114" s="48">
        <v>229.08242250000001</v>
      </c>
      <c r="CL114" s="48">
        <v>117.3213164</v>
      </c>
      <c r="CM114" s="48">
        <v>103.59072429999999</v>
      </c>
      <c r="CN114" s="48">
        <v>227.0305534</v>
      </c>
      <c r="CO114" s="48">
        <v>169.30250659999999</v>
      </c>
      <c r="CP114" s="48">
        <v>51.92339484</v>
      </c>
      <c r="CQ114" s="48">
        <v>101.4460387</v>
      </c>
      <c r="CR114" s="48">
        <v>435.60273639999997</v>
      </c>
      <c r="CS114" s="48">
        <v>214.60395159999999</v>
      </c>
      <c r="CT114" s="48">
        <v>64.745277680000001</v>
      </c>
      <c r="CU114" s="48">
        <v>572.48308859999997</v>
      </c>
      <c r="CV114" s="48">
        <v>169.29748694</v>
      </c>
      <c r="CW114" s="48">
        <v>263.54933223</v>
      </c>
      <c r="CX114" s="48">
        <v>183.56724453000001</v>
      </c>
      <c r="CY114" s="48">
        <v>111.63531590000001</v>
      </c>
      <c r="CZ114" s="48">
        <v>220.90543962999999</v>
      </c>
      <c r="DA114" s="48">
        <v>62.704086750000002</v>
      </c>
      <c r="DB114" s="48">
        <v>0</v>
      </c>
      <c r="DC114" s="48">
        <v>0</v>
      </c>
      <c r="DD114" s="48">
        <v>0</v>
      </c>
      <c r="DE114" s="48">
        <v>0</v>
      </c>
      <c r="DF114" s="48">
        <v>0</v>
      </c>
      <c r="DG114" s="48">
        <v>0</v>
      </c>
    </row>
    <row r="115" spans="1:111" x14ac:dyDescent="0.25">
      <c r="A115" s="4">
        <v>228027</v>
      </c>
      <c r="B115" s="53"/>
      <c r="C115" s="59" t="s">
        <v>115</v>
      </c>
      <c r="D115" s="48">
        <v>0</v>
      </c>
      <c r="E115" s="48">
        <v>0</v>
      </c>
      <c r="F115" s="48">
        <v>0</v>
      </c>
      <c r="G115" s="48">
        <v>0</v>
      </c>
      <c r="H115" s="48">
        <v>0</v>
      </c>
      <c r="I115" s="48">
        <v>0</v>
      </c>
      <c r="J115" s="48">
        <v>0</v>
      </c>
      <c r="K115" s="48">
        <v>0</v>
      </c>
      <c r="L115" s="48">
        <v>0</v>
      </c>
      <c r="M115" s="48">
        <v>0</v>
      </c>
      <c r="N115" s="48">
        <v>0</v>
      </c>
      <c r="O115" s="48">
        <v>0</v>
      </c>
      <c r="P115" s="48">
        <v>0</v>
      </c>
      <c r="Q115" s="48">
        <v>0</v>
      </c>
      <c r="R115" s="48">
        <v>0</v>
      </c>
      <c r="S115" s="48">
        <v>0</v>
      </c>
      <c r="T115" s="48">
        <v>0</v>
      </c>
      <c r="U115" s="48">
        <v>0</v>
      </c>
      <c r="V115" s="48">
        <v>0</v>
      </c>
      <c r="W115" s="48">
        <v>0</v>
      </c>
      <c r="X115" s="48">
        <v>0</v>
      </c>
      <c r="Y115" s="48">
        <v>0</v>
      </c>
      <c r="Z115" s="48">
        <v>0</v>
      </c>
      <c r="AA115" s="48">
        <v>0</v>
      </c>
      <c r="AB115" s="48">
        <v>0</v>
      </c>
      <c r="AC115" s="48">
        <v>0</v>
      </c>
      <c r="AD115" s="48">
        <v>0</v>
      </c>
      <c r="AE115" s="48">
        <v>0</v>
      </c>
      <c r="AF115" s="48">
        <v>0</v>
      </c>
      <c r="AG115" s="48">
        <v>0</v>
      </c>
      <c r="AH115" s="48">
        <v>0</v>
      </c>
      <c r="AI115" s="48">
        <v>0</v>
      </c>
      <c r="AJ115" s="48">
        <v>0</v>
      </c>
      <c r="AK115" s="48">
        <v>0</v>
      </c>
      <c r="AL115" s="48">
        <v>0</v>
      </c>
      <c r="AM115" s="48">
        <v>0</v>
      </c>
      <c r="AN115" s="48">
        <v>0</v>
      </c>
      <c r="AO115" s="48">
        <v>0</v>
      </c>
      <c r="AP115" s="48">
        <v>0</v>
      </c>
      <c r="AQ115" s="48">
        <v>0</v>
      </c>
      <c r="AR115" s="48">
        <v>1.057761</v>
      </c>
      <c r="AS115" s="48">
        <v>8.9916169999999997</v>
      </c>
      <c r="AT115" s="48">
        <v>25.052285999999999</v>
      </c>
      <c r="AU115" s="48">
        <v>23.956119999999999</v>
      </c>
      <c r="AV115" s="48">
        <v>37.634121999999998</v>
      </c>
      <c r="AW115" s="48">
        <v>24.522008</v>
      </c>
      <c r="AX115" s="48">
        <v>22.612016000000001</v>
      </c>
      <c r="AY115" s="48">
        <v>77.222361000000006</v>
      </c>
      <c r="AZ115" s="48">
        <v>0.19739999999999999</v>
      </c>
      <c r="BA115" s="48">
        <v>0.77857600000000005</v>
      </c>
      <c r="BB115" s="48">
        <v>0.18806700000000001</v>
      </c>
      <c r="BC115" s="48">
        <v>212.57958099999999</v>
      </c>
      <c r="BD115" s="48">
        <v>0.12709999999999999</v>
      </c>
      <c r="BE115" s="48">
        <v>0</v>
      </c>
      <c r="BF115" s="48">
        <v>0.40490300000000001</v>
      </c>
      <c r="BG115" s="48">
        <v>41.077057000000003</v>
      </c>
      <c r="BH115" s="48">
        <v>6.0720000000000003E-2</v>
      </c>
      <c r="BI115" s="48">
        <v>1.5167E-2</v>
      </c>
      <c r="BJ115" s="48">
        <v>2.6671E-2</v>
      </c>
      <c r="BK115" s="48">
        <v>0</v>
      </c>
      <c r="BL115" s="48">
        <v>0.67639704</v>
      </c>
      <c r="BM115" s="48">
        <v>1.2775420800000001</v>
      </c>
      <c r="BN115" s="48">
        <v>0.14769691000000001</v>
      </c>
      <c r="BO115" s="48">
        <v>0.67383883999999994</v>
      </c>
      <c r="BP115" s="48">
        <v>0.13279204</v>
      </c>
      <c r="BQ115" s="48">
        <v>3.41172E-2</v>
      </c>
      <c r="BR115" s="48">
        <v>0.5714743000000001</v>
      </c>
      <c r="BS115" s="48">
        <v>0.78386708999999999</v>
      </c>
      <c r="BT115" s="48">
        <v>9.9101201500000009</v>
      </c>
      <c r="BU115" s="48">
        <v>11.8162576</v>
      </c>
      <c r="BV115" s="48">
        <v>6.0338569099999999</v>
      </c>
      <c r="BW115" s="48">
        <v>5.7215180700000001</v>
      </c>
      <c r="BX115" s="48">
        <v>7.7190519400000008</v>
      </c>
      <c r="BY115" s="48">
        <v>2.9655303799999997</v>
      </c>
      <c r="BZ115" s="48">
        <v>1.33493211</v>
      </c>
      <c r="CA115" s="48">
        <v>5.8917168200000001</v>
      </c>
      <c r="CB115" s="48">
        <v>3.0093747999999998</v>
      </c>
      <c r="CC115" s="48">
        <v>2.3971736400000001</v>
      </c>
      <c r="CD115" s="48">
        <v>8.8574479999999997E-2</v>
      </c>
      <c r="CE115" s="48">
        <v>0</v>
      </c>
      <c r="CF115" s="48">
        <v>0</v>
      </c>
      <c r="CG115" s="48">
        <v>-2.371088E-2</v>
      </c>
      <c r="CH115" s="48">
        <v>0</v>
      </c>
      <c r="CI115" s="48">
        <v>-2.5146780000000001E-2</v>
      </c>
      <c r="CJ115" s="48">
        <v>0</v>
      </c>
      <c r="CK115" s="48">
        <v>0</v>
      </c>
      <c r="CL115" s="48">
        <v>0</v>
      </c>
      <c r="CM115" s="48">
        <v>0</v>
      </c>
      <c r="CN115" s="48">
        <v>0</v>
      </c>
      <c r="CO115" s="48">
        <v>0</v>
      </c>
      <c r="CP115" s="48">
        <v>0</v>
      </c>
      <c r="CQ115" s="48">
        <v>0</v>
      </c>
      <c r="CR115" s="48">
        <v>0</v>
      </c>
      <c r="CS115" s="48">
        <v>0</v>
      </c>
      <c r="CT115" s="48">
        <v>0</v>
      </c>
      <c r="CU115" s="48">
        <v>0</v>
      </c>
      <c r="CV115" s="48">
        <v>0</v>
      </c>
      <c r="CW115" s="48">
        <v>0</v>
      </c>
      <c r="CX115" s="48">
        <v>0</v>
      </c>
      <c r="CY115" s="48">
        <v>0</v>
      </c>
      <c r="CZ115" s="48">
        <v>0</v>
      </c>
      <c r="DA115" s="48">
        <v>0</v>
      </c>
      <c r="DB115" s="48">
        <v>0</v>
      </c>
      <c r="DC115" s="48">
        <v>0</v>
      </c>
      <c r="DD115" s="48">
        <v>0</v>
      </c>
      <c r="DE115" s="48">
        <v>0</v>
      </c>
      <c r="DF115" s="48">
        <v>0</v>
      </c>
      <c r="DG115" s="48">
        <v>0</v>
      </c>
    </row>
    <row r="116" spans="1:111" x14ac:dyDescent="0.25">
      <c r="A116" s="4" t="s">
        <v>114</v>
      </c>
      <c r="B116" s="60"/>
      <c r="C116" s="59" t="s">
        <v>113</v>
      </c>
      <c r="D116" s="48">
        <v>1.712E-2</v>
      </c>
      <c r="E116" s="48">
        <v>14.487865019999999</v>
      </c>
      <c r="F116" s="48">
        <v>11.633796670000001</v>
      </c>
      <c r="G116" s="48">
        <v>34.368924640000003</v>
      </c>
      <c r="H116" s="48">
        <v>24.271442910000001</v>
      </c>
      <c r="I116" s="48">
        <v>20.17668063</v>
      </c>
      <c r="J116" s="48">
        <v>45.618475029999999</v>
      </c>
      <c r="K116" s="48">
        <v>16.76571006</v>
      </c>
      <c r="L116" s="48">
        <v>52.117200140000001</v>
      </c>
      <c r="M116" s="48">
        <v>36.839323780000001</v>
      </c>
      <c r="N116" s="48">
        <v>31.980584579999999</v>
      </c>
      <c r="O116" s="48">
        <v>46.525843049999999</v>
      </c>
      <c r="P116" s="48">
        <v>51.317672409999993</v>
      </c>
      <c r="Q116" s="48">
        <v>58.518770109999991</v>
      </c>
      <c r="R116" s="48">
        <v>46.322503269999999</v>
      </c>
      <c r="S116" s="48">
        <v>47.706613730000001</v>
      </c>
      <c r="T116" s="48">
        <v>82.341619609999995</v>
      </c>
      <c r="U116" s="48">
        <v>107.69506026000001</v>
      </c>
      <c r="V116" s="48">
        <v>126.23668287999999</v>
      </c>
      <c r="W116" s="48">
        <v>82.740127220000005</v>
      </c>
      <c r="X116" s="48">
        <v>129.62154132000001</v>
      </c>
      <c r="Y116" s="48">
        <v>114.56186676</v>
      </c>
      <c r="Z116" s="48">
        <v>100.36555895000001</v>
      </c>
      <c r="AA116" s="48">
        <v>219.97686747</v>
      </c>
      <c r="AB116" s="48">
        <v>1.9439999999999999E-2</v>
      </c>
      <c r="AC116" s="48">
        <v>77.40756884999999</v>
      </c>
      <c r="AD116" s="48">
        <v>83.826777790000008</v>
      </c>
      <c r="AE116" s="48">
        <v>110.06687533</v>
      </c>
      <c r="AF116" s="48">
        <v>135.95675578999999</v>
      </c>
      <c r="AG116" s="48">
        <v>135.97486001999999</v>
      </c>
      <c r="AH116" s="48">
        <v>111.22964081999999</v>
      </c>
      <c r="AI116" s="48">
        <v>136.40339137999999</v>
      </c>
      <c r="AJ116" s="48">
        <v>121.22214787</v>
      </c>
      <c r="AK116" s="48">
        <v>152.92780837999999</v>
      </c>
      <c r="AL116" s="48">
        <v>104.44460669999999</v>
      </c>
      <c r="AM116" s="48">
        <v>111.74877309999999</v>
      </c>
      <c r="AN116" s="48">
        <v>130.85779299999999</v>
      </c>
      <c r="AO116" s="48">
        <v>104.314351</v>
      </c>
      <c r="AP116" s="48">
        <v>140.96537799999999</v>
      </c>
      <c r="AQ116" s="48">
        <v>130.414368</v>
      </c>
      <c r="AR116" s="48">
        <v>91.585177000000002</v>
      </c>
      <c r="AS116" s="48">
        <v>15.798304</v>
      </c>
      <c r="AT116" s="48">
        <v>60.203063</v>
      </c>
      <c r="AU116" s="48">
        <v>98.690783999999994</v>
      </c>
      <c r="AV116" s="48">
        <v>94.211589000000004</v>
      </c>
      <c r="AW116" s="48">
        <v>131.276219</v>
      </c>
      <c r="AX116" s="48">
        <v>107.00620000000001</v>
      </c>
      <c r="AY116" s="48">
        <v>139.80672300000001</v>
      </c>
      <c r="AZ116" s="48">
        <v>46.892539999999997</v>
      </c>
      <c r="BA116" s="48">
        <v>47.483536999999998</v>
      </c>
      <c r="BB116" s="48">
        <v>86.499267000000003</v>
      </c>
      <c r="BC116" s="48">
        <v>135.85276099999999</v>
      </c>
      <c r="BD116" s="48">
        <v>118.99274800000001</v>
      </c>
      <c r="BE116" s="48">
        <v>161.639487</v>
      </c>
      <c r="BF116" s="48">
        <v>187.465913</v>
      </c>
      <c r="BG116" s="48">
        <v>130.79465099999999</v>
      </c>
      <c r="BH116" s="48">
        <v>158.038363</v>
      </c>
      <c r="BI116" s="48">
        <v>175.46088700000001</v>
      </c>
      <c r="BJ116" s="48">
        <v>164.148717</v>
      </c>
      <c r="BK116" s="48">
        <v>162.08068700000001</v>
      </c>
      <c r="BL116" s="48">
        <v>168.65659015</v>
      </c>
      <c r="BM116" s="48">
        <v>280.74225617000002</v>
      </c>
      <c r="BN116" s="48">
        <v>339.38944831000003</v>
      </c>
      <c r="BO116" s="48">
        <v>212.32449555999997</v>
      </c>
      <c r="BP116" s="48">
        <v>337.76979030000001</v>
      </c>
      <c r="BQ116" s="48">
        <v>404.19065934999998</v>
      </c>
      <c r="BR116" s="48">
        <v>400.64644844999992</v>
      </c>
      <c r="BS116" s="48">
        <v>359.90616599000003</v>
      </c>
      <c r="BT116" s="48">
        <v>316.18477489999998</v>
      </c>
      <c r="BU116" s="48">
        <v>308.18733749</v>
      </c>
      <c r="BV116" s="48">
        <v>281.92272775999999</v>
      </c>
      <c r="BW116" s="48">
        <v>311.83508919000002</v>
      </c>
      <c r="BX116" s="48">
        <v>443.21531987000003</v>
      </c>
      <c r="BY116" s="48">
        <v>342.79833888999997</v>
      </c>
      <c r="BZ116" s="48">
        <v>450.40122270000006</v>
      </c>
      <c r="CA116" s="48">
        <v>257.80601809000001</v>
      </c>
      <c r="CB116" s="48">
        <v>178.03309991000003</v>
      </c>
      <c r="CC116" s="48">
        <v>448.02742121</v>
      </c>
      <c r="CD116" s="48">
        <v>316.19998259999994</v>
      </c>
      <c r="CE116" s="48">
        <v>278.43091941999995</v>
      </c>
      <c r="CF116" s="48">
        <v>324.08198482000006</v>
      </c>
      <c r="CG116" s="48">
        <v>317.44376906000002</v>
      </c>
      <c r="CH116" s="48">
        <v>319.33745298000002</v>
      </c>
      <c r="CI116" s="48">
        <v>204.97745043</v>
      </c>
      <c r="CJ116" s="48">
        <v>246.13255294000001</v>
      </c>
      <c r="CK116" s="48">
        <v>260.90179046999998</v>
      </c>
      <c r="CL116" s="48">
        <v>348.03702149999998</v>
      </c>
      <c r="CM116" s="48">
        <v>531.59661969000001</v>
      </c>
      <c r="CN116" s="48">
        <v>354.47980899000004</v>
      </c>
      <c r="CO116" s="48">
        <v>68.01858781</v>
      </c>
      <c r="CP116" s="48">
        <v>684.74118648000001</v>
      </c>
      <c r="CQ116" s="48">
        <v>213.88923966999999</v>
      </c>
      <c r="CR116" s="48">
        <v>367.52354067999994</v>
      </c>
      <c r="CS116" s="48">
        <v>280.02030521999995</v>
      </c>
      <c r="CT116" s="48">
        <v>209.05122978</v>
      </c>
      <c r="CU116" s="48">
        <v>356.08652331999997</v>
      </c>
      <c r="CV116" s="48">
        <v>246.80152806000001</v>
      </c>
      <c r="CW116" s="48">
        <v>335.36686078000002</v>
      </c>
      <c r="CX116" s="48">
        <v>236.74973746999999</v>
      </c>
      <c r="CY116" s="48">
        <v>270.59791792999999</v>
      </c>
      <c r="CZ116" s="48">
        <v>210.70013440999998</v>
      </c>
      <c r="DA116" s="48">
        <v>190.41840824000002</v>
      </c>
      <c r="DB116" s="48">
        <v>0</v>
      </c>
      <c r="DC116" s="48">
        <v>0</v>
      </c>
      <c r="DD116" s="48">
        <v>0</v>
      </c>
      <c r="DE116" s="48">
        <v>0</v>
      </c>
      <c r="DF116" s="48">
        <v>0</v>
      </c>
      <c r="DG116" s="48">
        <v>0</v>
      </c>
    </row>
    <row r="117" spans="1:111" x14ac:dyDescent="0.25">
      <c r="A117" s="4">
        <v>228023</v>
      </c>
      <c r="B117" s="60"/>
      <c r="C117" s="59" t="s">
        <v>112</v>
      </c>
      <c r="D117" s="48">
        <v>0</v>
      </c>
      <c r="E117" s="48">
        <v>0</v>
      </c>
      <c r="F117" s="48">
        <v>0</v>
      </c>
      <c r="G117" s="48">
        <v>0</v>
      </c>
      <c r="H117" s="48">
        <v>0</v>
      </c>
      <c r="I117" s="48">
        <v>0</v>
      </c>
      <c r="J117" s="48">
        <v>0</v>
      </c>
      <c r="K117" s="48">
        <v>0</v>
      </c>
      <c r="L117" s="48">
        <v>0</v>
      </c>
      <c r="M117" s="48">
        <v>0</v>
      </c>
      <c r="N117" s="48">
        <v>0</v>
      </c>
      <c r="O117" s="48">
        <v>0</v>
      </c>
      <c r="P117" s="48">
        <v>0</v>
      </c>
      <c r="Q117" s="48">
        <v>0</v>
      </c>
      <c r="R117" s="48">
        <v>0</v>
      </c>
      <c r="S117" s="48">
        <v>0</v>
      </c>
      <c r="T117" s="48">
        <v>0</v>
      </c>
      <c r="U117" s="48">
        <v>0</v>
      </c>
      <c r="V117" s="48">
        <v>0</v>
      </c>
      <c r="W117" s="48">
        <v>0</v>
      </c>
      <c r="X117" s="48">
        <v>0</v>
      </c>
      <c r="Y117" s="48">
        <v>0</v>
      </c>
      <c r="Z117" s="48">
        <v>0</v>
      </c>
      <c r="AA117" s="48">
        <v>31.39017076</v>
      </c>
      <c r="AB117" s="48">
        <v>0</v>
      </c>
      <c r="AC117" s="48">
        <v>0</v>
      </c>
      <c r="AD117" s="48">
        <v>0</v>
      </c>
      <c r="AE117" s="48">
        <v>0</v>
      </c>
      <c r="AF117" s="48">
        <v>0</v>
      </c>
      <c r="AG117" s="48">
        <v>0</v>
      </c>
      <c r="AH117" s="48">
        <v>0</v>
      </c>
      <c r="AI117" s="48">
        <v>0</v>
      </c>
      <c r="AJ117" s="48">
        <v>0</v>
      </c>
      <c r="AK117" s="48">
        <v>0</v>
      </c>
      <c r="AL117" s="48">
        <v>0</v>
      </c>
      <c r="AM117" s="48">
        <v>126.25328614</v>
      </c>
      <c r="AN117" s="48">
        <v>134.697857</v>
      </c>
      <c r="AO117" s="48">
        <v>135.52736400000001</v>
      </c>
      <c r="AP117" s="48">
        <v>95.669568999999996</v>
      </c>
      <c r="AQ117" s="48">
        <v>57.721781</v>
      </c>
      <c r="AR117" s="48">
        <v>51.222794999999998</v>
      </c>
      <c r="AS117" s="48">
        <v>60.285677999999997</v>
      </c>
      <c r="AT117" s="48">
        <v>60.793697000000002</v>
      </c>
      <c r="AU117" s="48">
        <v>116.003821</v>
      </c>
      <c r="AV117" s="48">
        <v>25.478448</v>
      </c>
      <c r="AW117" s="48">
        <v>79.650447</v>
      </c>
      <c r="AX117" s="48">
        <v>62.820497000000003</v>
      </c>
      <c r="AY117" s="48">
        <v>67.345796000000007</v>
      </c>
      <c r="AZ117" s="48">
        <v>107.489425</v>
      </c>
      <c r="BA117" s="48">
        <v>107.30877599999999</v>
      </c>
      <c r="BB117" s="48">
        <v>115.646743</v>
      </c>
      <c r="BC117" s="48">
        <v>138.76221699999999</v>
      </c>
      <c r="BD117" s="48">
        <v>109.695764</v>
      </c>
      <c r="BE117" s="48">
        <v>113.779853</v>
      </c>
      <c r="BF117" s="48">
        <v>130.13713300000001</v>
      </c>
      <c r="BG117" s="48">
        <v>111.563813</v>
      </c>
      <c r="BH117" s="48">
        <v>107.656885</v>
      </c>
      <c r="BI117" s="48">
        <v>109.4559</v>
      </c>
      <c r="BJ117" s="48">
        <v>151.01299</v>
      </c>
      <c r="BK117" s="48">
        <v>102.476758</v>
      </c>
      <c r="BL117" s="48">
        <v>130.44741999999999</v>
      </c>
      <c r="BM117" s="48">
        <v>141.94367274999999</v>
      </c>
      <c r="BN117" s="48">
        <v>133.023257</v>
      </c>
      <c r="BO117" s="48">
        <v>130.04757699999999</v>
      </c>
      <c r="BP117" s="48">
        <v>180.12764899999999</v>
      </c>
      <c r="BQ117" s="48">
        <v>130.20235199999999</v>
      </c>
      <c r="BR117" s="48">
        <v>134.00231323</v>
      </c>
      <c r="BS117" s="48">
        <v>131.21768900000001</v>
      </c>
      <c r="BT117" s="48">
        <v>135.86650137999999</v>
      </c>
      <c r="BU117" s="48">
        <v>260.25904600000001</v>
      </c>
      <c r="BV117" s="48">
        <v>10.66014</v>
      </c>
      <c r="BW117" s="48">
        <v>134.25579999999999</v>
      </c>
      <c r="BX117" s="48">
        <v>155.44111404</v>
      </c>
      <c r="BY117" s="48">
        <v>150.85255971999999</v>
      </c>
      <c r="BZ117" s="48">
        <v>153.05195913</v>
      </c>
      <c r="CA117" s="48">
        <v>153.21874663</v>
      </c>
      <c r="CB117" s="48">
        <v>155.78686321999999</v>
      </c>
      <c r="CC117" s="48">
        <v>168.07912700999998</v>
      </c>
      <c r="CD117" s="48">
        <v>191.67103237000001</v>
      </c>
      <c r="CE117" s="48">
        <v>162.01135911</v>
      </c>
      <c r="CF117" s="48">
        <v>164.09452690999998</v>
      </c>
      <c r="CG117" s="48">
        <v>169.27332281</v>
      </c>
      <c r="CH117" s="48">
        <v>156.35170722000001</v>
      </c>
      <c r="CI117" s="48">
        <v>161.34499618000001</v>
      </c>
      <c r="CJ117" s="48">
        <v>187.34210330000002</v>
      </c>
      <c r="CK117" s="48">
        <v>188.07463336000001</v>
      </c>
      <c r="CL117" s="48">
        <v>187.21716386000003</v>
      </c>
      <c r="CM117" s="48">
        <v>188.71989408000002</v>
      </c>
      <c r="CN117" s="48">
        <v>187.504446</v>
      </c>
      <c r="CO117" s="48">
        <v>184.76518468999998</v>
      </c>
      <c r="CP117" s="48">
        <v>188.52986068000001</v>
      </c>
      <c r="CQ117" s="48">
        <v>186.50001115999999</v>
      </c>
      <c r="CR117" s="48">
        <v>184.81504275999998</v>
      </c>
      <c r="CS117" s="48">
        <v>183.20333330000003</v>
      </c>
      <c r="CT117" s="48">
        <v>188.74563021</v>
      </c>
      <c r="CU117" s="48">
        <v>189.66446124000001</v>
      </c>
      <c r="CV117" s="48">
        <v>178.90387000000001</v>
      </c>
      <c r="CW117" s="48">
        <v>178.903965</v>
      </c>
      <c r="CX117" s="48">
        <v>179.01706691999999</v>
      </c>
      <c r="CY117" s="48">
        <v>180.63297177000001</v>
      </c>
      <c r="CZ117" s="48">
        <v>179.62096500000001</v>
      </c>
      <c r="DA117" s="48">
        <v>179.8074718</v>
      </c>
      <c r="DB117" s="48">
        <v>0</v>
      </c>
      <c r="DC117" s="48">
        <v>0</v>
      </c>
      <c r="DD117" s="48">
        <v>0</v>
      </c>
      <c r="DE117" s="48">
        <v>0</v>
      </c>
      <c r="DF117" s="48">
        <v>0</v>
      </c>
      <c r="DG117" s="48">
        <v>0</v>
      </c>
    </row>
    <row r="118" spans="1:111" x14ac:dyDescent="0.25">
      <c r="B118" s="60"/>
      <c r="C118" s="59" t="s">
        <v>111</v>
      </c>
      <c r="D118" s="48">
        <f t="shared" ref="D118:AI118" si="132">D113-SUM(D114:D117)</f>
        <v>45.787093630000001</v>
      </c>
      <c r="E118" s="48">
        <f t="shared" si="132"/>
        <v>40.551376070000003</v>
      </c>
      <c r="F118" s="48">
        <f t="shared" si="132"/>
        <v>72.420425050000006</v>
      </c>
      <c r="G118" s="48">
        <f t="shared" si="132"/>
        <v>53.932348679999997</v>
      </c>
      <c r="H118" s="48">
        <f t="shared" si="132"/>
        <v>70.660403309999992</v>
      </c>
      <c r="I118" s="48">
        <f t="shared" si="132"/>
        <v>49.764227030000001</v>
      </c>
      <c r="J118" s="48">
        <f t="shared" si="132"/>
        <v>64.525717610000015</v>
      </c>
      <c r="K118" s="48">
        <f t="shared" si="132"/>
        <v>70.86434847999999</v>
      </c>
      <c r="L118" s="48">
        <f t="shared" si="132"/>
        <v>48.78259238000004</v>
      </c>
      <c r="M118" s="48">
        <f t="shared" si="132"/>
        <v>81.439941169999997</v>
      </c>
      <c r="N118" s="48">
        <f t="shared" si="132"/>
        <v>45.495793960000015</v>
      </c>
      <c r="O118" s="48">
        <f t="shared" si="132"/>
        <v>128.40464188999999</v>
      </c>
      <c r="P118" s="48">
        <f t="shared" si="132"/>
        <v>32.191477760000005</v>
      </c>
      <c r="Q118" s="48">
        <f t="shared" si="132"/>
        <v>63.237364960000008</v>
      </c>
      <c r="R118" s="48">
        <f t="shared" si="132"/>
        <v>73.224607960000014</v>
      </c>
      <c r="S118" s="48">
        <f t="shared" si="132"/>
        <v>50.384188019999954</v>
      </c>
      <c r="T118" s="48">
        <f t="shared" si="132"/>
        <v>49.591867659999991</v>
      </c>
      <c r="U118" s="48">
        <f t="shared" si="132"/>
        <v>43.239363820000023</v>
      </c>
      <c r="V118" s="48">
        <f t="shared" si="132"/>
        <v>55.427739290000005</v>
      </c>
      <c r="W118" s="48">
        <f t="shared" si="132"/>
        <v>58.138530599999967</v>
      </c>
      <c r="X118" s="48">
        <f t="shared" si="132"/>
        <v>50.687389070000023</v>
      </c>
      <c r="Y118" s="48">
        <f t="shared" si="132"/>
        <v>61.484835180000005</v>
      </c>
      <c r="Z118" s="48">
        <f t="shared" si="132"/>
        <v>77.76867119000002</v>
      </c>
      <c r="AA118" s="48">
        <f t="shared" si="132"/>
        <v>83.337035030000038</v>
      </c>
      <c r="AB118" s="48">
        <f t="shared" si="132"/>
        <v>94.85101062999999</v>
      </c>
      <c r="AC118" s="48">
        <f t="shared" si="132"/>
        <v>66.521835340000024</v>
      </c>
      <c r="AD118" s="48">
        <f t="shared" si="132"/>
        <v>62.461520129999968</v>
      </c>
      <c r="AE118" s="48">
        <f t="shared" si="132"/>
        <v>58.563948650000015</v>
      </c>
      <c r="AF118" s="48">
        <f t="shared" si="132"/>
        <v>95.298788390000027</v>
      </c>
      <c r="AG118" s="48">
        <f t="shared" si="132"/>
        <v>90.834277289999989</v>
      </c>
      <c r="AH118" s="48">
        <f t="shared" si="132"/>
        <v>61.854811229999996</v>
      </c>
      <c r="AI118" s="48">
        <f t="shared" si="132"/>
        <v>47.941190690000013</v>
      </c>
      <c r="AJ118" s="48">
        <f t="shared" ref="AJ118:BO118" si="133">AJ113-SUM(AJ114:AJ117)</f>
        <v>107.72336202999998</v>
      </c>
      <c r="AK118" s="48">
        <f t="shared" si="133"/>
        <v>121.82472102000003</v>
      </c>
      <c r="AL118" s="48">
        <f t="shared" si="133"/>
        <v>121.41092042999998</v>
      </c>
      <c r="AM118" s="48">
        <f t="shared" si="133"/>
        <v>110.46003974000001</v>
      </c>
      <c r="AN118" s="48">
        <f t="shared" si="133"/>
        <v>87.850122999999996</v>
      </c>
      <c r="AO118" s="48">
        <f t="shared" si="133"/>
        <v>138.78089899999998</v>
      </c>
      <c r="AP118" s="48">
        <f t="shared" si="133"/>
        <v>169.29845899999998</v>
      </c>
      <c r="AQ118" s="48">
        <f t="shared" si="133"/>
        <v>61.416112999999939</v>
      </c>
      <c r="AR118" s="48">
        <f t="shared" si="133"/>
        <v>52.988938999999988</v>
      </c>
      <c r="AS118" s="48">
        <f t="shared" si="133"/>
        <v>62.792748999999986</v>
      </c>
      <c r="AT118" s="48">
        <f t="shared" si="133"/>
        <v>58.897835999999984</v>
      </c>
      <c r="AU118" s="48">
        <f t="shared" si="133"/>
        <v>46.318384999999978</v>
      </c>
      <c r="AV118" s="48">
        <f t="shared" si="133"/>
        <v>54.490836999999999</v>
      </c>
      <c r="AW118" s="48">
        <f t="shared" si="133"/>
        <v>60.06023399999998</v>
      </c>
      <c r="AX118" s="48">
        <f t="shared" si="133"/>
        <v>76.580756000000008</v>
      </c>
      <c r="AY118" s="48">
        <f t="shared" si="133"/>
        <v>58.638991999999973</v>
      </c>
      <c r="AZ118" s="48">
        <f t="shared" si="133"/>
        <v>48.745943000000011</v>
      </c>
      <c r="BA118" s="48">
        <f t="shared" si="133"/>
        <v>80.373237000000017</v>
      </c>
      <c r="BB118" s="48">
        <f t="shared" si="133"/>
        <v>63.714342000000045</v>
      </c>
      <c r="BC118" s="48">
        <f t="shared" si="133"/>
        <v>79.123156999999992</v>
      </c>
      <c r="BD118" s="48">
        <f t="shared" si="133"/>
        <v>60.579746999999998</v>
      </c>
      <c r="BE118" s="48">
        <f t="shared" si="133"/>
        <v>70.306545000000028</v>
      </c>
      <c r="BF118" s="48">
        <f t="shared" si="133"/>
        <v>74.948083999999994</v>
      </c>
      <c r="BG118" s="48">
        <f t="shared" si="133"/>
        <v>155.39911500000005</v>
      </c>
      <c r="BH118" s="48">
        <f t="shared" si="133"/>
        <v>92.961207000000002</v>
      </c>
      <c r="BI118" s="48">
        <f t="shared" si="133"/>
        <v>55.420814999999948</v>
      </c>
      <c r="BJ118" s="48">
        <f t="shared" si="133"/>
        <v>120.43196499999999</v>
      </c>
      <c r="BK118" s="48">
        <f t="shared" si="133"/>
        <v>131.95943299999999</v>
      </c>
      <c r="BL118" s="48">
        <f t="shared" si="133"/>
        <v>60.628673530000015</v>
      </c>
      <c r="BM118" s="48">
        <f t="shared" si="133"/>
        <v>126.27760992000003</v>
      </c>
      <c r="BN118" s="48">
        <f t="shared" si="133"/>
        <v>127.52882971999998</v>
      </c>
      <c r="BO118" s="48">
        <f t="shared" si="133"/>
        <v>86.264244659999974</v>
      </c>
      <c r="BP118" s="48">
        <f t="shared" ref="BP118:CU118" si="134">BP113-SUM(BP114:BP117)</f>
        <v>63.631033959999968</v>
      </c>
      <c r="BQ118" s="48">
        <f t="shared" si="134"/>
        <v>160.51596161999998</v>
      </c>
      <c r="BR118" s="48">
        <f t="shared" si="134"/>
        <v>98.628846620000104</v>
      </c>
      <c r="BS118" s="48">
        <f t="shared" si="134"/>
        <v>105.18584067000006</v>
      </c>
      <c r="BT118" s="48">
        <f t="shared" si="134"/>
        <v>83.367770550000046</v>
      </c>
      <c r="BU118" s="48">
        <f t="shared" si="134"/>
        <v>95.380892440000025</v>
      </c>
      <c r="BV118" s="48">
        <f t="shared" si="134"/>
        <v>89.636802100000068</v>
      </c>
      <c r="BW118" s="48">
        <f t="shared" si="134"/>
        <v>109.22821810999994</v>
      </c>
      <c r="BX118" s="48">
        <f t="shared" si="134"/>
        <v>110.84913326999981</v>
      </c>
      <c r="BY118" s="48">
        <f t="shared" si="134"/>
        <v>80.769354499999963</v>
      </c>
      <c r="BZ118" s="48">
        <f t="shared" si="134"/>
        <v>131.27938474999996</v>
      </c>
      <c r="CA118" s="48">
        <f t="shared" si="134"/>
        <v>79.296249609999904</v>
      </c>
      <c r="CB118" s="48">
        <f t="shared" si="134"/>
        <v>114.29707390999999</v>
      </c>
      <c r="CC118" s="48">
        <f t="shared" si="134"/>
        <v>112.30582444000015</v>
      </c>
      <c r="CD118" s="48">
        <f t="shared" si="134"/>
        <v>169.24003998000001</v>
      </c>
      <c r="CE118" s="48">
        <f t="shared" si="134"/>
        <v>170.83886590999998</v>
      </c>
      <c r="CF118" s="48">
        <f t="shared" si="134"/>
        <v>134.34562543999994</v>
      </c>
      <c r="CG118" s="48">
        <f t="shared" si="134"/>
        <v>144.30429202000005</v>
      </c>
      <c r="CH118" s="48">
        <f t="shared" si="134"/>
        <v>120.8640566900001</v>
      </c>
      <c r="CI118" s="48">
        <f t="shared" si="134"/>
        <v>186.01926300999992</v>
      </c>
      <c r="CJ118" s="48">
        <f t="shared" si="134"/>
        <v>127.46509478999985</v>
      </c>
      <c r="CK118" s="48">
        <f t="shared" si="134"/>
        <v>161.88172070999985</v>
      </c>
      <c r="CL118" s="48">
        <f t="shared" si="134"/>
        <v>155.32322341999998</v>
      </c>
      <c r="CM118" s="48">
        <f t="shared" si="134"/>
        <v>159.64383459999988</v>
      </c>
      <c r="CN118" s="48">
        <f t="shared" si="134"/>
        <v>166.08997268999997</v>
      </c>
      <c r="CO118" s="48">
        <f t="shared" si="134"/>
        <v>198.9342010900001</v>
      </c>
      <c r="CP118" s="48">
        <f t="shared" si="134"/>
        <v>194.13681216999998</v>
      </c>
      <c r="CQ118" s="48">
        <f t="shared" si="134"/>
        <v>113.95304149000003</v>
      </c>
      <c r="CR118" s="48">
        <f t="shared" si="134"/>
        <v>137.45787380000013</v>
      </c>
      <c r="CS118" s="48">
        <f t="shared" si="134"/>
        <v>170.30330076999996</v>
      </c>
      <c r="CT118" s="48">
        <f t="shared" si="134"/>
        <v>129.95934856000008</v>
      </c>
      <c r="CU118" s="48">
        <f t="shared" si="134"/>
        <v>260.8509786699999</v>
      </c>
      <c r="CV118" s="48">
        <f t="shared" ref="CV118:DG118" si="135">CV113-SUM(CV114:CV117)</f>
        <v>143.25794683000004</v>
      </c>
      <c r="CW118" s="48">
        <f t="shared" si="135"/>
        <v>180.07376672999999</v>
      </c>
      <c r="CX118" s="48">
        <f t="shared" si="135"/>
        <v>224.6089890400001</v>
      </c>
      <c r="CY118" s="48">
        <f t="shared" si="135"/>
        <v>183.7136326399999</v>
      </c>
      <c r="CZ118" s="48">
        <f t="shared" si="135"/>
        <v>123.79276388999995</v>
      </c>
      <c r="DA118" s="48">
        <f t="shared" si="135"/>
        <v>156.75179159000004</v>
      </c>
      <c r="DB118" s="48">
        <f t="shared" si="135"/>
        <v>0</v>
      </c>
      <c r="DC118" s="48">
        <f t="shared" si="135"/>
        <v>0</v>
      </c>
      <c r="DD118" s="48">
        <f t="shared" si="135"/>
        <v>0</v>
      </c>
      <c r="DE118" s="48">
        <f t="shared" si="135"/>
        <v>0</v>
      </c>
      <c r="DF118" s="48">
        <f t="shared" si="135"/>
        <v>0</v>
      </c>
      <c r="DG118" s="48">
        <f t="shared" si="135"/>
        <v>0</v>
      </c>
    </row>
    <row r="119" spans="1:111" x14ac:dyDescent="0.25">
      <c r="A119" s="4">
        <v>229</v>
      </c>
      <c r="B119" s="53"/>
      <c r="C119" s="51" t="s">
        <v>110</v>
      </c>
      <c r="D119" s="48">
        <v>0</v>
      </c>
      <c r="E119" s="48">
        <v>0</v>
      </c>
      <c r="F119" s="48">
        <v>0</v>
      </c>
      <c r="G119" s="48">
        <v>0</v>
      </c>
      <c r="H119" s="48">
        <v>0</v>
      </c>
      <c r="I119" s="48">
        <v>0</v>
      </c>
      <c r="J119" s="48">
        <v>0</v>
      </c>
      <c r="K119" s="48">
        <v>0</v>
      </c>
      <c r="L119" s="48">
        <v>0</v>
      </c>
      <c r="M119" s="48">
        <v>0</v>
      </c>
      <c r="N119" s="48">
        <v>0</v>
      </c>
      <c r="O119" s="48">
        <v>0</v>
      </c>
      <c r="P119" s="48">
        <v>0</v>
      </c>
      <c r="Q119" s="48">
        <v>0</v>
      </c>
      <c r="R119" s="48">
        <v>0</v>
      </c>
      <c r="S119" s="48">
        <v>0</v>
      </c>
      <c r="T119" s="48">
        <v>0</v>
      </c>
      <c r="U119" s="48">
        <v>0</v>
      </c>
      <c r="V119" s="48">
        <v>0</v>
      </c>
      <c r="W119" s="48">
        <v>0</v>
      </c>
      <c r="X119" s="48">
        <v>0</v>
      </c>
      <c r="Y119" s="48">
        <v>0</v>
      </c>
      <c r="Z119" s="48">
        <v>0</v>
      </c>
      <c r="AA119" s="48">
        <v>0</v>
      </c>
      <c r="AB119" s="48">
        <v>0</v>
      </c>
      <c r="AC119" s="48">
        <v>0</v>
      </c>
      <c r="AD119" s="48">
        <v>0</v>
      </c>
      <c r="AE119" s="48">
        <v>0</v>
      </c>
      <c r="AF119" s="48">
        <v>0</v>
      </c>
      <c r="AG119" s="48">
        <v>0</v>
      </c>
      <c r="AH119" s="48">
        <v>0</v>
      </c>
      <c r="AI119" s="48">
        <v>0</v>
      </c>
      <c r="AJ119" s="48">
        <v>0</v>
      </c>
      <c r="AK119" s="48">
        <v>0</v>
      </c>
      <c r="AL119" s="48">
        <v>0</v>
      </c>
      <c r="AM119" s="48">
        <v>0</v>
      </c>
      <c r="AN119" s="48">
        <v>0</v>
      </c>
      <c r="AO119" s="48">
        <v>0</v>
      </c>
      <c r="AP119" s="48">
        <v>0</v>
      </c>
      <c r="AQ119" s="48">
        <v>0</v>
      </c>
      <c r="AR119" s="48">
        <v>0</v>
      </c>
      <c r="AS119" s="48">
        <v>0</v>
      </c>
      <c r="AT119" s="48">
        <v>0</v>
      </c>
      <c r="AU119" s="48">
        <v>0</v>
      </c>
      <c r="AV119" s="48">
        <v>0</v>
      </c>
      <c r="AW119" s="48">
        <v>0</v>
      </c>
      <c r="AX119" s="48">
        <v>0</v>
      </c>
      <c r="AY119" s="48">
        <v>0</v>
      </c>
      <c r="AZ119" s="48">
        <v>0</v>
      </c>
      <c r="BA119" s="48">
        <v>0</v>
      </c>
      <c r="BB119" s="48">
        <v>0</v>
      </c>
      <c r="BC119" s="48">
        <v>0</v>
      </c>
      <c r="BD119" s="48">
        <v>0</v>
      </c>
      <c r="BE119" s="48">
        <v>0</v>
      </c>
      <c r="BF119" s="48">
        <v>0</v>
      </c>
      <c r="BG119" s="48">
        <v>0</v>
      </c>
      <c r="BH119" s="48">
        <v>0</v>
      </c>
      <c r="BI119" s="48">
        <v>0</v>
      </c>
      <c r="BJ119" s="48">
        <v>0</v>
      </c>
      <c r="BK119" s="48">
        <v>0</v>
      </c>
      <c r="BL119" s="48">
        <v>0</v>
      </c>
      <c r="BM119" s="48">
        <v>0</v>
      </c>
      <c r="BN119" s="48">
        <v>0</v>
      </c>
      <c r="BO119" s="48">
        <v>0</v>
      </c>
      <c r="BP119" s="48">
        <v>0</v>
      </c>
      <c r="BQ119" s="48">
        <v>0</v>
      </c>
      <c r="BR119" s="48">
        <v>0</v>
      </c>
      <c r="BS119" s="48">
        <v>0</v>
      </c>
      <c r="BT119" s="48">
        <v>0</v>
      </c>
      <c r="BU119" s="48">
        <v>0</v>
      </c>
      <c r="BV119" s="48">
        <v>0</v>
      </c>
      <c r="BW119" s="48">
        <v>0</v>
      </c>
      <c r="BX119" s="48">
        <v>0</v>
      </c>
      <c r="BY119" s="48">
        <v>0</v>
      </c>
      <c r="BZ119" s="48">
        <v>0</v>
      </c>
      <c r="CA119" s="48">
        <v>0</v>
      </c>
      <c r="CB119" s="48">
        <v>0</v>
      </c>
      <c r="CC119" s="48">
        <v>0</v>
      </c>
      <c r="CD119" s="48">
        <v>0</v>
      </c>
      <c r="CE119" s="48">
        <v>0</v>
      </c>
      <c r="CF119" s="48">
        <v>0</v>
      </c>
      <c r="CG119" s="48">
        <v>0</v>
      </c>
      <c r="CH119" s="48">
        <v>0</v>
      </c>
      <c r="CI119" s="48">
        <v>0</v>
      </c>
      <c r="CJ119" s="48">
        <v>0</v>
      </c>
      <c r="CK119" s="48">
        <v>0</v>
      </c>
      <c r="CL119" s="48">
        <v>0</v>
      </c>
      <c r="CM119" s="48">
        <v>0</v>
      </c>
      <c r="CN119" s="48">
        <v>0</v>
      </c>
      <c r="CO119" s="48">
        <v>0</v>
      </c>
      <c r="CP119" s="48">
        <v>0</v>
      </c>
      <c r="CQ119" s="48">
        <v>0</v>
      </c>
      <c r="CR119" s="48">
        <v>0</v>
      </c>
      <c r="CS119" s="48">
        <v>0</v>
      </c>
      <c r="CT119" s="48">
        <v>0</v>
      </c>
      <c r="CU119" s="48">
        <v>0</v>
      </c>
      <c r="CV119" s="48">
        <v>0</v>
      </c>
      <c r="CW119" s="48">
        <v>0</v>
      </c>
      <c r="CX119" s="48">
        <v>0</v>
      </c>
      <c r="CY119" s="48">
        <v>0</v>
      </c>
      <c r="CZ119" s="48">
        <v>0</v>
      </c>
      <c r="DA119" s="48">
        <v>0</v>
      </c>
      <c r="DB119" s="48">
        <v>0</v>
      </c>
      <c r="DC119" s="48">
        <v>0</v>
      </c>
      <c r="DD119" s="48">
        <v>0</v>
      </c>
      <c r="DE119" s="48">
        <v>0</v>
      </c>
      <c r="DF119" s="48">
        <v>0</v>
      </c>
      <c r="DG119" s="48">
        <v>0</v>
      </c>
    </row>
    <row r="120" spans="1:111" x14ac:dyDescent="0.25"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48"/>
      <c r="AN120" s="48"/>
      <c r="AO120" s="48"/>
      <c r="AP120" s="48"/>
      <c r="AQ120" s="48"/>
      <c r="AR120" s="48"/>
      <c r="AS120" s="48"/>
      <c r="AT120" s="48"/>
      <c r="AU120" s="48"/>
      <c r="AV120" s="48"/>
      <c r="AW120" s="48"/>
      <c r="AX120" s="48"/>
      <c r="AY120" s="48"/>
      <c r="AZ120" s="48"/>
      <c r="BA120" s="48"/>
      <c r="BB120" s="48"/>
      <c r="BC120" s="48"/>
      <c r="BD120" s="48"/>
      <c r="BE120" s="48"/>
      <c r="BF120" s="48"/>
      <c r="BG120" s="48"/>
      <c r="BH120" s="48"/>
      <c r="BI120" s="48"/>
      <c r="BJ120" s="48"/>
      <c r="BK120" s="48"/>
      <c r="BL120" s="48"/>
      <c r="BM120" s="48"/>
      <c r="BN120" s="48"/>
      <c r="BO120" s="48"/>
      <c r="BP120" s="48"/>
      <c r="BQ120" s="48"/>
      <c r="BR120" s="48"/>
      <c r="BS120" s="48"/>
      <c r="BT120" s="48"/>
      <c r="BU120" s="48"/>
      <c r="BV120" s="48"/>
      <c r="BW120" s="48"/>
      <c r="BX120" s="48"/>
      <c r="BY120" s="48"/>
      <c r="BZ120" s="48"/>
      <c r="CA120" s="48"/>
      <c r="CB120" s="48"/>
      <c r="CC120" s="48"/>
      <c r="CD120" s="48"/>
      <c r="CE120" s="48"/>
      <c r="CF120" s="48"/>
      <c r="CG120" s="48"/>
      <c r="CH120" s="48"/>
      <c r="CI120" s="48"/>
      <c r="CJ120" s="48"/>
      <c r="CK120" s="48"/>
      <c r="CL120" s="48"/>
      <c r="CM120" s="48"/>
      <c r="CN120" s="48"/>
      <c r="CO120" s="48"/>
      <c r="CP120" s="48"/>
      <c r="CQ120" s="48"/>
      <c r="CR120" s="48"/>
      <c r="CS120" s="48"/>
      <c r="CT120" s="48"/>
      <c r="CU120" s="48"/>
      <c r="CV120" s="48"/>
      <c r="CW120" s="48"/>
      <c r="CX120" s="48"/>
      <c r="CY120" s="48"/>
      <c r="CZ120" s="48"/>
      <c r="DA120" s="48"/>
      <c r="DB120" s="48"/>
      <c r="DC120" s="48"/>
      <c r="DD120" s="48"/>
      <c r="DE120" s="48"/>
      <c r="DF120" s="48"/>
      <c r="DG120" s="48"/>
    </row>
    <row r="121" spans="1:111" ht="15.75" x14ac:dyDescent="0.25">
      <c r="A121" s="4">
        <v>280</v>
      </c>
      <c r="B121" s="50"/>
      <c r="C121" s="31" t="s">
        <v>109</v>
      </c>
      <c r="D121" s="58">
        <v>0.93743743999999996</v>
      </c>
      <c r="E121" s="58">
        <v>6.8659999999999999E-2</v>
      </c>
      <c r="F121" s="58">
        <v>4.3172500000000003E-2</v>
      </c>
      <c r="G121" s="58">
        <v>0.42743497999999996</v>
      </c>
      <c r="H121" s="58">
        <v>0.39706478000000001</v>
      </c>
      <c r="I121" s="58">
        <v>0.89940374000000001</v>
      </c>
      <c r="J121" s="58">
        <v>21.554772889999999</v>
      </c>
      <c r="K121" s="58">
        <v>16.4770453</v>
      </c>
      <c r="L121" s="58">
        <v>1.03934645</v>
      </c>
      <c r="M121" s="58">
        <v>0.52999420999999991</v>
      </c>
      <c r="N121" s="58">
        <v>0.70836149000000004</v>
      </c>
      <c r="O121" s="58">
        <v>0.60229626999999997</v>
      </c>
      <c r="P121" s="58">
        <v>0.15850247000000001</v>
      </c>
      <c r="Q121" s="58">
        <v>0.49869928999999996</v>
      </c>
      <c r="R121" s="58">
        <v>1.1096549899999999</v>
      </c>
      <c r="S121" s="58">
        <v>4.5392371599999999</v>
      </c>
      <c r="T121" s="58">
        <v>2.7415739399999999</v>
      </c>
      <c r="U121" s="58">
        <v>48.284549060000003</v>
      </c>
      <c r="V121" s="58">
        <v>16.564973569999999</v>
      </c>
      <c r="W121" s="58">
        <v>22.871208739999997</v>
      </c>
      <c r="X121" s="58">
        <v>16.28531959</v>
      </c>
      <c r="Y121" s="58">
        <v>0.82877144999999997</v>
      </c>
      <c r="Z121" s="58">
        <v>2.0373446399999997</v>
      </c>
      <c r="AA121" s="58">
        <v>8.0684946699999998</v>
      </c>
      <c r="AB121" s="58">
        <v>0.31173490000000004</v>
      </c>
      <c r="AC121" s="58">
        <v>276.49236494000002</v>
      </c>
      <c r="AD121" s="58">
        <v>25.573852710000001</v>
      </c>
      <c r="AE121" s="58">
        <v>34.414994030000003</v>
      </c>
      <c r="AF121" s="58">
        <v>1.15821452</v>
      </c>
      <c r="AG121" s="58">
        <v>5.6186531200000003</v>
      </c>
      <c r="AH121" s="58">
        <v>231.58420337999999</v>
      </c>
      <c r="AI121" s="58">
        <v>3.9428434599999997</v>
      </c>
      <c r="AJ121" s="58">
        <v>437.03698857000001</v>
      </c>
      <c r="AK121" s="58">
        <v>1.8034536000000001</v>
      </c>
      <c r="AL121" s="58">
        <v>5.1328447800000001</v>
      </c>
      <c r="AM121" s="58">
        <v>467.19985195999999</v>
      </c>
      <c r="AN121" s="58">
        <v>0.770428</v>
      </c>
      <c r="AO121" s="58">
        <v>1.0078009999999999</v>
      </c>
      <c r="AP121" s="58">
        <v>75.514364</v>
      </c>
      <c r="AQ121" s="58">
        <v>1.7956540000000001</v>
      </c>
      <c r="AR121" s="58">
        <v>0.71415399999999996</v>
      </c>
      <c r="AS121" s="58">
        <v>1.28447</v>
      </c>
      <c r="AT121" s="58">
        <v>0.41664299999999999</v>
      </c>
      <c r="AU121" s="58">
        <v>93.166107999999994</v>
      </c>
      <c r="AV121" s="58">
        <v>0.25395800000000002</v>
      </c>
      <c r="AW121" s="58">
        <v>2.9015049999999998</v>
      </c>
      <c r="AX121" s="58">
        <v>0.68103599999999997</v>
      </c>
      <c r="AY121" s="58">
        <v>7.6893029999999998</v>
      </c>
      <c r="AZ121" s="58">
        <v>6.4157000000000006E-2</v>
      </c>
      <c r="BA121" s="58">
        <v>3.0335809999999999</v>
      </c>
      <c r="BB121" s="58">
        <v>184.44513900000001</v>
      </c>
      <c r="BC121" s="58">
        <v>6.7545669999999998</v>
      </c>
      <c r="BD121" s="58">
        <v>20.828427000000001</v>
      </c>
      <c r="BE121" s="58">
        <v>2.0632709999999999</v>
      </c>
      <c r="BF121" s="58">
        <v>2.2696550000000002</v>
      </c>
      <c r="BG121" s="58">
        <v>2.4390170000000002</v>
      </c>
      <c r="BH121" s="58">
        <v>2.7465449999999998</v>
      </c>
      <c r="BI121" s="58">
        <v>0.86987499999999995</v>
      </c>
      <c r="BJ121" s="58">
        <v>3.742238</v>
      </c>
      <c r="BK121" s="58">
        <v>0.57954300000000003</v>
      </c>
      <c r="BL121" s="58">
        <v>2.0947432699999999</v>
      </c>
      <c r="BM121" s="58">
        <v>1.99524097</v>
      </c>
      <c r="BN121" s="58">
        <v>0.73053575999999998</v>
      </c>
      <c r="BO121" s="58">
        <v>1.7969866699999999</v>
      </c>
      <c r="BP121" s="58">
        <v>28.540717989999997</v>
      </c>
      <c r="BQ121" s="58">
        <v>2.6132719600000001</v>
      </c>
      <c r="BR121" s="58">
        <v>1.5245143799999998</v>
      </c>
      <c r="BS121" s="58">
        <v>3.4062647699999999</v>
      </c>
      <c r="BT121" s="58">
        <v>3.5983370000000001E-2</v>
      </c>
      <c r="BU121" s="58">
        <v>1.2933063600000001</v>
      </c>
      <c r="BV121" s="58">
        <v>0.42690683000000001</v>
      </c>
      <c r="BW121" s="58">
        <v>0.69395010999999995</v>
      </c>
      <c r="BX121" s="58">
        <v>3.69442022</v>
      </c>
      <c r="BY121" s="58">
        <v>93.010816209999987</v>
      </c>
      <c r="BZ121" s="58">
        <v>2.2565495200000001</v>
      </c>
      <c r="CA121" s="58">
        <v>1.3563867599999999</v>
      </c>
      <c r="CB121" s="58">
        <v>131.34704771</v>
      </c>
      <c r="CC121" s="58">
        <v>12.74290207</v>
      </c>
      <c r="CD121" s="58">
        <v>6.0621702800000001</v>
      </c>
      <c r="CE121" s="58">
        <v>105.80562161</v>
      </c>
      <c r="CF121" s="58">
        <v>25.171519100000001</v>
      </c>
      <c r="CG121" s="58">
        <v>16.69219335</v>
      </c>
      <c r="CH121" s="58">
        <v>53.900424430000001</v>
      </c>
      <c r="CI121" s="58">
        <v>14.61252127</v>
      </c>
      <c r="CJ121" s="58">
        <v>56.024361030000001</v>
      </c>
      <c r="CK121" s="58">
        <v>40.543700479999998</v>
      </c>
      <c r="CL121" s="58">
        <v>27.268629710000003</v>
      </c>
      <c r="CM121" s="58">
        <v>4.58106613</v>
      </c>
      <c r="CN121" s="58">
        <v>2.4373990000000002E-2</v>
      </c>
      <c r="CO121" s="58">
        <v>2.3220715299999997</v>
      </c>
      <c r="CP121" s="58">
        <v>0.92067439000000006</v>
      </c>
      <c r="CQ121" s="58">
        <v>2.9331075699999998</v>
      </c>
      <c r="CR121" s="58">
        <v>0.52258397999999995</v>
      </c>
      <c r="CS121" s="58">
        <v>5.5122426399999993</v>
      </c>
      <c r="CT121" s="58">
        <v>1.12115001</v>
      </c>
      <c r="CU121" s="58">
        <v>5.7000233899999992</v>
      </c>
      <c r="CV121" s="58">
        <v>0.6437840600000001</v>
      </c>
      <c r="CW121" s="58">
        <v>0.58937821999999995</v>
      </c>
      <c r="CX121" s="58">
        <v>0.34212783000000002</v>
      </c>
      <c r="CY121" s="58">
        <v>2.18254115</v>
      </c>
      <c r="CZ121" s="58">
        <v>0.32197540999999996</v>
      </c>
      <c r="DA121" s="58">
        <v>0.25498219999999999</v>
      </c>
      <c r="DB121" s="58">
        <v>0</v>
      </c>
      <c r="DC121" s="58">
        <v>0</v>
      </c>
      <c r="DD121" s="58">
        <v>0</v>
      </c>
      <c r="DE121" s="58">
        <v>0</v>
      </c>
      <c r="DF121" s="58">
        <v>0</v>
      </c>
      <c r="DG121" s="58">
        <v>0</v>
      </c>
    </row>
    <row r="122" spans="1:111" x14ac:dyDescent="0.25"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7"/>
      <c r="AK122" s="57"/>
      <c r="AL122" s="57"/>
      <c r="AM122" s="57"/>
      <c r="AN122" s="57"/>
      <c r="AO122" s="57"/>
      <c r="AP122" s="57"/>
      <c r="AQ122" s="57"/>
      <c r="AR122" s="57"/>
      <c r="AS122" s="57"/>
      <c r="AT122" s="57"/>
      <c r="AU122" s="57"/>
      <c r="AV122" s="57"/>
      <c r="AW122" s="57"/>
      <c r="AX122" s="57"/>
      <c r="AY122" s="57"/>
      <c r="AZ122" s="57"/>
      <c r="BA122" s="57"/>
      <c r="BB122" s="57"/>
      <c r="BC122" s="57"/>
      <c r="BD122" s="57"/>
      <c r="BE122" s="57"/>
      <c r="BF122" s="57"/>
      <c r="BG122" s="57"/>
      <c r="BH122" s="57"/>
      <c r="BI122" s="57"/>
      <c r="BJ122" s="57"/>
      <c r="BK122" s="57"/>
      <c r="BL122" s="57"/>
      <c r="BM122" s="57"/>
      <c r="BN122" s="57"/>
      <c r="BO122" s="57"/>
      <c r="BP122" s="57"/>
      <c r="BQ122" s="57"/>
      <c r="BR122" s="57"/>
      <c r="BS122" s="57"/>
      <c r="BT122" s="57"/>
      <c r="BU122" s="57"/>
      <c r="BV122" s="57"/>
      <c r="BW122" s="57"/>
      <c r="BX122" s="57"/>
      <c r="BY122" s="57"/>
      <c r="BZ122" s="57"/>
      <c r="CA122" s="57"/>
      <c r="CB122" s="57"/>
      <c r="CC122" s="57"/>
      <c r="CD122" s="57"/>
      <c r="CE122" s="57"/>
      <c r="CF122" s="57"/>
      <c r="CG122" s="57"/>
      <c r="CH122" s="57"/>
      <c r="CI122" s="57"/>
      <c r="CJ122" s="57"/>
      <c r="CK122" s="57"/>
      <c r="CL122" s="57"/>
      <c r="CM122" s="57"/>
      <c r="CN122" s="57"/>
      <c r="CO122" s="57"/>
      <c r="CP122" s="57"/>
      <c r="CQ122" s="57"/>
      <c r="CR122" s="57"/>
      <c r="CS122" s="57"/>
      <c r="CT122" s="57"/>
      <c r="CU122" s="57"/>
      <c r="CV122" s="57"/>
      <c r="CW122" s="57"/>
      <c r="CX122" s="57"/>
      <c r="CY122" s="57"/>
      <c r="CZ122" s="57"/>
      <c r="DA122" s="57"/>
      <c r="DB122" s="57"/>
      <c r="DC122" s="57"/>
      <c r="DD122" s="57"/>
      <c r="DE122" s="57"/>
      <c r="DF122" s="57"/>
      <c r="DG122" s="57"/>
    </row>
    <row r="123" spans="1:111" ht="15.75" x14ac:dyDescent="0.25">
      <c r="B123" s="56"/>
      <c r="C123" s="55" t="s">
        <v>108</v>
      </c>
      <c r="D123" s="54">
        <f t="shared" ref="D123:AI123" si="136">SUM(D124,D129,D135)</f>
        <v>125.21098133</v>
      </c>
      <c r="E123" s="54">
        <f t="shared" si="136"/>
        <v>100.08823821999999</v>
      </c>
      <c r="F123" s="54">
        <f t="shared" si="136"/>
        <v>398.74520995999995</v>
      </c>
      <c r="G123" s="54">
        <f t="shared" si="136"/>
        <v>560.76959746</v>
      </c>
      <c r="H123" s="54">
        <f t="shared" si="136"/>
        <v>283.37366391</v>
      </c>
      <c r="I123" s="54">
        <f t="shared" si="136"/>
        <v>483.58164871000002</v>
      </c>
      <c r="J123" s="54">
        <f t="shared" si="136"/>
        <v>761.07326783999997</v>
      </c>
      <c r="K123" s="54">
        <f t="shared" si="136"/>
        <v>593.74659691000011</v>
      </c>
      <c r="L123" s="54">
        <f t="shared" si="136"/>
        <v>500.41877857000009</v>
      </c>
      <c r="M123" s="54">
        <f t="shared" si="136"/>
        <v>323.62355288999998</v>
      </c>
      <c r="N123" s="54">
        <f t="shared" si="136"/>
        <v>347.91397868999996</v>
      </c>
      <c r="O123" s="54">
        <f t="shared" si="136"/>
        <v>1812.14354807</v>
      </c>
      <c r="P123" s="54">
        <f t="shared" si="136"/>
        <v>808.80425990000003</v>
      </c>
      <c r="Q123" s="54">
        <f t="shared" si="136"/>
        <v>183.56388223999997</v>
      </c>
      <c r="R123" s="54">
        <f t="shared" si="136"/>
        <v>909.85691165999981</v>
      </c>
      <c r="S123" s="54">
        <f t="shared" si="136"/>
        <v>734.00587507</v>
      </c>
      <c r="T123" s="54">
        <f t="shared" si="136"/>
        <v>422.28926727000004</v>
      </c>
      <c r="U123" s="54">
        <f t="shared" si="136"/>
        <v>908.37464269000009</v>
      </c>
      <c r="V123" s="54">
        <f t="shared" si="136"/>
        <v>579.53556298000001</v>
      </c>
      <c r="W123" s="54">
        <f t="shared" si="136"/>
        <v>445.49900451999997</v>
      </c>
      <c r="X123" s="54">
        <f t="shared" si="136"/>
        <v>412.42818906000002</v>
      </c>
      <c r="Y123" s="54">
        <f t="shared" si="136"/>
        <v>854.21090171999992</v>
      </c>
      <c r="Z123" s="54">
        <f t="shared" si="136"/>
        <v>529.17464819999998</v>
      </c>
      <c r="AA123" s="54">
        <f t="shared" si="136"/>
        <v>517.54216633999999</v>
      </c>
      <c r="AB123" s="54">
        <f t="shared" si="136"/>
        <v>393.33019243000001</v>
      </c>
      <c r="AC123" s="54">
        <f t="shared" si="136"/>
        <v>112.70733026999999</v>
      </c>
      <c r="AD123" s="54">
        <f t="shared" si="136"/>
        <v>539.86078687999998</v>
      </c>
      <c r="AE123" s="54">
        <f t="shared" si="136"/>
        <v>215.3174204</v>
      </c>
      <c r="AF123" s="54">
        <f t="shared" si="136"/>
        <v>238.05884677999998</v>
      </c>
      <c r="AG123" s="54">
        <f t="shared" si="136"/>
        <v>712.30963992</v>
      </c>
      <c r="AH123" s="54">
        <f t="shared" si="136"/>
        <v>219.94671177000001</v>
      </c>
      <c r="AI123" s="54">
        <f t="shared" si="136"/>
        <v>248.23675704999999</v>
      </c>
      <c r="AJ123" s="54">
        <f t="shared" ref="AJ123:BO123" si="137">SUM(AJ124,AJ129,AJ135)</f>
        <v>401.65730071999997</v>
      </c>
      <c r="AK123" s="54">
        <f t="shared" si="137"/>
        <v>383.41421118</v>
      </c>
      <c r="AL123" s="54">
        <f t="shared" si="137"/>
        <v>573.62905480000018</v>
      </c>
      <c r="AM123" s="54">
        <f t="shared" si="137"/>
        <v>646.27761158999999</v>
      </c>
      <c r="AN123" s="54">
        <f t="shared" si="137"/>
        <v>159.90704200000002</v>
      </c>
      <c r="AO123" s="54">
        <f t="shared" si="137"/>
        <v>748.17354899999998</v>
      </c>
      <c r="AP123" s="54">
        <f t="shared" si="137"/>
        <v>497.80492500000003</v>
      </c>
      <c r="AQ123" s="54">
        <f t="shared" si="137"/>
        <v>317.58719600000001</v>
      </c>
      <c r="AR123" s="54">
        <f t="shared" si="137"/>
        <v>343.83408800000001</v>
      </c>
      <c r="AS123" s="54">
        <f t="shared" si="137"/>
        <v>494.74582500000002</v>
      </c>
      <c r="AT123" s="54">
        <f t="shared" si="137"/>
        <v>251.01164699999998</v>
      </c>
      <c r="AU123" s="54">
        <f t="shared" si="137"/>
        <v>647.69487800000002</v>
      </c>
      <c r="AV123" s="54">
        <f t="shared" si="137"/>
        <v>458.97351999999995</v>
      </c>
      <c r="AW123" s="54">
        <f t="shared" si="137"/>
        <v>252.99900900000003</v>
      </c>
      <c r="AX123" s="54">
        <f t="shared" si="137"/>
        <v>308.03497200000004</v>
      </c>
      <c r="AY123" s="54">
        <f t="shared" si="137"/>
        <v>754.98211199999992</v>
      </c>
      <c r="AZ123" s="54">
        <f t="shared" si="137"/>
        <v>216.94058000000001</v>
      </c>
      <c r="BA123" s="54">
        <f t="shared" si="137"/>
        <v>305.73494799999997</v>
      </c>
      <c r="BB123" s="54">
        <f t="shared" si="137"/>
        <v>349.83577600000001</v>
      </c>
      <c r="BC123" s="54">
        <f t="shared" si="137"/>
        <v>246.35191100000003</v>
      </c>
      <c r="BD123" s="54">
        <f t="shared" si="137"/>
        <v>424.43660299999999</v>
      </c>
      <c r="BE123" s="54">
        <f t="shared" si="137"/>
        <v>432.26491899999996</v>
      </c>
      <c r="BF123" s="54">
        <f t="shared" si="137"/>
        <v>312.28690099999994</v>
      </c>
      <c r="BG123" s="54">
        <f t="shared" si="137"/>
        <v>986.25146799999993</v>
      </c>
      <c r="BH123" s="54">
        <f t="shared" si="137"/>
        <v>482.060472</v>
      </c>
      <c r="BI123" s="54">
        <f t="shared" si="137"/>
        <v>528.45065899999997</v>
      </c>
      <c r="BJ123" s="54">
        <f t="shared" si="137"/>
        <v>830.49817800000005</v>
      </c>
      <c r="BK123" s="54">
        <f t="shared" si="137"/>
        <v>988.60637500000007</v>
      </c>
      <c r="BL123" s="54">
        <f t="shared" si="137"/>
        <v>507.80350936000002</v>
      </c>
      <c r="BM123" s="54">
        <f t="shared" si="137"/>
        <v>658.27279010999996</v>
      </c>
      <c r="BN123" s="54">
        <f t="shared" si="137"/>
        <v>701.32313718</v>
      </c>
      <c r="BO123" s="54">
        <f t="shared" si="137"/>
        <v>497.16862849999995</v>
      </c>
      <c r="BP123" s="54">
        <f t="shared" ref="BP123:CU123" si="138">SUM(BP124,BP129,BP135)</f>
        <v>687.4329547000001</v>
      </c>
      <c r="BQ123" s="54">
        <f t="shared" si="138"/>
        <v>749.7433974700001</v>
      </c>
      <c r="BR123" s="54">
        <f t="shared" si="138"/>
        <v>613.20768618999989</v>
      </c>
      <c r="BS123" s="54">
        <f t="shared" si="138"/>
        <v>814.92806832000008</v>
      </c>
      <c r="BT123" s="54">
        <f t="shared" si="138"/>
        <v>734.46998142999996</v>
      </c>
      <c r="BU123" s="54">
        <f t="shared" si="138"/>
        <v>782.80046133999997</v>
      </c>
      <c r="BV123" s="54">
        <f t="shared" si="138"/>
        <v>511.39250906000001</v>
      </c>
      <c r="BW123" s="54">
        <f t="shared" si="138"/>
        <v>2128.7763096200001</v>
      </c>
      <c r="BX123" s="54">
        <f t="shared" si="138"/>
        <v>1641.24615206</v>
      </c>
      <c r="BY123" s="54">
        <f t="shared" si="138"/>
        <v>629.19038482999997</v>
      </c>
      <c r="BZ123" s="54">
        <f t="shared" si="138"/>
        <v>1148.6145127499999</v>
      </c>
      <c r="CA123" s="54">
        <f t="shared" si="138"/>
        <v>764.59298777999993</v>
      </c>
      <c r="CB123" s="54">
        <f t="shared" si="138"/>
        <v>912.19959579999988</v>
      </c>
      <c r="CC123" s="54">
        <f t="shared" si="138"/>
        <v>824.33113177000007</v>
      </c>
      <c r="CD123" s="54">
        <f t="shared" si="138"/>
        <v>994.88561161000007</v>
      </c>
      <c r="CE123" s="54">
        <f t="shared" si="138"/>
        <v>1703.1832192400002</v>
      </c>
      <c r="CF123" s="54">
        <f t="shared" si="138"/>
        <v>400.00809432000005</v>
      </c>
      <c r="CG123" s="54">
        <f t="shared" si="138"/>
        <v>744.07150429000001</v>
      </c>
      <c r="CH123" s="54">
        <f t="shared" si="138"/>
        <v>810.14529495000011</v>
      </c>
      <c r="CI123" s="54">
        <f t="shared" si="138"/>
        <v>2030.84468952</v>
      </c>
      <c r="CJ123" s="54">
        <f t="shared" si="138"/>
        <v>585.16760413999998</v>
      </c>
      <c r="CK123" s="54">
        <f t="shared" si="138"/>
        <v>936.05363411999997</v>
      </c>
      <c r="CL123" s="54">
        <f t="shared" si="138"/>
        <v>1443.0846207600002</v>
      </c>
      <c r="CM123" s="54">
        <f t="shared" si="138"/>
        <v>794.31841036000003</v>
      </c>
      <c r="CN123" s="54">
        <f t="shared" si="138"/>
        <v>1479.34780247</v>
      </c>
      <c r="CO123" s="54">
        <f t="shared" si="138"/>
        <v>465.50906945000003</v>
      </c>
      <c r="CP123" s="54">
        <f t="shared" si="138"/>
        <v>1165.02424178</v>
      </c>
      <c r="CQ123" s="54">
        <f t="shared" si="138"/>
        <v>775.14307682000003</v>
      </c>
      <c r="CR123" s="54">
        <f t="shared" si="138"/>
        <v>1205.0582554699999</v>
      </c>
      <c r="CS123" s="54">
        <f t="shared" si="138"/>
        <v>1251.58593118</v>
      </c>
      <c r="CT123" s="54">
        <f t="shared" si="138"/>
        <v>1299.77488081</v>
      </c>
      <c r="CU123" s="54">
        <f t="shared" si="138"/>
        <v>1946.8510095699999</v>
      </c>
      <c r="CV123" s="54">
        <f t="shared" ref="CV123:DG123" si="139">SUM(CV124,CV129,CV135)</f>
        <v>101.00905751000001</v>
      </c>
      <c r="CW123" s="54">
        <f t="shared" si="139"/>
        <v>495.87317019</v>
      </c>
      <c r="CX123" s="54">
        <f t="shared" si="139"/>
        <v>294.61621726000004</v>
      </c>
      <c r="CY123" s="54">
        <f t="shared" si="139"/>
        <v>399.36611452999995</v>
      </c>
      <c r="CZ123" s="54">
        <f t="shared" si="139"/>
        <v>383.26385359</v>
      </c>
      <c r="DA123" s="54">
        <f t="shared" si="139"/>
        <v>461.75891974000001</v>
      </c>
      <c r="DB123" s="54">
        <f t="shared" si="139"/>
        <v>0</v>
      </c>
      <c r="DC123" s="54">
        <f t="shared" si="139"/>
        <v>0</v>
      </c>
      <c r="DD123" s="54">
        <f t="shared" si="139"/>
        <v>0</v>
      </c>
      <c r="DE123" s="54">
        <f t="shared" si="139"/>
        <v>0</v>
      </c>
      <c r="DF123" s="54">
        <f t="shared" si="139"/>
        <v>0</v>
      </c>
      <c r="DG123" s="54">
        <f t="shared" si="139"/>
        <v>0</v>
      </c>
    </row>
    <row r="124" spans="1:111" ht="15.75" x14ac:dyDescent="0.25">
      <c r="A124" s="4">
        <v>423</v>
      </c>
      <c r="B124" s="50"/>
      <c r="C124" s="31" t="s">
        <v>107</v>
      </c>
      <c r="D124" s="30">
        <v>22.09837379</v>
      </c>
      <c r="E124" s="30">
        <v>1.49710549</v>
      </c>
      <c r="F124" s="30">
        <v>4.9934010500000001</v>
      </c>
      <c r="G124" s="30">
        <v>20.374238569999999</v>
      </c>
      <c r="H124" s="30">
        <v>31.383613499999999</v>
      </c>
      <c r="I124" s="30">
        <v>11.808250800000001</v>
      </c>
      <c r="J124" s="30">
        <v>39.970992580000001</v>
      </c>
      <c r="K124" s="30">
        <v>62.304522340000005</v>
      </c>
      <c r="L124" s="30">
        <v>25.093061170000002</v>
      </c>
      <c r="M124" s="30">
        <v>36.790926890000001</v>
      </c>
      <c r="N124" s="30">
        <v>49.618828630000003</v>
      </c>
      <c r="O124" s="30">
        <v>102.12137138</v>
      </c>
      <c r="P124" s="30">
        <v>62.080273470000002</v>
      </c>
      <c r="Q124" s="30">
        <v>8.7672073299999997</v>
      </c>
      <c r="R124" s="30">
        <v>3.7465659700000002</v>
      </c>
      <c r="S124" s="30">
        <v>10.46935481</v>
      </c>
      <c r="T124" s="30">
        <v>38.111467320000003</v>
      </c>
      <c r="U124" s="30">
        <v>47.33588228</v>
      </c>
      <c r="V124" s="30">
        <v>25.364195250000002</v>
      </c>
      <c r="W124" s="30">
        <v>32.744512210000003</v>
      </c>
      <c r="X124" s="30">
        <v>50.617579970000001</v>
      </c>
      <c r="Y124" s="30">
        <v>61.243855369999999</v>
      </c>
      <c r="Z124" s="30">
        <v>28.124464109999998</v>
      </c>
      <c r="AA124" s="30">
        <v>77.748728049999997</v>
      </c>
      <c r="AB124" s="30">
        <v>26.273291</v>
      </c>
      <c r="AC124" s="30">
        <v>13.17878069</v>
      </c>
      <c r="AD124" s="30">
        <v>40.90471153</v>
      </c>
      <c r="AE124" s="30">
        <v>27.36372291</v>
      </c>
      <c r="AF124" s="30">
        <v>39.543528479999999</v>
      </c>
      <c r="AG124" s="30">
        <v>37.828534740000002</v>
      </c>
      <c r="AH124" s="30">
        <v>40.697495500000002</v>
      </c>
      <c r="AI124" s="30">
        <v>29.119743410000002</v>
      </c>
      <c r="AJ124" s="30">
        <v>34.934392700000004</v>
      </c>
      <c r="AK124" s="30">
        <v>38.684286380000003</v>
      </c>
      <c r="AL124" s="30">
        <v>25.0380489</v>
      </c>
      <c r="AM124" s="30">
        <v>108.16659887</v>
      </c>
      <c r="AN124" s="30">
        <v>2.7518530000000001</v>
      </c>
      <c r="AO124" s="30">
        <v>19.591322999999999</v>
      </c>
      <c r="AP124" s="30">
        <v>28.163872000000001</v>
      </c>
      <c r="AQ124" s="30">
        <v>55.450980999999999</v>
      </c>
      <c r="AR124" s="30">
        <v>22.631730999999998</v>
      </c>
      <c r="AS124" s="30">
        <v>9.3834700000000009</v>
      </c>
      <c r="AT124" s="30">
        <v>24.930524999999999</v>
      </c>
      <c r="AU124" s="30">
        <v>40.803846999999998</v>
      </c>
      <c r="AV124" s="30">
        <v>13.223466999999999</v>
      </c>
      <c r="AW124" s="30">
        <v>14.477492</v>
      </c>
      <c r="AX124" s="30">
        <v>21.432763999999999</v>
      </c>
      <c r="AY124" s="30">
        <v>164.51874799999999</v>
      </c>
      <c r="AZ124" s="30">
        <v>24.288722</v>
      </c>
      <c r="BA124" s="30">
        <v>30.921023999999999</v>
      </c>
      <c r="BB124" s="30">
        <v>44.283293999999998</v>
      </c>
      <c r="BC124" s="30">
        <v>21.553311000000001</v>
      </c>
      <c r="BD124" s="30">
        <v>73.467288999999994</v>
      </c>
      <c r="BE124" s="30">
        <v>55.884276</v>
      </c>
      <c r="BF124" s="30">
        <v>38.412536000000003</v>
      </c>
      <c r="BG124" s="30">
        <v>47.006771999999998</v>
      </c>
      <c r="BH124" s="30">
        <v>46.997098000000001</v>
      </c>
      <c r="BI124" s="30">
        <v>67.925954000000004</v>
      </c>
      <c r="BJ124" s="30">
        <v>52.122328000000003</v>
      </c>
      <c r="BK124" s="30">
        <v>162.25796399999999</v>
      </c>
      <c r="BL124" s="30">
        <v>0.41272818999999999</v>
      </c>
      <c r="BM124" s="30">
        <v>27.166528600000003</v>
      </c>
      <c r="BN124" s="30">
        <v>57.91796343</v>
      </c>
      <c r="BO124" s="30">
        <v>31.176668190000001</v>
      </c>
      <c r="BP124" s="30">
        <v>30.424528429999999</v>
      </c>
      <c r="BQ124" s="30">
        <v>45.120431090000004</v>
      </c>
      <c r="BR124" s="30">
        <v>34.412124179999999</v>
      </c>
      <c r="BS124" s="30">
        <v>45.155798439999998</v>
      </c>
      <c r="BT124" s="30">
        <v>58.585888600000004</v>
      </c>
      <c r="BU124" s="30">
        <v>25.351350480000001</v>
      </c>
      <c r="BV124" s="30">
        <v>80.760115459999994</v>
      </c>
      <c r="BW124" s="30">
        <v>127.76430034000001</v>
      </c>
      <c r="BX124" s="30">
        <v>25.742786819999999</v>
      </c>
      <c r="BY124" s="30">
        <v>42.759306689999995</v>
      </c>
      <c r="BZ124" s="30">
        <v>20.646381699999999</v>
      </c>
      <c r="CA124" s="30">
        <v>51.235748229999999</v>
      </c>
      <c r="CB124" s="30">
        <v>51.544186450000005</v>
      </c>
      <c r="CC124" s="30">
        <v>37.299505740000001</v>
      </c>
      <c r="CD124" s="30">
        <v>38.97171058</v>
      </c>
      <c r="CE124" s="30">
        <v>60.667484420000001</v>
      </c>
      <c r="CF124" s="30">
        <v>40.9739121</v>
      </c>
      <c r="CG124" s="30">
        <v>48.868204820000003</v>
      </c>
      <c r="CH124" s="30">
        <v>65.859582399999994</v>
      </c>
      <c r="CI124" s="30">
        <v>121.94224906000001</v>
      </c>
      <c r="CJ124" s="30">
        <v>26.087275529999999</v>
      </c>
      <c r="CK124" s="30">
        <v>33.294622010000005</v>
      </c>
      <c r="CL124" s="30">
        <v>27.80287182</v>
      </c>
      <c r="CM124" s="30">
        <v>28.973538269999999</v>
      </c>
      <c r="CN124" s="30">
        <v>30.57983887</v>
      </c>
      <c r="CO124" s="30">
        <v>24.9954842</v>
      </c>
      <c r="CP124" s="30">
        <v>655.25014265999994</v>
      </c>
      <c r="CQ124" s="30">
        <v>28.350385879999997</v>
      </c>
      <c r="CR124" s="30">
        <v>36.627394029999998</v>
      </c>
      <c r="CS124" s="30">
        <v>34.340139149999999</v>
      </c>
      <c r="CT124" s="30">
        <v>30.915868760000002</v>
      </c>
      <c r="CU124" s="30">
        <v>178.31981557</v>
      </c>
      <c r="CV124" s="30">
        <v>5.93851511</v>
      </c>
      <c r="CW124" s="30">
        <v>33.095497649999999</v>
      </c>
      <c r="CX124" s="30">
        <v>36.471441349999999</v>
      </c>
      <c r="CY124" s="30">
        <v>92.546655629999989</v>
      </c>
      <c r="CZ124" s="30">
        <v>29.8730379</v>
      </c>
      <c r="DA124" s="30">
        <v>112.1921651</v>
      </c>
      <c r="DB124" s="30">
        <v>0</v>
      </c>
      <c r="DC124" s="30">
        <v>0</v>
      </c>
      <c r="DD124" s="30">
        <v>0</v>
      </c>
      <c r="DE124" s="30">
        <v>0</v>
      </c>
      <c r="DF124" s="30">
        <v>0</v>
      </c>
      <c r="DG124" s="30">
        <v>0</v>
      </c>
    </row>
    <row r="125" spans="1:111" x14ac:dyDescent="0.25">
      <c r="A125" s="4">
        <v>900423</v>
      </c>
      <c r="B125" s="53"/>
      <c r="C125" s="51" t="s">
        <v>106</v>
      </c>
      <c r="D125" s="48">
        <v>22.09837379</v>
      </c>
      <c r="E125" s="48">
        <v>1.47644832</v>
      </c>
      <c r="F125" s="48">
        <v>4.9922350499999997</v>
      </c>
      <c r="G125" s="48">
        <v>17.91000545</v>
      </c>
      <c r="H125" s="48">
        <v>25.570524030000001</v>
      </c>
      <c r="I125" s="48">
        <v>7.39535243</v>
      </c>
      <c r="J125" s="48">
        <v>29.82700865</v>
      </c>
      <c r="K125" s="48">
        <v>50.500701079999999</v>
      </c>
      <c r="L125" s="48">
        <v>13.98478051</v>
      </c>
      <c r="M125" s="48">
        <v>32.924319239999996</v>
      </c>
      <c r="N125" s="48">
        <v>40.024962760000001</v>
      </c>
      <c r="O125" s="48">
        <v>92.670323830000001</v>
      </c>
      <c r="P125" s="48">
        <v>61.384929479999997</v>
      </c>
      <c r="Q125" s="48">
        <v>8.7672073299999997</v>
      </c>
      <c r="R125" s="48">
        <v>3.4285659700000002</v>
      </c>
      <c r="S125" s="48">
        <v>10.46935481</v>
      </c>
      <c r="T125" s="48">
        <v>38.111467320000003</v>
      </c>
      <c r="U125" s="48">
        <v>47.313935829999998</v>
      </c>
      <c r="V125" s="48">
        <v>23.428221530000002</v>
      </c>
      <c r="W125" s="48">
        <v>32.730052210000004</v>
      </c>
      <c r="X125" s="48">
        <v>50.075347469999997</v>
      </c>
      <c r="Y125" s="48">
        <v>60.552255369999997</v>
      </c>
      <c r="Z125" s="48">
        <v>21.795905510000001</v>
      </c>
      <c r="AA125" s="48">
        <v>74.399417999999997</v>
      </c>
      <c r="AB125" s="48">
        <v>26.273291</v>
      </c>
      <c r="AC125" s="48">
        <v>13.150780689999999</v>
      </c>
      <c r="AD125" s="48">
        <v>39.789303060000002</v>
      </c>
      <c r="AE125" s="48">
        <v>26.839012489999998</v>
      </c>
      <c r="AF125" s="48">
        <v>39.524496280000001</v>
      </c>
      <c r="AG125" s="48">
        <v>31.00521101</v>
      </c>
      <c r="AH125" s="48">
        <v>40.552263000000004</v>
      </c>
      <c r="AI125" s="48">
        <v>26.013941629999998</v>
      </c>
      <c r="AJ125" s="48">
        <v>30.593032699999998</v>
      </c>
      <c r="AK125" s="48">
        <v>36.116449520000003</v>
      </c>
      <c r="AL125" s="48">
        <v>22.901086230000001</v>
      </c>
      <c r="AM125" s="48">
        <v>85.685063659999997</v>
      </c>
      <c r="AN125" s="48">
        <v>2.7518530000000001</v>
      </c>
      <c r="AO125" s="48">
        <v>17.177633</v>
      </c>
      <c r="AP125" s="48">
        <v>28.156647</v>
      </c>
      <c r="AQ125" s="48">
        <v>55.443680999999998</v>
      </c>
      <c r="AR125" s="48">
        <v>22.631730999999998</v>
      </c>
      <c r="AS125" s="48">
        <v>9.0241030000000002</v>
      </c>
      <c r="AT125" s="48">
        <v>24.926949</v>
      </c>
      <c r="AU125" s="48">
        <v>40.803846999999998</v>
      </c>
      <c r="AV125" s="48">
        <v>10.800781000000001</v>
      </c>
      <c r="AW125" s="48">
        <v>14.471691999999999</v>
      </c>
      <c r="AX125" s="48">
        <v>21.432763999999999</v>
      </c>
      <c r="AY125" s="48">
        <v>141.21423300000001</v>
      </c>
      <c r="AZ125" s="48">
        <v>24.20589</v>
      </c>
      <c r="BA125" s="48">
        <v>16.455386000000001</v>
      </c>
      <c r="BB125" s="48">
        <v>44.235373000000003</v>
      </c>
      <c r="BC125" s="48">
        <v>15.912901</v>
      </c>
      <c r="BD125" s="48">
        <v>69.828243999999998</v>
      </c>
      <c r="BE125" s="48">
        <v>42.064999999999998</v>
      </c>
      <c r="BF125" s="48">
        <v>36.399272000000003</v>
      </c>
      <c r="BG125" s="48">
        <v>42.360948</v>
      </c>
      <c r="BH125" s="48">
        <v>46.981423999999997</v>
      </c>
      <c r="BI125" s="48">
        <v>33.133682999999998</v>
      </c>
      <c r="BJ125" s="48">
        <v>51.279139000000001</v>
      </c>
      <c r="BK125" s="48">
        <v>160.04651699999999</v>
      </c>
      <c r="BL125" s="48">
        <v>0.41272818999999999</v>
      </c>
      <c r="BM125" s="48">
        <v>24.38132293</v>
      </c>
      <c r="BN125" s="48">
        <v>26.095737679999999</v>
      </c>
      <c r="BO125" s="48">
        <v>31.107679789999999</v>
      </c>
      <c r="BP125" s="48">
        <v>22.147417709999999</v>
      </c>
      <c r="BQ125" s="48">
        <v>33.607658999999998</v>
      </c>
      <c r="BR125" s="48">
        <v>32.478650739999999</v>
      </c>
      <c r="BS125" s="48">
        <v>35.556265259999996</v>
      </c>
      <c r="BT125" s="48">
        <v>57.296738950000005</v>
      </c>
      <c r="BU125" s="48">
        <v>24.533410979999999</v>
      </c>
      <c r="BV125" s="48">
        <v>49.600799200000004</v>
      </c>
      <c r="BW125" s="48">
        <v>98.554857150000004</v>
      </c>
      <c r="BX125" s="48">
        <v>25.200986820000001</v>
      </c>
      <c r="BY125" s="48">
        <v>41.57073767</v>
      </c>
      <c r="BZ125" s="48">
        <v>19.733781699999998</v>
      </c>
      <c r="CA125" s="48">
        <v>29.603013829999998</v>
      </c>
      <c r="CB125" s="48">
        <v>48.880695459999998</v>
      </c>
      <c r="CC125" s="48">
        <v>28.402133249999999</v>
      </c>
      <c r="CD125" s="48">
        <v>37.145406000000001</v>
      </c>
      <c r="CE125" s="48">
        <v>56.728169039999997</v>
      </c>
      <c r="CF125" s="48">
        <v>40.9739121</v>
      </c>
      <c r="CG125" s="48">
        <v>47.253388489999999</v>
      </c>
      <c r="CH125" s="48">
        <v>56.544914399999996</v>
      </c>
      <c r="CI125" s="48">
        <v>108.26159641</v>
      </c>
      <c r="CJ125" s="48">
        <v>25.6563105</v>
      </c>
      <c r="CK125" s="48">
        <v>33.294622010000005</v>
      </c>
      <c r="CL125" s="48">
        <v>27.80287182</v>
      </c>
      <c r="CM125" s="48">
        <v>16.489963619999997</v>
      </c>
      <c r="CN125" s="48">
        <v>30.51009689</v>
      </c>
      <c r="CO125" s="48">
        <v>22.779486769999998</v>
      </c>
      <c r="CP125" s="48">
        <v>405.15024582000001</v>
      </c>
      <c r="CQ125" s="48">
        <v>26.427433069999999</v>
      </c>
      <c r="CR125" s="48">
        <v>36.554097040000002</v>
      </c>
      <c r="CS125" s="48">
        <v>33.271221050000001</v>
      </c>
      <c r="CT125" s="48">
        <v>27.615230350000001</v>
      </c>
      <c r="CU125" s="48">
        <v>142.62994365</v>
      </c>
      <c r="CV125" s="48">
        <v>5.93851511</v>
      </c>
      <c r="CW125" s="48">
        <v>32.955388649999996</v>
      </c>
      <c r="CX125" s="48">
        <v>14.974664710000001</v>
      </c>
      <c r="CY125" s="48">
        <v>24.23513496</v>
      </c>
      <c r="CZ125" s="48">
        <v>29.8015045</v>
      </c>
      <c r="DA125" s="48">
        <v>51.398393579999997</v>
      </c>
      <c r="DB125" s="48">
        <v>0</v>
      </c>
      <c r="DC125" s="48">
        <v>0</v>
      </c>
      <c r="DD125" s="48">
        <v>0</v>
      </c>
      <c r="DE125" s="48">
        <v>0</v>
      </c>
      <c r="DF125" s="48">
        <v>0</v>
      </c>
      <c r="DG125" s="48">
        <v>0</v>
      </c>
    </row>
    <row r="126" spans="1:111" x14ac:dyDescent="0.25">
      <c r="A126" s="4">
        <v>900424</v>
      </c>
      <c r="B126" s="53"/>
      <c r="C126" s="51" t="s">
        <v>105</v>
      </c>
      <c r="D126" s="48">
        <v>0</v>
      </c>
      <c r="E126" s="48">
        <v>2.0657169999999999E-2</v>
      </c>
      <c r="F126" s="48">
        <v>1.1659999999999999E-3</v>
      </c>
      <c r="G126" s="48">
        <v>2.4642331200000003</v>
      </c>
      <c r="H126" s="48">
        <v>3.9413179500000002</v>
      </c>
      <c r="I126" s="48">
        <v>4.3021183700000005</v>
      </c>
      <c r="J126" s="48">
        <v>9.4979764299999996</v>
      </c>
      <c r="K126" s="48">
        <v>11.803821259999999</v>
      </c>
      <c r="L126" s="48">
        <v>10.96897566</v>
      </c>
      <c r="M126" s="48">
        <v>3.5594278999999998</v>
      </c>
      <c r="N126" s="48">
        <v>8.6876521499999999</v>
      </c>
      <c r="O126" s="48">
        <v>5.8913691799999999</v>
      </c>
      <c r="P126" s="48">
        <v>0.69534399000000002</v>
      </c>
      <c r="Q126" s="48">
        <v>0</v>
      </c>
      <c r="R126" s="48">
        <v>0.318</v>
      </c>
      <c r="S126" s="48">
        <v>0</v>
      </c>
      <c r="T126" s="48">
        <v>0</v>
      </c>
      <c r="U126" s="48">
        <v>1.4678E-3</v>
      </c>
      <c r="V126" s="48">
        <v>1.93597372</v>
      </c>
      <c r="W126" s="48">
        <v>1.4460000000000001E-2</v>
      </c>
      <c r="X126" s="48">
        <v>0.54223250000000001</v>
      </c>
      <c r="Y126" s="48">
        <v>0.69159999999999999</v>
      </c>
      <c r="Z126" s="48">
        <v>6.3285586</v>
      </c>
      <c r="AA126" s="48">
        <v>3.3493100499999997</v>
      </c>
      <c r="AB126" s="48">
        <v>0</v>
      </c>
      <c r="AC126" s="48">
        <v>2.8000000000000001E-2</v>
      </c>
      <c r="AD126" s="48">
        <v>1.11540847</v>
      </c>
      <c r="AE126" s="48">
        <v>0.52471042000000001</v>
      </c>
      <c r="AF126" s="48">
        <v>1.9032199999999999E-2</v>
      </c>
      <c r="AG126" s="48">
        <v>6.8233237300000003</v>
      </c>
      <c r="AH126" s="48">
        <v>0.14523249999999999</v>
      </c>
      <c r="AI126" s="48">
        <v>3.1058017799999997</v>
      </c>
      <c r="AJ126" s="48">
        <v>4.3413599999999999</v>
      </c>
      <c r="AK126" s="48">
        <v>2.5678368599999999</v>
      </c>
      <c r="AL126" s="48">
        <v>1.90210963</v>
      </c>
      <c r="AM126" s="48">
        <v>21.150701300000001</v>
      </c>
      <c r="AN126" s="48">
        <v>0</v>
      </c>
      <c r="AO126" s="48">
        <v>2.4136899999999999</v>
      </c>
      <c r="AP126" s="48">
        <v>7.2249999999999997E-3</v>
      </c>
      <c r="AQ126" s="48">
        <v>7.3000000000000001E-3</v>
      </c>
      <c r="AR126" s="48">
        <v>0</v>
      </c>
      <c r="AS126" s="48">
        <v>0.35936699999999999</v>
      </c>
      <c r="AT126" s="48">
        <v>3.5760000000000002E-3</v>
      </c>
      <c r="AU126" s="48">
        <v>0</v>
      </c>
      <c r="AV126" s="48">
        <v>2.4226860000000001</v>
      </c>
      <c r="AW126" s="48">
        <v>5.7999999999999996E-3</v>
      </c>
      <c r="AX126" s="48">
        <v>0</v>
      </c>
      <c r="AY126" s="48">
        <v>23.304514999999999</v>
      </c>
      <c r="AZ126" s="48">
        <v>8.2832000000000003E-2</v>
      </c>
      <c r="BA126" s="48">
        <v>14.465638</v>
      </c>
      <c r="BB126" s="48">
        <v>4.7920999999999998E-2</v>
      </c>
      <c r="BC126" s="48">
        <v>5.6404100000000001</v>
      </c>
      <c r="BD126" s="48">
        <v>3.6373009999999999</v>
      </c>
      <c r="BE126" s="48">
        <v>13.819276</v>
      </c>
      <c r="BF126" s="48">
        <v>1.9166259999999999</v>
      </c>
      <c r="BG126" s="48">
        <v>4.5321119999999997</v>
      </c>
      <c r="BH126" s="48">
        <v>0</v>
      </c>
      <c r="BI126" s="48">
        <v>34.792271</v>
      </c>
      <c r="BJ126" s="48">
        <v>0.84318899999999997</v>
      </c>
      <c r="BK126" s="48">
        <v>2.2114470000000002</v>
      </c>
      <c r="BL126" s="48">
        <v>0</v>
      </c>
      <c r="BM126" s="48">
        <v>2.7382371700000001</v>
      </c>
      <c r="BN126" s="48">
        <v>31.822225750000001</v>
      </c>
      <c r="BO126" s="48">
        <v>6.607339999999999E-2</v>
      </c>
      <c r="BP126" s="48">
        <v>8.2771107199999996</v>
      </c>
      <c r="BQ126" s="48">
        <v>11.51277209</v>
      </c>
      <c r="BR126" s="48">
        <v>1.93347344</v>
      </c>
      <c r="BS126" s="48">
        <v>9.5995331799999999</v>
      </c>
      <c r="BT126" s="48">
        <v>1.2891496499999999</v>
      </c>
      <c r="BU126" s="48">
        <v>0.81793950000000004</v>
      </c>
      <c r="BV126" s="48">
        <v>31.159316260000001</v>
      </c>
      <c r="BW126" s="48">
        <v>29.209443190000002</v>
      </c>
      <c r="BX126" s="48">
        <v>0.47699999999999998</v>
      </c>
      <c r="BY126" s="48">
        <v>1.1713</v>
      </c>
      <c r="BZ126" s="48">
        <v>0.91259999999999997</v>
      </c>
      <c r="CA126" s="48">
        <v>21.632734399999997</v>
      </c>
      <c r="CB126" s="48">
        <v>2.18096062</v>
      </c>
      <c r="CC126" s="48">
        <v>8.8652724900000006</v>
      </c>
      <c r="CD126" s="48">
        <v>1.35592205</v>
      </c>
      <c r="CE126" s="48">
        <v>3.44346782</v>
      </c>
      <c r="CF126" s="48">
        <v>0</v>
      </c>
      <c r="CG126" s="48">
        <v>0.76948267000000004</v>
      </c>
      <c r="CH126" s="48">
        <v>9.2811679999999992</v>
      </c>
      <c r="CI126" s="48">
        <v>12.753210730000001</v>
      </c>
      <c r="CJ126" s="48">
        <v>0.43096503000000003</v>
      </c>
      <c r="CK126" s="48">
        <v>0</v>
      </c>
      <c r="CL126" s="48">
        <v>0</v>
      </c>
      <c r="CM126" s="48">
        <v>12.48357465</v>
      </c>
      <c r="CN126" s="48">
        <v>6.9741979999999995E-2</v>
      </c>
      <c r="CO126" s="48">
        <v>2.2061224300000002</v>
      </c>
      <c r="CP126" s="48">
        <v>250.09989684000001</v>
      </c>
      <c r="CQ126" s="48">
        <v>1.92295281</v>
      </c>
      <c r="CR126" s="48">
        <v>7.3296990000000006E-2</v>
      </c>
      <c r="CS126" s="48">
        <v>8.4545990000000001E-2</v>
      </c>
      <c r="CT126" s="48">
        <v>0</v>
      </c>
      <c r="CU126" s="48">
        <v>26.188002309999998</v>
      </c>
      <c r="CV126" s="48">
        <v>0</v>
      </c>
      <c r="CW126" s="48">
        <v>0.14010900000000001</v>
      </c>
      <c r="CX126" s="48">
        <v>21.49677664</v>
      </c>
      <c r="CY126" s="48">
        <v>63.781730670000002</v>
      </c>
      <c r="CZ126" s="48">
        <v>7.1533399999999997E-2</v>
      </c>
      <c r="DA126" s="48">
        <v>60.79377152</v>
      </c>
      <c r="DB126" s="48">
        <v>0</v>
      </c>
      <c r="DC126" s="48">
        <v>0</v>
      </c>
      <c r="DD126" s="48">
        <v>0</v>
      </c>
      <c r="DE126" s="48">
        <v>0</v>
      </c>
      <c r="DF126" s="48">
        <v>0</v>
      </c>
      <c r="DG126" s="48">
        <v>0</v>
      </c>
    </row>
    <row r="127" spans="1:111" x14ac:dyDescent="0.25">
      <c r="A127" s="4">
        <v>900451</v>
      </c>
      <c r="B127" s="53"/>
      <c r="C127" s="51" t="s">
        <v>104</v>
      </c>
      <c r="D127" s="48">
        <v>0</v>
      </c>
      <c r="E127" s="48">
        <v>0</v>
      </c>
      <c r="F127" s="48">
        <v>0</v>
      </c>
      <c r="G127" s="48">
        <v>0</v>
      </c>
      <c r="H127" s="48">
        <v>1.87177152</v>
      </c>
      <c r="I127" s="48">
        <v>0.11078</v>
      </c>
      <c r="J127" s="48">
        <v>0.64600749999999996</v>
      </c>
      <c r="K127" s="48">
        <v>0</v>
      </c>
      <c r="L127" s="48">
        <v>0.13930500000000001</v>
      </c>
      <c r="M127" s="48">
        <v>0.30717974999999997</v>
      </c>
      <c r="N127" s="48">
        <v>0.90621372</v>
      </c>
      <c r="O127" s="48">
        <v>3.5596783700000003</v>
      </c>
      <c r="P127" s="48">
        <v>0</v>
      </c>
      <c r="Q127" s="48">
        <v>0</v>
      </c>
      <c r="R127" s="48">
        <v>0</v>
      </c>
      <c r="S127" s="48">
        <v>0</v>
      </c>
      <c r="T127" s="48">
        <v>0</v>
      </c>
      <c r="U127" s="48">
        <v>2.0478650000000001E-2</v>
      </c>
      <c r="V127" s="48">
        <v>0</v>
      </c>
      <c r="W127" s="48">
        <v>0</v>
      </c>
      <c r="X127" s="48">
        <v>0</v>
      </c>
      <c r="Y127" s="48">
        <v>0</v>
      </c>
      <c r="Z127" s="48">
        <v>0</v>
      </c>
      <c r="AA127" s="48">
        <v>0</v>
      </c>
      <c r="AB127" s="48">
        <v>0</v>
      </c>
      <c r="AC127" s="48">
        <v>0</v>
      </c>
      <c r="AD127" s="48">
        <v>0</v>
      </c>
      <c r="AE127" s="48">
        <v>0</v>
      </c>
      <c r="AF127" s="48">
        <v>0</v>
      </c>
      <c r="AG127" s="48">
        <v>0</v>
      </c>
      <c r="AH127" s="48">
        <v>0</v>
      </c>
      <c r="AI127" s="48">
        <v>0</v>
      </c>
      <c r="AJ127" s="48">
        <v>0</v>
      </c>
      <c r="AK127" s="48">
        <v>0</v>
      </c>
      <c r="AL127" s="48">
        <v>0.23485304000000001</v>
      </c>
      <c r="AM127" s="48">
        <v>1.33083391</v>
      </c>
      <c r="AN127" s="48">
        <v>0</v>
      </c>
      <c r="AO127" s="48">
        <v>0</v>
      </c>
      <c r="AP127" s="48">
        <v>0</v>
      </c>
      <c r="AQ127" s="48">
        <v>0</v>
      </c>
      <c r="AR127" s="48">
        <v>0</v>
      </c>
      <c r="AS127" s="48">
        <v>0</v>
      </c>
      <c r="AT127" s="48">
        <v>0</v>
      </c>
      <c r="AU127" s="48">
        <v>0</v>
      </c>
      <c r="AV127" s="48">
        <v>0</v>
      </c>
      <c r="AW127" s="48">
        <v>0</v>
      </c>
      <c r="AX127" s="48">
        <v>0</v>
      </c>
      <c r="AY127" s="48">
        <v>0</v>
      </c>
      <c r="AZ127" s="48">
        <v>0</v>
      </c>
      <c r="BA127" s="48">
        <v>0</v>
      </c>
      <c r="BB127" s="48">
        <v>0</v>
      </c>
      <c r="BC127" s="48">
        <v>0</v>
      </c>
      <c r="BD127" s="48">
        <v>1.7440000000000001E-3</v>
      </c>
      <c r="BE127" s="48">
        <v>0</v>
      </c>
      <c r="BF127" s="48">
        <v>9.6638000000000002E-2</v>
      </c>
      <c r="BG127" s="48">
        <v>0.11371199999999999</v>
      </c>
      <c r="BH127" s="48">
        <v>1.5674E-2</v>
      </c>
      <c r="BI127" s="48">
        <v>0</v>
      </c>
      <c r="BJ127" s="48">
        <v>0</v>
      </c>
      <c r="BK127" s="48">
        <v>0</v>
      </c>
      <c r="BL127" s="48">
        <v>0</v>
      </c>
      <c r="BM127" s="48">
        <v>4.6968500000000003E-2</v>
      </c>
      <c r="BN127" s="48">
        <v>0</v>
      </c>
      <c r="BO127" s="48">
        <v>2.9150000000000001E-3</v>
      </c>
      <c r="BP127" s="48">
        <v>0</v>
      </c>
      <c r="BQ127" s="48">
        <v>0</v>
      </c>
      <c r="BR127" s="48">
        <v>0</v>
      </c>
      <c r="BS127" s="48">
        <v>0</v>
      </c>
      <c r="BT127" s="48">
        <v>0</v>
      </c>
      <c r="BU127" s="48">
        <v>0</v>
      </c>
      <c r="BV127" s="48">
        <v>0</v>
      </c>
      <c r="BW127" s="48">
        <v>0</v>
      </c>
      <c r="BX127" s="48">
        <v>6.4799999999999996E-2</v>
      </c>
      <c r="BY127" s="48">
        <v>1.726902E-2</v>
      </c>
      <c r="BZ127" s="48">
        <v>0</v>
      </c>
      <c r="CA127" s="48">
        <v>0</v>
      </c>
      <c r="CB127" s="48">
        <v>0.48253036999999999</v>
      </c>
      <c r="CC127" s="48">
        <v>3.2099999999999997E-2</v>
      </c>
      <c r="CD127" s="48">
        <v>0.47038253000000002</v>
      </c>
      <c r="CE127" s="48">
        <v>0.49584756000000002</v>
      </c>
      <c r="CF127" s="48">
        <v>0</v>
      </c>
      <c r="CG127" s="48">
        <v>0.84533365999999999</v>
      </c>
      <c r="CH127" s="48">
        <v>3.3500000000000002E-2</v>
      </c>
      <c r="CI127" s="48">
        <v>0.92744192000000003</v>
      </c>
      <c r="CJ127" s="48">
        <v>0</v>
      </c>
      <c r="CK127" s="48">
        <v>0</v>
      </c>
      <c r="CL127" s="48">
        <v>0</v>
      </c>
      <c r="CM127" s="48">
        <v>0</v>
      </c>
      <c r="CN127" s="48">
        <v>0</v>
      </c>
      <c r="CO127" s="48">
        <v>9.8750000000000001E-3</v>
      </c>
      <c r="CP127" s="48">
        <v>0</v>
      </c>
      <c r="CQ127" s="48">
        <v>0</v>
      </c>
      <c r="CR127" s="48">
        <v>0</v>
      </c>
      <c r="CS127" s="48">
        <v>0.98437211000000002</v>
      </c>
      <c r="CT127" s="48">
        <v>3.3006384100000004</v>
      </c>
      <c r="CU127" s="48">
        <v>9.50186961</v>
      </c>
      <c r="CV127" s="48">
        <v>0</v>
      </c>
      <c r="CW127" s="48">
        <v>0</v>
      </c>
      <c r="CX127" s="48">
        <v>0</v>
      </c>
      <c r="CY127" s="48">
        <v>4.5297900000000002</v>
      </c>
      <c r="CZ127" s="48">
        <v>0</v>
      </c>
      <c r="DA127" s="48">
        <v>0</v>
      </c>
      <c r="DB127" s="48">
        <v>0</v>
      </c>
      <c r="DC127" s="48">
        <v>0</v>
      </c>
      <c r="DD127" s="48">
        <v>0</v>
      </c>
      <c r="DE127" s="48">
        <v>0</v>
      </c>
      <c r="DF127" s="48">
        <v>0</v>
      </c>
      <c r="DG127" s="48">
        <v>0</v>
      </c>
    </row>
    <row r="128" spans="1:111" x14ac:dyDescent="0.25"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306" ht="15.75" x14ac:dyDescent="0.25">
      <c r="A129" s="4" t="s">
        <v>103</v>
      </c>
      <c r="B129" s="50"/>
      <c r="C129" s="31" t="s">
        <v>102</v>
      </c>
      <c r="D129" s="30">
        <v>102.93349712999999</v>
      </c>
      <c r="E129" s="30">
        <v>92.677945480000005</v>
      </c>
      <c r="F129" s="30">
        <v>390.37328718999999</v>
      </c>
      <c r="G129" s="30">
        <v>536.44294034000006</v>
      </c>
      <c r="H129" s="30">
        <v>249.70579491000001</v>
      </c>
      <c r="I129" s="30">
        <v>469.43976573000003</v>
      </c>
      <c r="J129" s="30">
        <v>717.40790603999994</v>
      </c>
      <c r="K129" s="30">
        <v>525.80519745000004</v>
      </c>
      <c r="L129" s="30">
        <v>472.48389370000007</v>
      </c>
      <c r="M129" s="30">
        <v>280.93763661999998</v>
      </c>
      <c r="N129" s="30">
        <v>291.00230319999997</v>
      </c>
      <c r="O129" s="30">
        <v>1700.1366699399998</v>
      </c>
      <c r="P129" s="30">
        <v>739.51259185000004</v>
      </c>
      <c r="Q129" s="30">
        <v>170.63887319999998</v>
      </c>
      <c r="R129" s="30">
        <v>900.09719588999985</v>
      </c>
      <c r="S129" s="30">
        <v>718.09095386000001</v>
      </c>
      <c r="T129" s="30">
        <v>379.42931307999999</v>
      </c>
      <c r="U129" s="30">
        <v>853.84254972000008</v>
      </c>
      <c r="V129" s="30">
        <v>550.36379891000001</v>
      </c>
      <c r="W129" s="30">
        <v>404.62184401999997</v>
      </c>
      <c r="X129" s="30">
        <v>358.02268021000003</v>
      </c>
      <c r="Y129" s="30">
        <v>789.80389676999994</v>
      </c>
      <c r="Z129" s="30">
        <v>499.61777094000001</v>
      </c>
      <c r="AA129" s="30">
        <v>434.63038195999997</v>
      </c>
      <c r="AB129" s="30">
        <v>366.12960568</v>
      </c>
      <c r="AC129" s="30">
        <v>98.878100889999985</v>
      </c>
      <c r="AD129" s="30">
        <v>497.92902213999997</v>
      </c>
      <c r="AE129" s="30">
        <v>187.11696935000001</v>
      </c>
      <c r="AF129" s="30">
        <v>196.49219625999999</v>
      </c>
      <c r="AG129" s="30">
        <v>673.71411838999995</v>
      </c>
      <c r="AH129" s="30">
        <v>178.21029002</v>
      </c>
      <c r="AI129" s="30">
        <v>218.32202228999998</v>
      </c>
      <c r="AJ129" s="30">
        <v>365.53297827</v>
      </c>
      <c r="AK129" s="30">
        <v>344.21283296000001</v>
      </c>
      <c r="AL129" s="30">
        <v>547.78321506000009</v>
      </c>
      <c r="AM129" s="30">
        <v>536.59867567999993</v>
      </c>
      <c r="AN129" s="30">
        <v>156.03996900000001</v>
      </c>
      <c r="AO129" s="30">
        <v>727.54307900000003</v>
      </c>
      <c r="AP129" s="30">
        <v>468.57074399999999</v>
      </c>
      <c r="AQ129" s="30">
        <v>260.69362799999999</v>
      </c>
      <c r="AR129" s="30">
        <v>320.21150399999999</v>
      </c>
      <c r="AS129" s="30">
        <v>485.32816400000002</v>
      </c>
      <c r="AT129" s="30">
        <v>224.709326</v>
      </c>
      <c r="AU129" s="30">
        <v>606.32100400000002</v>
      </c>
      <c r="AV129" s="30">
        <v>444.82009399999998</v>
      </c>
      <c r="AW129" s="30">
        <v>237.64788300000001</v>
      </c>
      <c r="AX129" s="30">
        <v>285.625992</v>
      </c>
      <c r="AY129" s="30">
        <v>573.682593</v>
      </c>
      <c r="AZ129" s="30">
        <v>192.003916</v>
      </c>
      <c r="BA129" s="30">
        <v>274.091859</v>
      </c>
      <c r="BB129" s="30">
        <v>304.16020800000001</v>
      </c>
      <c r="BC129" s="30">
        <v>223.35961800000001</v>
      </c>
      <c r="BD129" s="30">
        <v>345.28017399999999</v>
      </c>
      <c r="BE129" s="30">
        <v>375.80086399999999</v>
      </c>
      <c r="BF129" s="30">
        <v>273.35213499999998</v>
      </c>
      <c r="BG129" s="30">
        <v>913.32128299999999</v>
      </c>
      <c r="BH129" s="30">
        <v>434.46347300000002</v>
      </c>
      <c r="BI129" s="30">
        <v>424.48442799999998</v>
      </c>
      <c r="BJ129" s="30">
        <v>778.37367500000005</v>
      </c>
      <c r="BK129" s="30">
        <v>824.50841200000002</v>
      </c>
      <c r="BL129" s="30">
        <v>470.60847868000002</v>
      </c>
      <c r="BM129" s="30">
        <v>602.17094723000002</v>
      </c>
      <c r="BN129" s="30">
        <v>642.37776716999997</v>
      </c>
      <c r="BO129" s="30">
        <v>465.24414251999997</v>
      </c>
      <c r="BP129" s="30">
        <v>655.91551029000004</v>
      </c>
      <c r="BQ129" s="30">
        <v>703.03046618000008</v>
      </c>
      <c r="BR129" s="30">
        <v>575.81388301999993</v>
      </c>
      <c r="BS129" s="30">
        <v>767.20918811000001</v>
      </c>
      <c r="BT129" s="30">
        <v>665.21778462999998</v>
      </c>
      <c r="BU129" s="30">
        <v>756.68809578000003</v>
      </c>
      <c r="BV129" s="30">
        <v>429.26966998</v>
      </c>
      <c r="BW129" s="30">
        <v>1999.4098467000001</v>
      </c>
      <c r="BX129" s="30">
        <v>1614.1031042300001</v>
      </c>
      <c r="BY129" s="30">
        <v>585.81317351999996</v>
      </c>
      <c r="BZ129" s="30">
        <v>1126.9123561900001</v>
      </c>
      <c r="CA129" s="30">
        <v>713.13132115999997</v>
      </c>
      <c r="CB129" s="30">
        <v>858.80956635999985</v>
      </c>
      <c r="CC129" s="30">
        <v>786.73537697000006</v>
      </c>
      <c r="CD129" s="30">
        <v>955.20250777000001</v>
      </c>
      <c r="CE129" s="30">
        <v>1640.6127419200002</v>
      </c>
      <c r="CF129" s="30">
        <v>356.59380629000003</v>
      </c>
      <c r="CG129" s="30">
        <v>692.06800933</v>
      </c>
      <c r="CH129" s="30">
        <v>743.17608158000007</v>
      </c>
      <c r="CI129" s="30">
        <v>1907.30509968</v>
      </c>
      <c r="CJ129" s="30">
        <v>559.08030804999999</v>
      </c>
      <c r="CK129" s="30">
        <v>902.75901210999996</v>
      </c>
      <c r="CL129" s="30">
        <v>1415.2817489400002</v>
      </c>
      <c r="CM129" s="30">
        <v>765.34487209000008</v>
      </c>
      <c r="CN129" s="30">
        <v>1389.22869229</v>
      </c>
      <c r="CO129" s="30">
        <v>440.49200108000002</v>
      </c>
      <c r="CP129" s="30">
        <v>509.63726286000002</v>
      </c>
      <c r="CQ129" s="30">
        <v>746.79269094000006</v>
      </c>
      <c r="CR129" s="30">
        <v>1168.4308614399999</v>
      </c>
      <c r="CS129" s="30">
        <v>1207.8133999200002</v>
      </c>
      <c r="CT129" s="30">
        <v>1268.85901205</v>
      </c>
      <c r="CU129" s="30">
        <v>1768.43279246</v>
      </c>
      <c r="CV129" s="30">
        <v>95.070190690000004</v>
      </c>
      <c r="CW129" s="30">
        <v>462.77767254000003</v>
      </c>
      <c r="CX129" s="30">
        <v>257.21236048000003</v>
      </c>
      <c r="CY129" s="30">
        <v>293.67308777999995</v>
      </c>
      <c r="CZ129" s="30">
        <v>353.39081569000001</v>
      </c>
      <c r="DA129" s="30">
        <v>349.56675464</v>
      </c>
      <c r="DB129" s="30">
        <v>0</v>
      </c>
      <c r="DC129" s="30">
        <v>0</v>
      </c>
      <c r="DD129" s="30">
        <v>0</v>
      </c>
      <c r="DE129" s="30">
        <v>0</v>
      </c>
      <c r="DF129" s="30">
        <v>0</v>
      </c>
      <c r="DG129" s="30">
        <v>0</v>
      </c>
    </row>
    <row r="130" spans="1:306" x14ac:dyDescent="0.25">
      <c r="A130" s="4">
        <v>421</v>
      </c>
      <c r="B130" s="52"/>
      <c r="C130" s="51" t="s">
        <v>101</v>
      </c>
      <c r="D130" s="48">
        <v>5.2780000000000001E-2</v>
      </c>
      <c r="E130" s="48">
        <v>58.466452060000002</v>
      </c>
      <c r="F130" s="48">
        <v>93.453125870000008</v>
      </c>
      <c r="G130" s="48">
        <v>134.61279209</v>
      </c>
      <c r="H130" s="48">
        <v>72.566480030000008</v>
      </c>
      <c r="I130" s="48">
        <v>87.551922779999998</v>
      </c>
      <c r="J130" s="48">
        <v>109.97090978</v>
      </c>
      <c r="K130" s="48">
        <v>288.89165847000004</v>
      </c>
      <c r="L130" s="48">
        <v>28.346408409999999</v>
      </c>
      <c r="M130" s="48">
        <v>49.348597439999999</v>
      </c>
      <c r="N130" s="48">
        <v>44.737268490000005</v>
      </c>
      <c r="O130" s="48">
        <v>140.85243409</v>
      </c>
      <c r="P130" s="48">
        <v>20.882941199999998</v>
      </c>
      <c r="Q130" s="48">
        <v>31.836825309999998</v>
      </c>
      <c r="R130" s="48">
        <v>330.07717334</v>
      </c>
      <c r="S130" s="48">
        <v>436.79740650999997</v>
      </c>
      <c r="T130" s="48">
        <v>52.090617009999995</v>
      </c>
      <c r="U130" s="48">
        <v>43.47775163</v>
      </c>
      <c r="V130" s="48">
        <v>49.730761119999997</v>
      </c>
      <c r="W130" s="48">
        <v>146.19632697</v>
      </c>
      <c r="X130" s="48">
        <v>91.188595120000002</v>
      </c>
      <c r="Y130" s="48">
        <v>73.161389799999995</v>
      </c>
      <c r="Z130" s="48">
        <v>116.12041254</v>
      </c>
      <c r="AA130" s="48">
        <v>96.884478129999991</v>
      </c>
      <c r="AB130" s="48">
        <v>11.733048759999999</v>
      </c>
      <c r="AC130" s="48">
        <v>38.759916909999994</v>
      </c>
      <c r="AD130" s="48">
        <v>23.214966329999999</v>
      </c>
      <c r="AE130" s="48">
        <v>79.226485940000003</v>
      </c>
      <c r="AF130" s="48">
        <v>31.820857719999999</v>
      </c>
      <c r="AG130" s="48">
        <v>167.08615835000001</v>
      </c>
      <c r="AH130" s="48">
        <v>50.256674270000005</v>
      </c>
      <c r="AI130" s="48">
        <v>99.909088439999991</v>
      </c>
      <c r="AJ130" s="48">
        <v>97.527110530000002</v>
      </c>
      <c r="AK130" s="48">
        <v>149.78166490999999</v>
      </c>
      <c r="AL130" s="48">
        <v>246.09868759</v>
      </c>
      <c r="AM130" s="48">
        <v>220.9625609</v>
      </c>
      <c r="AN130" s="48">
        <v>109.50718000000001</v>
      </c>
      <c r="AO130" s="48">
        <v>430.85693099999997</v>
      </c>
      <c r="AP130" s="48">
        <v>248.39221800000001</v>
      </c>
      <c r="AQ130" s="48">
        <v>72.604573000000002</v>
      </c>
      <c r="AR130" s="48">
        <v>64.885750000000002</v>
      </c>
      <c r="AS130" s="48">
        <v>203.573463</v>
      </c>
      <c r="AT130" s="48">
        <v>28.409146</v>
      </c>
      <c r="AU130" s="48">
        <v>443.43369899999999</v>
      </c>
      <c r="AV130" s="48">
        <v>77.052865999999995</v>
      </c>
      <c r="AW130" s="48">
        <v>75.421616</v>
      </c>
      <c r="AX130" s="48">
        <v>130.783602</v>
      </c>
      <c r="AY130" s="48">
        <v>241.882946</v>
      </c>
      <c r="AZ130" s="48">
        <v>85.772480000000002</v>
      </c>
      <c r="BA130" s="48">
        <v>53.561996000000001</v>
      </c>
      <c r="BB130" s="48">
        <v>73.461969999999994</v>
      </c>
      <c r="BC130" s="48">
        <v>72.244050000000001</v>
      </c>
      <c r="BD130" s="48">
        <v>100.72136500000001</v>
      </c>
      <c r="BE130" s="48">
        <v>64.472887</v>
      </c>
      <c r="BF130" s="48">
        <v>20.039124000000001</v>
      </c>
      <c r="BG130" s="48">
        <v>82.085700000000003</v>
      </c>
      <c r="BH130" s="48">
        <v>159.028887</v>
      </c>
      <c r="BI130" s="48">
        <v>169.01178400000001</v>
      </c>
      <c r="BJ130" s="48">
        <v>285.68231100000003</v>
      </c>
      <c r="BK130" s="48">
        <v>285.55019499999997</v>
      </c>
      <c r="BL130" s="48">
        <v>149.46368512000001</v>
      </c>
      <c r="BM130" s="48">
        <v>132.45025007999999</v>
      </c>
      <c r="BN130" s="48">
        <v>138.14117666999999</v>
      </c>
      <c r="BO130" s="48">
        <v>126.76953838999999</v>
      </c>
      <c r="BP130" s="48">
        <v>116.06939435</v>
      </c>
      <c r="BQ130" s="48">
        <v>159.04744749</v>
      </c>
      <c r="BR130" s="48">
        <v>115.85812423</v>
      </c>
      <c r="BS130" s="48">
        <v>239.28111294999999</v>
      </c>
      <c r="BT130" s="48">
        <v>116.74687022000001</v>
      </c>
      <c r="BU130" s="48">
        <v>203.81362505000001</v>
      </c>
      <c r="BV130" s="48">
        <v>186.77454883000001</v>
      </c>
      <c r="BW130" s="48">
        <v>597.05259578999994</v>
      </c>
      <c r="BX130" s="48">
        <v>446.28996373000001</v>
      </c>
      <c r="BY130" s="48">
        <v>307.55158163999999</v>
      </c>
      <c r="BZ130" s="48">
        <v>250.99510653999999</v>
      </c>
      <c r="CA130" s="48">
        <v>249.22788165</v>
      </c>
      <c r="CB130" s="48">
        <v>300.50974307999996</v>
      </c>
      <c r="CC130" s="48">
        <v>365.46049459</v>
      </c>
      <c r="CD130" s="48">
        <v>401.03969143</v>
      </c>
      <c r="CE130" s="48">
        <v>704.73957299000006</v>
      </c>
      <c r="CF130" s="48">
        <v>166.97812658000001</v>
      </c>
      <c r="CG130" s="48">
        <v>263.62516108</v>
      </c>
      <c r="CH130" s="48">
        <v>437.09305022000001</v>
      </c>
      <c r="CI130" s="48">
        <v>840.08253958</v>
      </c>
      <c r="CJ130" s="48">
        <v>149.23788577000002</v>
      </c>
      <c r="CK130" s="48">
        <v>488.95168411999998</v>
      </c>
      <c r="CL130" s="48">
        <v>910.05984258000001</v>
      </c>
      <c r="CM130" s="48">
        <v>228.35288227000001</v>
      </c>
      <c r="CN130" s="48">
        <v>715.26681275999999</v>
      </c>
      <c r="CO130" s="48">
        <v>192.65841343</v>
      </c>
      <c r="CP130" s="48">
        <v>173.75305713999998</v>
      </c>
      <c r="CQ130" s="48">
        <v>330.61968150999996</v>
      </c>
      <c r="CR130" s="48">
        <v>242.50613986000002</v>
      </c>
      <c r="CS130" s="48">
        <v>176.60275078000001</v>
      </c>
      <c r="CT130" s="48">
        <v>292.47387246</v>
      </c>
      <c r="CU130" s="48">
        <v>407.8696534</v>
      </c>
      <c r="CV130" s="48">
        <v>53.14539869</v>
      </c>
      <c r="CW130" s="48">
        <v>66.480709349999998</v>
      </c>
      <c r="CX130" s="48">
        <v>66.808534640000005</v>
      </c>
      <c r="CY130" s="48">
        <v>100.02670227999999</v>
      </c>
      <c r="CZ130" s="48">
        <v>85.413406129999998</v>
      </c>
      <c r="DA130" s="48">
        <v>193.44900909</v>
      </c>
      <c r="DB130" s="48">
        <v>0</v>
      </c>
      <c r="DC130" s="48">
        <v>0</v>
      </c>
      <c r="DD130" s="48">
        <v>0</v>
      </c>
      <c r="DE130" s="48">
        <v>0</v>
      </c>
      <c r="DF130" s="48">
        <v>0</v>
      </c>
      <c r="DG130" s="48">
        <v>0</v>
      </c>
    </row>
    <row r="131" spans="1:306" x14ac:dyDescent="0.25">
      <c r="A131" s="4" t="s">
        <v>100</v>
      </c>
      <c r="B131" s="52"/>
      <c r="C131" s="51" t="s">
        <v>99</v>
      </c>
      <c r="D131" s="48">
        <v>0.36758752</v>
      </c>
      <c r="E131" s="48">
        <v>3.4231379199999998</v>
      </c>
      <c r="F131" s="48">
        <v>4.8921305199999994</v>
      </c>
      <c r="G131" s="48">
        <v>14.375492060000001</v>
      </c>
      <c r="H131" s="48">
        <v>22.320326250000001</v>
      </c>
      <c r="I131" s="48">
        <v>30.752680980000001</v>
      </c>
      <c r="J131" s="48">
        <v>161.87741875999998</v>
      </c>
      <c r="K131" s="48">
        <v>9.1846510000000006</v>
      </c>
      <c r="L131" s="48">
        <v>14.09075951</v>
      </c>
      <c r="M131" s="48">
        <v>21.805015210000001</v>
      </c>
      <c r="N131" s="48">
        <v>21.09913929</v>
      </c>
      <c r="O131" s="48">
        <v>766.86624876999997</v>
      </c>
      <c r="P131" s="48">
        <v>516.30781639999998</v>
      </c>
      <c r="Q131" s="48">
        <v>26.982075289999997</v>
      </c>
      <c r="R131" s="48">
        <v>475.65869063999997</v>
      </c>
      <c r="S131" s="48">
        <v>174.82224227</v>
      </c>
      <c r="T131" s="48">
        <v>172.09813656</v>
      </c>
      <c r="U131" s="48">
        <v>638.57991831999993</v>
      </c>
      <c r="V131" s="48">
        <v>335.82315750999999</v>
      </c>
      <c r="W131" s="48">
        <v>78.222337730000007</v>
      </c>
      <c r="X131" s="48">
        <v>150.67206004000002</v>
      </c>
      <c r="Y131" s="48">
        <v>488.42274291000001</v>
      </c>
      <c r="Z131" s="48">
        <v>224.78860763</v>
      </c>
      <c r="AA131" s="48">
        <v>97.90912852000001</v>
      </c>
      <c r="AB131" s="48">
        <v>302.89387959999999</v>
      </c>
      <c r="AC131" s="48">
        <v>17.54251034</v>
      </c>
      <c r="AD131" s="48">
        <v>335.56345295000006</v>
      </c>
      <c r="AE131" s="48">
        <v>9.1544759199999994</v>
      </c>
      <c r="AF131" s="48">
        <v>53.806671510000001</v>
      </c>
      <c r="AG131" s="48">
        <v>407.05824615000006</v>
      </c>
      <c r="AH131" s="48">
        <v>41.292913260000006</v>
      </c>
      <c r="AI131" s="48">
        <v>50.281203579999996</v>
      </c>
      <c r="AJ131" s="48">
        <v>125.28114367999999</v>
      </c>
      <c r="AK131" s="48">
        <v>74.76503366</v>
      </c>
      <c r="AL131" s="48">
        <v>103.46392379</v>
      </c>
      <c r="AM131" s="48">
        <v>32.03389018</v>
      </c>
      <c r="AN131" s="48">
        <v>7.6099999999999996E-3</v>
      </c>
      <c r="AO131" s="48">
        <v>188.73567700000001</v>
      </c>
      <c r="AP131" s="48">
        <v>52.065111000000002</v>
      </c>
      <c r="AQ131" s="48">
        <v>114.896304</v>
      </c>
      <c r="AR131" s="48">
        <v>166.82074700000001</v>
      </c>
      <c r="AS131" s="48">
        <v>143.972205</v>
      </c>
      <c r="AT131" s="48">
        <v>132.29037400000001</v>
      </c>
      <c r="AU131" s="48">
        <v>99.414789999999996</v>
      </c>
      <c r="AV131" s="48">
        <v>228.73231000000001</v>
      </c>
      <c r="AW131" s="48">
        <v>70.919583000000003</v>
      </c>
      <c r="AX131" s="48">
        <v>32.672756</v>
      </c>
      <c r="AY131" s="48">
        <v>132.26130599999999</v>
      </c>
      <c r="AZ131" s="48">
        <v>38.620424999999997</v>
      </c>
      <c r="BA131" s="48">
        <v>37.430774</v>
      </c>
      <c r="BB131" s="48">
        <v>71.150115</v>
      </c>
      <c r="BC131" s="48">
        <v>15.817783</v>
      </c>
      <c r="BD131" s="48">
        <v>99.616935999999995</v>
      </c>
      <c r="BE131" s="48">
        <v>23.741468000000001</v>
      </c>
      <c r="BF131" s="48">
        <v>17.159272999999999</v>
      </c>
      <c r="BG131" s="48">
        <v>619.45226700000001</v>
      </c>
      <c r="BH131" s="48">
        <v>71.238180999999997</v>
      </c>
      <c r="BI131" s="48">
        <v>127.23105</v>
      </c>
      <c r="BJ131" s="48">
        <v>284.07180699999998</v>
      </c>
      <c r="BK131" s="48">
        <v>108.524818</v>
      </c>
      <c r="BL131" s="48">
        <v>231.07262023999999</v>
      </c>
      <c r="BM131" s="48">
        <v>102.9577532</v>
      </c>
      <c r="BN131" s="48">
        <v>63.047923579999996</v>
      </c>
      <c r="BO131" s="48">
        <v>89.309688730000005</v>
      </c>
      <c r="BP131" s="48">
        <v>334.71779114999998</v>
      </c>
      <c r="BQ131" s="48">
        <v>224.01136364999996</v>
      </c>
      <c r="BR131" s="48">
        <v>274.08183951000001</v>
      </c>
      <c r="BS131" s="48">
        <v>187.38575724</v>
      </c>
      <c r="BT131" s="48">
        <v>302.84209038</v>
      </c>
      <c r="BU131" s="48">
        <v>222.04241223000002</v>
      </c>
      <c r="BV131" s="48">
        <v>72.272500349999987</v>
      </c>
      <c r="BW131" s="48">
        <v>1040.4557875200001</v>
      </c>
      <c r="BX131" s="48">
        <v>731.65682317000005</v>
      </c>
      <c r="BY131" s="48">
        <v>96.331450789999991</v>
      </c>
      <c r="BZ131" s="48">
        <v>321.61090674000002</v>
      </c>
      <c r="CA131" s="48">
        <v>231.57174501999998</v>
      </c>
      <c r="CB131" s="48">
        <v>286.07067164</v>
      </c>
      <c r="CC131" s="48">
        <v>212.92927361</v>
      </c>
      <c r="CD131" s="48">
        <v>217.76117406999998</v>
      </c>
      <c r="CE131" s="48">
        <v>232.79219176999999</v>
      </c>
      <c r="CF131" s="48">
        <v>129.82069282</v>
      </c>
      <c r="CG131" s="48">
        <v>278.85828236999998</v>
      </c>
      <c r="CH131" s="48">
        <v>194.50814882</v>
      </c>
      <c r="CI131" s="48">
        <v>435.82165043999998</v>
      </c>
      <c r="CJ131" s="48">
        <v>308.06777418000001</v>
      </c>
      <c r="CK131" s="48">
        <v>212.26239971000001</v>
      </c>
      <c r="CL131" s="48">
        <v>272.90397752999996</v>
      </c>
      <c r="CM131" s="48">
        <v>369.83820279999998</v>
      </c>
      <c r="CN131" s="48">
        <v>417.15980459000002</v>
      </c>
      <c r="CO131" s="48">
        <v>143.54835745999998</v>
      </c>
      <c r="CP131" s="48">
        <v>215.59538176999999</v>
      </c>
      <c r="CQ131" s="48">
        <v>280.42665547000001</v>
      </c>
      <c r="CR131" s="48">
        <v>693.13702582999997</v>
      </c>
      <c r="CS131" s="48">
        <v>860.98039367999991</v>
      </c>
      <c r="CT131" s="48">
        <v>666.64850793999994</v>
      </c>
      <c r="CU131" s="48">
        <v>673.42421187000002</v>
      </c>
      <c r="CV131" s="48">
        <v>29.927701009999996</v>
      </c>
      <c r="CW131" s="48">
        <v>363.87687172000005</v>
      </c>
      <c r="CX131" s="48">
        <v>88.998043080000002</v>
      </c>
      <c r="CY131" s="48">
        <v>76.229344159999997</v>
      </c>
      <c r="CZ131" s="48">
        <v>221.99996763999999</v>
      </c>
      <c r="DA131" s="48">
        <v>101.99254873999999</v>
      </c>
      <c r="DB131" s="48">
        <v>0</v>
      </c>
      <c r="DC131" s="48">
        <v>0</v>
      </c>
      <c r="DD131" s="48">
        <v>0</v>
      </c>
      <c r="DE131" s="48">
        <v>0</v>
      </c>
      <c r="DF131" s="48">
        <v>0</v>
      </c>
      <c r="DG131" s="48">
        <v>0</v>
      </c>
    </row>
    <row r="132" spans="1:306" x14ac:dyDescent="0.25">
      <c r="A132" s="4">
        <v>422003</v>
      </c>
      <c r="B132" s="52"/>
      <c r="C132" s="51" t="s">
        <v>98</v>
      </c>
      <c r="D132" s="48">
        <v>19.878872559999998</v>
      </c>
      <c r="E132" s="48">
        <v>19.372723730000001</v>
      </c>
      <c r="F132" s="48">
        <v>33.644566140000002</v>
      </c>
      <c r="G132" s="48">
        <v>99.11382365</v>
      </c>
      <c r="H132" s="48">
        <v>52.92384861</v>
      </c>
      <c r="I132" s="48">
        <v>98.068869890000002</v>
      </c>
      <c r="J132" s="48">
        <v>88.019471150000001</v>
      </c>
      <c r="K132" s="48">
        <v>61.855519489999999</v>
      </c>
      <c r="L132" s="48">
        <v>63.130809219999996</v>
      </c>
      <c r="M132" s="48">
        <v>98.853429209999987</v>
      </c>
      <c r="N132" s="48">
        <v>45.013492720000002</v>
      </c>
      <c r="O132" s="48">
        <v>225.40588228999999</v>
      </c>
      <c r="P132" s="48">
        <v>23.576269230000001</v>
      </c>
      <c r="Q132" s="48">
        <v>15.82073924</v>
      </c>
      <c r="R132" s="48">
        <v>33.457971749999999</v>
      </c>
      <c r="S132" s="48">
        <v>57.231902850000004</v>
      </c>
      <c r="T132" s="48">
        <v>38.562841159999998</v>
      </c>
      <c r="U132" s="48">
        <v>22.0044924</v>
      </c>
      <c r="V132" s="48">
        <v>59.216672619999997</v>
      </c>
      <c r="W132" s="48">
        <v>77.883778090000007</v>
      </c>
      <c r="X132" s="48">
        <v>27.132110079999997</v>
      </c>
      <c r="Y132" s="48">
        <v>30.296864339999999</v>
      </c>
      <c r="Z132" s="48">
        <v>71.978892959999996</v>
      </c>
      <c r="AA132" s="48">
        <v>42.593920369999999</v>
      </c>
      <c r="AB132" s="48">
        <v>8.251441000000001E-2</v>
      </c>
      <c r="AC132" s="48">
        <v>4.0484523699999997</v>
      </c>
      <c r="AD132" s="48">
        <v>16.75171838</v>
      </c>
      <c r="AE132" s="48">
        <v>35.16520225</v>
      </c>
      <c r="AF132" s="48">
        <v>10.52087891</v>
      </c>
      <c r="AG132" s="48">
        <v>24.732062790000001</v>
      </c>
      <c r="AH132" s="48">
        <v>6.3441376799999993</v>
      </c>
      <c r="AI132" s="48">
        <v>18.725098070000001</v>
      </c>
      <c r="AJ132" s="48">
        <v>44.594728070000002</v>
      </c>
      <c r="AK132" s="48">
        <v>22.284105100000001</v>
      </c>
      <c r="AL132" s="48">
        <v>67.43241420999999</v>
      </c>
      <c r="AM132" s="48">
        <v>87.677688410000002</v>
      </c>
      <c r="AN132" s="48">
        <v>4.3970000000000002E-2</v>
      </c>
      <c r="AO132" s="48">
        <v>50.32367</v>
      </c>
      <c r="AP132" s="48">
        <v>43.043196000000002</v>
      </c>
      <c r="AQ132" s="48">
        <v>40.792883000000003</v>
      </c>
      <c r="AR132" s="48">
        <v>33.694558000000001</v>
      </c>
      <c r="AS132" s="48">
        <v>87.300573</v>
      </c>
      <c r="AT132" s="48">
        <v>30.995546999999998</v>
      </c>
      <c r="AU132" s="48">
        <v>33.503193000000003</v>
      </c>
      <c r="AV132" s="48">
        <v>67.749784000000005</v>
      </c>
      <c r="AW132" s="48">
        <v>44.861927000000001</v>
      </c>
      <c r="AX132" s="48">
        <v>37.161914000000003</v>
      </c>
      <c r="AY132" s="48">
        <v>74.358958000000001</v>
      </c>
      <c r="AZ132" s="48">
        <v>32.781151000000001</v>
      </c>
      <c r="BA132" s="48">
        <v>61.686183999999997</v>
      </c>
      <c r="BB132" s="48">
        <v>55.491129999999998</v>
      </c>
      <c r="BC132" s="48">
        <v>18.358345</v>
      </c>
      <c r="BD132" s="48">
        <v>25.005018</v>
      </c>
      <c r="BE132" s="48">
        <v>40.525852</v>
      </c>
      <c r="BF132" s="48">
        <v>30.595517999999998</v>
      </c>
      <c r="BG132" s="48">
        <v>85.650300999999999</v>
      </c>
      <c r="BH132" s="48">
        <v>74.176722999999996</v>
      </c>
      <c r="BI132" s="48">
        <v>52.169612000000001</v>
      </c>
      <c r="BJ132" s="48">
        <v>79.604425000000006</v>
      </c>
      <c r="BK132" s="48">
        <v>105.292157</v>
      </c>
      <c r="BL132" s="48">
        <v>24.22447872</v>
      </c>
      <c r="BM132" s="48">
        <v>52.074496969999998</v>
      </c>
      <c r="BN132" s="48">
        <v>100.69332951000001</v>
      </c>
      <c r="BO132" s="48">
        <v>68.392989389999997</v>
      </c>
      <c r="BP132" s="48">
        <v>55.679206919999999</v>
      </c>
      <c r="BQ132" s="48">
        <v>156.24253846000002</v>
      </c>
      <c r="BR132" s="48">
        <v>65.336651399999994</v>
      </c>
      <c r="BS132" s="48">
        <v>86.840520699999999</v>
      </c>
      <c r="BT132" s="48">
        <v>100.0126176</v>
      </c>
      <c r="BU132" s="48">
        <v>77.775510940000004</v>
      </c>
      <c r="BV132" s="48">
        <v>79.658316909999996</v>
      </c>
      <c r="BW132" s="48">
        <v>76.012698900000004</v>
      </c>
      <c r="BX132" s="48">
        <v>99.07366098</v>
      </c>
      <c r="BY132" s="48">
        <v>60.600033020000005</v>
      </c>
      <c r="BZ132" s="48">
        <v>179.67524304</v>
      </c>
      <c r="CA132" s="48">
        <v>75.810568819999986</v>
      </c>
      <c r="CB132" s="48">
        <v>103.24639302</v>
      </c>
      <c r="CC132" s="48">
        <v>81.393825290000009</v>
      </c>
      <c r="CD132" s="48">
        <v>107.30245778</v>
      </c>
      <c r="CE132" s="48">
        <v>103.93394044</v>
      </c>
      <c r="CF132" s="48">
        <v>9.7922708699999994</v>
      </c>
      <c r="CG132" s="48">
        <v>65.493238500000004</v>
      </c>
      <c r="CH132" s="48">
        <v>44.224751689999998</v>
      </c>
      <c r="CI132" s="48">
        <v>189.65394362000001</v>
      </c>
      <c r="CJ132" s="48">
        <v>24.829888390000001</v>
      </c>
      <c r="CK132" s="48">
        <v>18.75836889</v>
      </c>
      <c r="CL132" s="48">
        <v>64.243394320000007</v>
      </c>
      <c r="CM132" s="48">
        <v>43.089018279999998</v>
      </c>
      <c r="CN132" s="48">
        <v>21.614794249999999</v>
      </c>
      <c r="CO132" s="48">
        <v>13.13619939</v>
      </c>
      <c r="CP132" s="48">
        <v>51.501521420000003</v>
      </c>
      <c r="CQ132" s="48">
        <v>15.479182140000001</v>
      </c>
      <c r="CR132" s="48">
        <v>25.773013110000001</v>
      </c>
      <c r="CS132" s="48">
        <v>9.0441513800000006</v>
      </c>
      <c r="CT132" s="48">
        <v>49.716727849999998</v>
      </c>
      <c r="CU132" s="48">
        <v>39.389314079999998</v>
      </c>
      <c r="CV132" s="48">
        <v>11.79707249</v>
      </c>
      <c r="CW132" s="48">
        <v>19.50178275</v>
      </c>
      <c r="CX132" s="48">
        <v>10.45700134</v>
      </c>
      <c r="CY132" s="48">
        <v>54.514871749999998</v>
      </c>
      <c r="CZ132" s="48">
        <v>13.8932143</v>
      </c>
      <c r="DA132" s="48">
        <v>3.9960617200000002</v>
      </c>
      <c r="DB132" s="48">
        <v>0</v>
      </c>
      <c r="DC132" s="48">
        <v>0</v>
      </c>
      <c r="DD132" s="48">
        <v>0</v>
      </c>
      <c r="DE132" s="48">
        <v>0</v>
      </c>
      <c r="DF132" s="48">
        <v>0</v>
      </c>
      <c r="DG132" s="48">
        <v>0</v>
      </c>
    </row>
    <row r="133" spans="1:306" x14ac:dyDescent="0.25">
      <c r="B133" s="52"/>
      <c r="C133" s="51" t="s">
        <v>97</v>
      </c>
      <c r="D133" s="48">
        <f t="shared" ref="D133:AI133" si="140">D129-SUM(D130:D132)</f>
        <v>82.634257050000002</v>
      </c>
      <c r="E133" s="48">
        <f t="shared" si="140"/>
        <v>11.415631770000005</v>
      </c>
      <c r="F133" s="48">
        <f t="shared" si="140"/>
        <v>258.38346465999996</v>
      </c>
      <c r="G133" s="48">
        <f t="shared" si="140"/>
        <v>288.34083254000006</v>
      </c>
      <c r="H133" s="48">
        <f t="shared" si="140"/>
        <v>101.89514002000001</v>
      </c>
      <c r="I133" s="48">
        <f t="shared" si="140"/>
        <v>253.06629208000004</v>
      </c>
      <c r="J133" s="48">
        <f t="shared" si="140"/>
        <v>357.54010634999992</v>
      </c>
      <c r="K133" s="48">
        <f t="shared" si="140"/>
        <v>165.87336849000002</v>
      </c>
      <c r="L133" s="48">
        <f t="shared" si="140"/>
        <v>366.91591656000008</v>
      </c>
      <c r="M133" s="48">
        <f t="shared" si="140"/>
        <v>110.93059475999999</v>
      </c>
      <c r="N133" s="48">
        <f t="shared" si="140"/>
        <v>180.15240269999998</v>
      </c>
      <c r="O133" s="48">
        <f t="shared" si="140"/>
        <v>567.01210478999997</v>
      </c>
      <c r="P133" s="48">
        <f t="shared" si="140"/>
        <v>178.74556502000007</v>
      </c>
      <c r="Q133" s="48">
        <f t="shared" si="140"/>
        <v>95.999233359999991</v>
      </c>
      <c r="R133" s="48">
        <f t="shared" si="140"/>
        <v>60.90336015999992</v>
      </c>
      <c r="S133" s="48">
        <f t="shared" si="140"/>
        <v>49.239402229999996</v>
      </c>
      <c r="T133" s="48">
        <f t="shared" si="140"/>
        <v>116.67771835000002</v>
      </c>
      <c r="U133" s="48">
        <f t="shared" si="140"/>
        <v>149.78038737000008</v>
      </c>
      <c r="V133" s="48">
        <f t="shared" si="140"/>
        <v>105.59320766000002</v>
      </c>
      <c r="W133" s="48">
        <f t="shared" si="140"/>
        <v>102.31940122999993</v>
      </c>
      <c r="X133" s="48">
        <f t="shared" si="140"/>
        <v>89.029914969999993</v>
      </c>
      <c r="Y133" s="48">
        <f t="shared" si="140"/>
        <v>197.92289972000003</v>
      </c>
      <c r="Z133" s="48">
        <f t="shared" si="140"/>
        <v>86.729857809999999</v>
      </c>
      <c r="AA133" s="48">
        <f t="shared" si="140"/>
        <v>197.24285493999994</v>
      </c>
      <c r="AB133" s="48">
        <f t="shared" si="140"/>
        <v>51.420162910000045</v>
      </c>
      <c r="AC133" s="48">
        <f t="shared" si="140"/>
        <v>38.527221269999991</v>
      </c>
      <c r="AD133" s="48">
        <f t="shared" si="140"/>
        <v>122.39888447999994</v>
      </c>
      <c r="AE133" s="48">
        <f t="shared" si="140"/>
        <v>63.570805239999999</v>
      </c>
      <c r="AF133" s="48">
        <f t="shared" si="140"/>
        <v>100.34378812</v>
      </c>
      <c r="AG133" s="48">
        <f t="shared" si="140"/>
        <v>74.837651099999903</v>
      </c>
      <c r="AH133" s="48">
        <f t="shared" si="140"/>
        <v>80.316564809999988</v>
      </c>
      <c r="AI133" s="48">
        <f t="shared" si="140"/>
        <v>49.40663219999999</v>
      </c>
      <c r="AJ133" s="48">
        <f t="shared" ref="AJ133:BO133" si="141">AJ129-SUM(AJ130:AJ132)</f>
        <v>98.129995990000054</v>
      </c>
      <c r="AK133" s="48">
        <f t="shared" si="141"/>
        <v>97.38202929000002</v>
      </c>
      <c r="AL133" s="48">
        <f t="shared" si="141"/>
        <v>130.78818947000008</v>
      </c>
      <c r="AM133" s="48">
        <f t="shared" si="141"/>
        <v>195.92453618999991</v>
      </c>
      <c r="AN133" s="48">
        <f t="shared" si="141"/>
        <v>46.481209000000007</v>
      </c>
      <c r="AO133" s="48">
        <f t="shared" si="141"/>
        <v>57.626801000000114</v>
      </c>
      <c r="AP133" s="48">
        <f t="shared" si="141"/>
        <v>125.07021899999995</v>
      </c>
      <c r="AQ133" s="48">
        <f t="shared" si="141"/>
        <v>32.399867999999969</v>
      </c>
      <c r="AR133" s="48">
        <f t="shared" si="141"/>
        <v>54.810448999999949</v>
      </c>
      <c r="AS133" s="48">
        <f t="shared" si="141"/>
        <v>50.481923000000052</v>
      </c>
      <c r="AT133" s="48">
        <f t="shared" si="141"/>
        <v>33.01425900000001</v>
      </c>
      <c r="AU133" s="48">
        <f t="shared" si="141"/>
        <v>29.969322000000034</v>
      </c>
      <c r="AV133" s="48">
        <f t="shared" si="141"/>
        <v>71.285134000000028</v>
      </c>
      <c r="AW133" s="48">
        <f t="shared" si="141"/>
        <v>46.444756999999981</v>
      </c>
      <c r="AX133" s="48">
        <f t="shared" si="141"/>
        <v>85.007720000000006</v>
      </c>
      <c r="AY133" s="48">
        <f t="shared" si="141"/>
        <v>125.17938300000003</v>
      </c>
      <c r="AZ133" s="48">
        <f t="shared" si="141"/>
        <v>34.829859999999996</v>
      </c>
      <c r="BA133" s="48">
        <f t="shared" si="141"/>
        <v>121.41290499999999</v>
      </c>
      <c r="BB133" s="48">
        <f t="shared" si="141"/>
        <v>104.05699300000003</v>
      </c>
      <c r="BC133" s="48">
        <f t="shared" si="141"/>
        <v>116.93944</v>
      </c>
      <c r="BD133" s="48">
        <f t="shared" si="141"/>
        <v>119.93685499999998</v>
      </c>
      <c r="BE133" s="48">
        <f t="shared" si="141"/>
        <v>247.06065699999999</v>
      </c>
      <c r="BF133" s="48">
        <f t="shared" si="141"/>
        <v>205.55821999999998</v>
      </c>
      <c r="BG133" s="48">
        <f t="shared" si="141"/>
        <v>126.133015</v>
      </c>
      <c r="BH133" s="48">
        <f t="shared" si="141"/>
        <v>130.01968200000005</v>
      </c>
      <c r="BI133" s="48">
        <f t="shared" si="141"/>
        <v>76.071981999999934</v>
      </c>
      <c r="BJ133" s="48">
        <f t="shared" si="141"/>
        <v>129.01513199999999</v>
      </c>
      <c r="BK133" s="48">
        <f t="shared" si="141"/>
        <v>325.14124200000003</v>
      </c>
      <c r="BL133" s="48">
        <f t="shared" si="141"/>
        <v>65.847694600000011</v>
      </c>
      <c r="BM133" s="48">
        <f t="shared" si="141"/>
        <v>314.68844698000004</v>
      </c>
      <c r="BN133" s="48">
        <f t="shared" si="141"/>
        <v>340.49533740999993</v>
      </c>
      <c r="BO133" s="48">
        <f t="shared" si="141"/>
        <v>180.77192601000002</v>
      </c>
      <c r="BP133" s="48">
        <f t="shared" ref="BP133:CU133" si="142">BP129-SUM(BP130:BP132)</f>
        <v>149.44911787000007</v>
      </c>
      <c r="BQ133" s="48">
        <f t="shared" si="142"/>
        <v>163.7291165800001</v>
      </c>
      <c r="BR133" s="48">
        <f t="shared" si="142"/>
        <v>120.53726787999994</v>
      </c>
      <c r="BS133" s="48">
        <f t="shared" si="142"/>
        <v>253.70179722</v>
      </c>
      <c r="BT133" s="48">
        <f t="shared" si="142"/>
        <v>145.61620643000003</v>
      </c>
      <c r="BU133" s="48">
        <f t="shared" si="142"/>
        <v>253.05654756000001</v>
      </c>
      <c r="BV133" s="48">
        <f t="shared" si="142"/>
        <v>90.564303890000019</v>
      </c>
      <c r="BW133" s="48">
        <f t="shared" si="142"/>
        <v>285.88876449000009</v>
      </c>
      <c r="BX133" s="48">
        <f t="shared" si="142"/>
        <v>337.08265634999998</v>
      </c>
      <c r="BY133" s="48">
        <f t="shared" si="142"/>
        <v>121.33010806999999</v>
      </c>
      <c r="BZ133" s="48">
        <f t="shared" si="142"/>
        <v>374.63109987000007</v>
      </c>
      <c r="CA133" s="48">
        <f t="shared" si="142"/>
        <v>156.52112567000006</v>
      </c>
      <c r="CB133" s="48">
        <f t="shared" si="142"/>
        <v>168.98275861999991</v>
      </c>
      <c r="CC133" s="48">
        <f t="shared" si="142"/>
        <v>126.95178348000013</v>
      </c>
      <c r="CD133" s="48">
        <f t="shared" si="142"/>
        <v>229.09918448999997</v>
      </c>
      <c r="CE133" s="48">
        <f t="shared" si="142"/>
        <v>599.14703672000019</v>
      </c>
      <c r="CF133" s="48">
        <f t="shared" si="142"/>
        <v>50.002716020000037</v>
      </c>
      <c r="CG133" s="48">
        <f t="shared" si="142"/>
        <v>84.091327380000052</v>
      </c>
      <c r="CH133" s="48">
        <f t="shared" si="142"/>
        <v>67.350130850000141</v>
      </c>
      <c r="CI133" s="48">
        <f t="shared" si="142"/>
        <v>441.74696603999996</v>
      </c>
      <c r="CJ133" s="48">
        <f t="shared" si="142"/>
        <v>76.944759709999914</v>
      </c>
      <c r="CK133" s="48">
        <f t="shared" si="142"/>
        <v>182.78655938999998</v>
      </c>
      <c r="CL133" s="48">
        <f t="shared" si="142"/>
        <v>168.07453451000015</v>
      </c>
      <c r="CM133" s="48">
        <f t="shared" si="142"/>
        <v>124.06476874000009</v>
      </c>
      <c r="CN133" s="48">
        <f t="shared" si="142"/>
        <v>235.18728069000008</v>
      </c>
      <c r="CO133" s="48">
        <f t="shared" si="142"/>
        <v>91.149030800000048</v>
      </c>
      <c r="CP133" s="48">
        <f t="shared" si="142"/>
        <v>68.787302530000034</v>
      </c>
      <c r="CQ133" s="48">
        <f t="shared" si="142"/>
        <v>120.26717182000004</v>
      </c>
      <c r="CR133" s="48">
        <f t="shared" si="142"/>
        <v>207.01468264000005</v>
      </c>
      <c r="CS133" s="48">
        <f t="shared" si="142"/>
        <v>161.1861040800004</v>
      </c>
      <c r="CT133" s="48">
        <f t="shared" si="142"/>
        <v>260.01990380000018</v>
      </c>
      <c r="CU133" s="48">
        <f t="shared" si="142"/>
        <v>647.74961310999993</v>
      </c>
      <c r="CV133" s="48">
        <f t="shared" ref="CV133:DG133" si="143">CV129-SUM(CV130:CV132)</f>
        <v>0.20001849999999877</v>
      </c>
      <c r="CW133" s="48">
        <f t="shared" si="143"/>
        <v>12.91830871999997</v>
      </c>
      <c r="CX133" s="48">
        <f t="shared" si="143"/>
        <v>90.948781420000017</v>
      </c>
      <c r="CY133" s="48">
        <f t="shared" si="143"/>
        <v>62.902169589999971</v>
      </c>
      <c r="CZ133" s="48">
        <f t="shared" si="143"/>
        <v>32.084227619999979</v>
      </c>
      <c r="DA133" s="48">
        <f t="shared" si="143"/>
        <v>50.129135090000034</v>
      </c>
      <c r="DB133" s="48">
        <f t="shared" si="143"/>
        <v>0</v>
      </c>
      <c r="DC133" s="48">
        <f t="shared" si="143"/>
        <v>0</v>
      </c>
      <c r="DD133" s="48">
        <f t="shared" si="143"/>
        <v>0</v>
      </c>
      <c r="DE133" s="48">
        <f t="shared" si="143"/>
        <v>0</v>
      </c>
      <c r="DF133" s="48">
        <f t="shared" si="143"/>
        <v>0</v>
      </c>
      <c r="DG133" s="48">
        <f t="shared" si="143"/>
        <v>0</v>
      </c>
    </row>
    <row r="134" spans="1:306" x14ac:dyDescent="0.25"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306" ht="15.75" x14ac:dyDescent="0.25">
      <c r="A135" s="4">
        <v>291</v>
      </c>
      <c r="B135" s="50"/>
      <c r="C135" s="31" t="s">
        <v>96</v>
      </c>
      <c r="D135" s="30">
        <v>0.17911041</v>
      </c>
      <c r="E135" s="30">
        <v>5.91318725</v>
      </c>
      <c r="F135" s="30">
        <v>3.3785217200000002</v>
      </c>
      <c r="G135" s="30">
        <v>3.95241855</v>
      </c>
      <c r="H135" s="30">
        <v>2.2842555</v>
      </c>
      <c r="I135" s="30">
        <v>2.3336321800000004</v>
      </c>
      <c r="J135" s="30">
        <v>3.69436922</v>
      </c>
      <c r="K135" s="30">
        <v>5.6368771200000003</v>
      </c>
      <c r="L135" s="30">
        <v>2.8418237000000004</v>
      </c>
      <c r="M135" s="30">
        <v>5.8949893800000002</v>
      </c>
      <c r="N135" s="30">
        <v>7.29284686</v>
      </c>
      <c r="O135" s="30">
        <v>9.8855067499999993</v>
      </c>
      <c r="P135" s="30">
        <v>7.2113945800000003</v>
      </c>
      <c r="Q135" s="30">
        <v>4.1578017100000002</v>
      </c>
      <c r="R135" s="30">
        <v>6.0131497999999999</v>
      </c>
      <c r="S135" s="30">
        <v>5.4455664000000006</v>
      </c>
      <c r="T135" s="30">
        <v>4.7484868699999998</v>
      </c>
      <c r="U135" s="30">
        <v>7.19621069</v>
      </c>
      <c r="V135" s="30">
        <v>3.8075688199999997</v>
      </c>
      <c r="W135" s="30">
        <v>8.1326482900000006</v>
      </c>
      <c r="X135" s="30">
        <v>3.7879288799999999</v>
      </c>
      <c r="Y135" s="30">
        <v>3.1631495800000002</v>
      </c>
      <c r="Z135" s="30">
        <v>1.4324131499999999</v>
      </c>
      <c r="AA135" s="30">
        <v>5.1630563299999999</v>
      </c>
      <c r="AB135" s="30">
        <v>0.92729574999999997</v>
      </c>
      <c r="AC135" s="30">
        <v>0.65044868999999994</v>
      </c>
      <c r="AD135" s="30">
        <v>1.02705321</v>
      </c>
      <c r="AE135" s="30">
        <v>0.83672814000000006</v>
      </c>
      <c r="AF135" s="30">
        <v>2.0231220400000001</v>
      </c>
      <c r="AG135" s="30">
        <v>0.76698679000000003</v>
      </c>
      <c r="AH135" s="30">
        <v>1.0389262500000001</v>
      </c>
      <c r="AI135" s="30">
        <v>0.79499134999999999</v>
      </c>
      <c r="AJ135" s="30">
        <v>1.1899297499999999</v>
      </c>
      <c r="AK135" s="30">
        <v>0.51709184000000008</v>
      </c>
      <c r="AL135" s="30">
        <v>0.80779084000000001</v>
      </c>
      <c r="AM135" s="30">
        <v>1.51233704</v>
      </c>
      <c r="AN135" s="30">
        <v>1.1152200000000001</v>
      </c>
      <c r="AO135" s="30">
        <v>1.039147</v>
      </c>
      <c r="AP135" s="30">
        <v>1.070309</v>
      </c>
      <c r="AQ135" s="30">
        <v>1.4425870000000001</v>
      </c>
      <c r="AR135" s="30">
        <v>0.99085299999999998</v>
      </c>
      <c r="AS135" s="30">
        <v>3.4190999999999999E-2</v>
      </c>
      <c r="AT135" s="30">
        <v>1.371796</v>
      </c>
      <c r="AU135" s="30">
        <v>0.57002699999999995</v>
      </c>
      <c r="AV135" s="30">
        <v>0.92995899999999998</v>
      </c>
      <c r="AW135" s="30">
        <v>0.87363400000000002</v>
      </c>
      <c r="AX135" s="30">
        <v>0.97621599999999997</v>
      </c>
      <c r="AY135" s="30">
        <v>16.780771000000001</v>
      </c>
      <c r="AZ135" s="30">
        <v>0.64794200000000002</v>
      </c>
      <c r="BA135" s="30">
        <v>0.72206499999999996</v>
      </c>
      <c r="BB135" s="30">
        <v>1.392274</v>
      </c>
      <c r="BC135" s="30">
        <v>1.438982</v>
      </c>
      <c r="BD135" s="30">
        <v>5.6891400000000001</v>
      </c>
      <c r="BE135" s="30">
        <v>0.57977900000000004</v>
      </c>
      <c r="BF135" s="30">
        <v>0.52222999999999997</v>
      </c>
      <c r="BG135" s="30">
        <v>25.923413</v>
      </c>
      <c r="BH135" s="30">
        <v>0.59990100000000002</v>
      </c>
      <c r="BI135" s="30">
        <v>36.040277000000003</v>
      </c>
      <c r="BJ135" s="30">
        <v>2.1749999999999999E-3</v>
      </c>
      <c r="BK135" s="30">
        <v>1.8399989999999999</v>
      </c>
      <c r="BL135" s="30">
        <v>36.782302489999999</v>
      </c>
      <c r="BM135" s="30">
        <v>28.93531428</v>
      </c>
      <c r="BN135" s="30">
        <v>1.0274065799999998</v>
      </c>
      <c r="BO135" s="30">
        <v>0.74781779000000004</v>
      </c>
      <c r="BP135" s="30">
        <v>1.0929159799999999</v>
      </c>
      <c r="BQ135" s="30">
        <v>1.5925001999999999</v>
      </c>
      <c r="BR135" s="30">
        <v>2.9816789900000003</v>
      </c>
      <c r="BS135" s="30">
        <v>2.5630817700000001</v>
      </c>
      <c r="BT135" s="30">
        <v>10.6663082</v>
      </c>
      <c r="BU135" s="30">
        <v>0.76101507999999995</v>
      </c>
      <c r="BV135" s="30">
        <v>1.3627236200000001</v>
      </c>
      <c r="BW135" s="30">
        <v>1.6021625800000001</v>
      </c>
      <c r="BX135" s="30">
        <v>1.4002610099999999</v>
      </c>
      <c r="BY135" s="30">
        <v>0.61790462000000002</v>
      </c>
      <c r="BZ135" s="30">
        <v>1.0557748600000001</v>
      </c>
      <c r="CA135" s="30">
        <v>0.22591839000000002</v>
      </c>
      <c r="CB135" s="30">
        <v>1.84584299</v>
      </c>
      <c r="CC135" s="30">
        <v>0.29624906000000001</v>
      </c>
      <c r="CD135" s="30">
        <v>0.71139326000000003</v>
      </c>
      <c r="CE135" s="30">
        <v>1.9029928999999999</v>
      </c>
      <c r="CF135" s="30">
        <v>2.4403759300000001</v>
      </c>
      <c r="CG135" s="30">
        <v>3.1352901399999999</v>
      </c>
      <c r="CH135" s="30">
        <v>1.10963097</v>
      </c>
      <c r="CI135" s="30">
        <v>1.5973407800000001</v>
      </c>
      <c r="CJ135" s="30">
        <v>2.056E-5</v>
      </c>
      <c r="CK135" s="30">
        <v>0</v>
      </c>
      <c r="CL135" s="30">
        <v>0</v>
      </c>
      <c r="CM135" s="30">
        <v>0</v>
      </c>
      <c r="CN135" s="30">
        <v>59.539271310000004</v>
      </c>
      <c r="CO135" s="30">
        <v>2.158417E-2</v>
      </c>
      <c r="CP135" s="30">
        <v>0.13683626000000002</v>
      </c>
      <c r="CQ135" s="30">
        <v>0</v>
      </c>
      <c r="CR135" s="30">
        <v>0</v>
      </c>
      <c r="CS135" s="30">
        <v>9.4323921099999986</v>
      </c>
      <c r="CT135" s="30">
        <v>0</v>
      </c>
      <c r="CU135" s="30">
        <v>9.8401539999999996E-2</v>
      </c>
      <c r="CV135" s="30">
        <v>3.5170999999999998E-4</v>
      </c>
      <c r="CW135" s="30">
        <v>0</v>
      </c>
      <c r="CX135" s="30">
        <v>0.93241543000000005</v>
      </c>
      <c r="CY135" s="30">
        <v>13.14637112</v>
      </c>
      <c r="CZ135" s="30">
        <v>0</v>
      </c>
      <c r="DA135" s="30">
        <v>0</v>
      </c>
      <c r="DB135" s="30">
        <v>0</v>
      </c>
      <c r="DC135" s="30">
        <v>0</v>
      </c>
      <c r="DD135" s="30">
        <v>0</v>
      </c>
      <c r="DE135" s="30">
        <v>0</v>
      </c>
      <c r="DF135" s="30">
        <v>0</v>
      </c>
      <c r="DG135" s="30">
        <v>0</v>
      </c>
    </row>
    <row r="136" spans="1:306" x14ac:dyDescent="0.25">
      <c r="D136" s="49"/>
      <c r="E136" s="49"/>
      <c r="F136" s="48"/>
      <c r="G136" s="48"/>
      <c r="H136" s="48"/>
      <c r="I136" s="48"/>
      <c r="J136" s="48"/>
      <c r="K136" s="48"/>
      <c r="L136" s="48"/>
      <c r="M136" s="48"/>
      <c r="N136" s="48"/>
      <c r="O136" s="48"/>
    </row>
    <row r="137" spans="1:306" x14ac:dyDescent="0.25">
      <c r="B137" s="19" t="str">
        <f>B89</f>
        <v xml:space="preserve">1/  Figures for 2024 and 2025 are likely to vary as reconciliation is ongoing.
</v>
      </c>
      <c r="C137" s="19"/>
      <c r="D137" s="19"/>
      <c r="E137" s="19"/>
      <c r="F137" s="19"/>
      <c r="G137" s="19"/>
      <c r="H137" s="47"/>
      <c r="I137" s="47"/>
      <c r="J137" s="47"/>
      <c r="K137" s="47"/>
      <c r="L137" s="47"/>
      <c r="M137" s="47"/>
      <c r="N137" s="47"/>
      <c r="O137" s="47"/>
    </row>
    <row r="138" spans="1:306" x14ac:dyDescent="0.25"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306" x14ac:dyDescent="0.25">
      <c r="B139" s="46" t="s">
        <v>95</v>
      </c>
      <c r="C139" s="46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</row>
    <row r="140" spans="1:306" ht="16.5" thickBot="1" x14ac:dyDescent="0.3">
      <c r="B140" s="44"/>
      <c r="C140" s="44" t="s">
        <v>94</v>
      </c>
      <c r="D140" s="43">
        <f t="shared" ref="D140:AI140" si="144">D7</f>
        <v>42736</v>
      </c>
      <c r="E140" s="43">
        <f t="shared" si="144"/>
        <v>42767</v>
      </c>
      <c r="F140" s="43">
        <f t="shared" si="144"/>
        <v>42795</v>
      </c>
      <c r="G140" s="43">
        <f t="shared" si="144"/>
        <v>42826</v>
      </c>
      <c r="H140" s="43">
        <f t="shared" si="144"/>
        <v>42856</v>
      </c>
      <c r="I140" s="43">
        <f t="shared" si="144"/>
        <v>42887</v>
      </c>
      <c r="J140" s="43">
        <f t="shared" si="144"/>
        <v>42917</v>
      </c>
      <c r="K140" s="43">
        <f t="shared" si="144"/>
        <v>42948</v>
      </c>
      <c r="L140" s="43">
        <f t="shared" si="144"/>
        <v>42979</v>
      </c>
      <c r="M140" s="43">
        <f t="shared" si="144"/>
        <v>43009</v>
      </c>
      <c r="N140" s="43">
        <f t="shared" si="144"/>
        <v>43040</v>
      </c>
      <c r="O140" s="43">
        <f t="shared" si="144"/>
        <v>43070</v>
      </c>
      <c r="P140" s="43">
        <f t="shared" si="144"/>
        <v>43101</v>
      </c>
      <c r="Q140" s="43">
        <f t="shared" si="144"/>
        <v>43132</v>
      </c>
      <c r="R140" s="43">
        <f t="shared" si="144"/>
        <v>43160</v>
      </c>
      <c r="S140" s="43">
        <f t="shared" si="144"/>
        <v>43191</v>
      </c>
      <c r="T140" s="43">
        <f t="shared" si="144"/>
        <v>43221</v>
      </c>
      <c r="U140" s="43">
        <f t="shared" si="144"/>
        <v>43252</v>
      </c>
      <c r="V140" s="43">
        <f t="shared" si="144"/>
        <v>43282</v>
      </c>
      <c r="W140" s="43">
        <f t="shared" si="144"/>
        <v>43313</v>
      </c>
      <c r="X140" s="43">
        <f t="shared" si="144"/>
        <v>43344</v>
      </c>
      <c r="Y140" s="43">
        <f t="shared" si="144"/>
        <v>43374</v>
      </c>
      <c r="Z140" s="43">
        <f t="shared" si="144"/>
        <v>43405</v>
      </c>
      <c r="AA140" s="43">
        <f t="shared" si="144"/>
        <v>43435</v>
      </c>
      <c r="AB140" s="43">
        <f t="shared" si="144"/>
        <v>43466</v>
      </c>
      <c r="AC140" s="43">
        <f t="shared" si="144"/>
        <v>43497</v>
      </c>
      <c r="AD140" s="43">
        <f t="shared" si="144"/>
        <v>43525</v>
      </c>
      <c r="AE140" s="43">
        <f t="shared" si="144"/>
        <v>43556</v>
      </c>
      <c r="AF140" s="43">
        <f t="shared" si="144"/>
        <v>43586</v>
      </c>
      <c r="AG140" s="43">
        <f t="shared" si="144"/>
        <v>43617</v>
      </c>
      <c r="AH140" s="43">
        <f t="shared" si="144"/>
        <v>43647</v>
      </c>
      <c r="AI140" s="43">
        <f t="shared" si="144"/>
        <v>43678</v>
      </c>
      <c r="AJ140" s="43">
        <f t="shared" ref="AJ140:BO140" si="145">AJ7</f>
        <v>43709</v>
      </c>
      <c r="AK140" s="43">
        <f t="shared" si="145"/>
        <v>43739</v>
      </c>
      <c r="AL140" s="43">
        <f t="shared" si="145"/>
        <v>43770</v>
      </c>
      <c r="AM140" s="43">
        <f t="shared" si="145"/>
        <v>43800</v>
      </c>
      <c r="AN140" s="43">
        <f t="shared" si="145"/>
        <v>43831</v>
      </c>
      <c r="AO140" s="43">
        <f t="shared" si="145"/>
        <v>43862</v>
      </c>
      <c r="AP140" s="43">
        <f t="shared" si="145"/>
        <v>43891</v>
      </c>
      <c r="AQ140" s="43">
        <f t="shared" si="145"/>
        <v>43922</v>
      </c>
      <c r="AR140" s="43">
        <f t="shared" si="145"/>
        <v>43952</v>
      </c>
      <c r="AS140" s="43">
        <f t="shared" si="145"/>
        <v>43983</v>
      </c>
      <c r="AT140" s="43">
        <f t="shared" si="145"/>
        <v>44013</v>
      </c>
      <c r="AU140" s="43">
        <f t="shared" si="145"/>
        <v>44044</v>
      </c>
      <c r="AV140" s="43">
        <f t="shared" si="145"/>
        <v>44075</v>
      </c>
      <c r="AW140" s="43">
        <f t="shared" si="145"/>
        <v>44105</v>
      </c>
      <c r="AX140" s="43">
        <f t="shared" si="145"/>
        <v>44136</v>
      </c>
      <c r="AY140" s="43">
        <f t="shared" si="145"/>
        <v>44166</v>
      </c>
      <c r="AZ140" s="43">
        <f t="shared" si="145"/>
        <v>44197</v>
      </c>
      <c r="BA140" s="43">
        <f t="shared" si="145"/>
        <v>44228</v>
      </c>
      <c r="BB140" s="43">
        <f t="shared" si="145"/>
        <v>44256</v>
      </c>
      <c r="BC140" s="43">
        <f t="shared" si="145"/>
        <v>44287</v>
      </c>
      <c r="BD140" s="43">
        <f t="shared" si="145"/>
        <v>44317</v>
      </c>
      <c r="BE140" s="43">
        <f t="shared" si="145"/>
        <v>44348</v>
      </c>
      <c r="BF140" s="43">
        <f t="shared" si="145"/>
        <v>44378</v>
      </c>
      <c r="BG140" s="43">
        <f t="shared" si="145"/>
        <v>44409</v>
      </c>
      <c r="BH140" s="43">
        <f t="shared" si="145"/>
        <v>44440</v>
      </c>
      <c r="BI140" s="43">
        <f t="shared" si="145"/>
        <v>44470</v>
      </c>
      <c r="BJ140" s="43">
        <f t="shared" si="145"/>
        <v>44501</v>
      </c>
      <c r="BK140" s="43">
        <f t="shared" si="145"/>
        <v>44531</v>
      </c>
      <c r="BL140" s="43">
        <f t="shared" si="145"/>
        <v>44562</v>
      </c>
      <c r="BM140" s="43">
        <f t="shared" si="145"/>
        <v>44593</v>
      </c>
      <c r="BN140" s="43">
        <f t="shared" si="145"/>
        <v>44621</v>
      </c>
      <c r="BO140" s="43">
        <f t="shared" si="145"/>
        <v>44652</v>
      </c>
      <c r="BP140" s="43">
        <f t="shared" ref="BP140:CU140" si="146">BP7</f>
        <v>44682</v>
      </c>
      <c r="BQ140" s="43">
        <f t="shared" si="146"/>
        <v>44713</v>
      </c>
      <c r="BR140" s="43">
        <f t="shared" si="146"/>
        <v>44743</v>
      </c>
      <c r="BS140" s="43">
        <f t="shared" si="146"/>
        <v>44774</v>
      </c>
      <c r="BT140" s="43">
        <f t="shared" si="146"/>
        <v>44805</v>
      </c>
      <c r="BU140" s="43">
        <f t="shared" si="146"/>
        <v>44835</v>
      </c>
      <c r="BV140" s="43">
        <f t="shared" si="146"/>
        <v>44866</v>
      </c>
      <c r="BW140" s="43">
        <f t="shared" si="146"/>
        <v>44896</v>
      </c>
      <c r="BX140" s="43">
        <f t="shared" si="146"/>
        <v>44927</v>
      </c>
      <c r="BY140" s="43">
        <f t="shared" si="146"/>
        <v>44958</v>
      </c>
      <c r="BZ140" s="43">
        <f t="shared" si="146"/>
        <v>44986</v>
      </c>
      <c r="CA140" s="43">
        <f t="shared" si="146"/>
        <v>45017</v>
      </c>
      <c r="CB140" s="43">
        <f t="shared" si="146"/>
        <v>45047</v>
      </c>
      <c r="CC140" s="43">
        <f t="shared" si="146"/>
        <v>45078</v>
      </c>
      <c r="CD140" s="43">
        <f t="shared" si="146"/>
        <v>45108</v>
      </c>
      <c r="CE140" s="43">
        <f t="shared" si="146"/>
        <v>45139</v>
      </c>
      <c r="CF140" s="43">
        <f t="shared" si="146"/>
        <v>45170</v>
      </c>
      <c r="CG140" s="43">
        <f t="shared" si="146"/>
        <v>45200</v>
      </c>
      <c r="CH140" s="43">
        <f t="shared" si="146"/>
        <v>45231</v>
      </c>
      <c r="CI140" s="43">
        <f t="shared" si="146"/>
        <v>45261</v>
      </c>
      <c r="CJ140" s="43">
        <f t="shared" si="146"/>
        <v>45292</v>
      </c>
      <c r="CK140" s="43">
        <f t="shared" si="146"/>
        <v>45323</v>
      </c>
      <c r="CL140" s="43">
        <f t="shared" si="146"/>
        <v>45352</v>
      </c>
      <c r="CM140" s="43">
        <f t="shared" si="146"/>
        <v>45383</v>
      </c>
      <c r="CN140" s="43">
        <f t="shared" si="146"/>
        <v>45413</v>
      </c>
      <c r="CO140" s="43">
        <f t="shared" si="146"/>
        <v>45444</v>
      </c>
      <c r="CP140" s="43">
        <f t="shared" si="146"/>
        <v>45474</v>
      </c>
      <c r="CQ140" s="43">
        <f t="shared" si="146"/>
        <v>45505</v>
      </c>
      <c r="CR140" s="43">
        <f t="shared" si="146"/>
        <v>45536</v>
      </c>
      <c r="CS140" s="43">
        <f t="shared" si="146"/>
        <v>45566</v>
      </c>
      <c r="CT140" s="43">
        <f t="shared" si="146"/>
        <v>45597</v>
      </c>
      <c r="CU140" s="43">
        <f t="shared" si="146"/>
        <v>45627</v>
      </c>
      <c r="CV140" s="43">
        <f t="shared" ref="CV140:DG140" si="147">CV7</f>
        <v>45658</v>
      </c>
      <c r="CW140" s="43">
        <f t="shared" si="147"/>
        <v>45689</v>
      </c>
      <c r="CX140" s="43">
        <f t="shared" si="147"/>
        <v>45717</v>
      </c>
      <c r="CY140" s="43">
        <f t="shared" si="147"/>
        <v>45748</v>
      </c>
      <c r="CZ140" s="43">
        <f t="shared" si="147"/>
        <v>45778</v>
      </c>
      <c r="DA140" s="43">
        <f t="shared" si="147"/>
        <v>45809</v>
      </c>
      <c r="DB140" s="43">
        <f t="shared" si="147"/>
        <v>45839</v>
      </c>
      <c r="DC140" s="43">
        <f t="shared" si="147"/>
        <v>45870</v>
      </c>
      <c r="DD140" s="43">
        <f t="shared" si="147"/>
        <v>45901</v>
      </c>
      <c r="DE140" s="43">
        <f t="shared" si="147"/>
        <v>45931</v>
      </c>
      <c r="DF140" s="43">
        <f t="shared" si="147"/>
        <v>45962</v>
      </c>
      <c r="DG140" s="43">
        <f t="shared" si="147"/>
        <v>45992</v>
      </c>
    </row>
    <row r="141" spans="1:306" ht="7.5" customHeight="1" x14ac:dyDescent="0.25">
      <c r="B141" s="42"/>
      <c r="C141" s="41"/>
      <c r="D141" s="40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306" x14ac:dyDescent="0.25">
      <c r="B142" s="39"/>
      <c r="C142" s="38" t="s">
        <v>93</v>
      </c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>
        <f t="shared" ref="P142:AU142" si="148">SUM(P144,P153,P159,P166,P176,P183,P190,P197,P204,P213)</f>
        <v>1969.6962368299996</v>
      </c>
      <c r="Q142" s="37">
        <f t="shared" si="148"/>
        <v>1553.5842712499996</v>
      </c>
      <c r="R142" s="37">
        <f t="shared" si="148"/>
        <v>2321.4954908300006</v>
      </c>
      <c r="S142" s="37">
        <f t="shared" si="148"/>
        <v>2099.1347227599999</v>
      </c>
      <c r="T142" s="37">
        <f t="shared" si="148"/>
        <v>2088.0682231600003</v>
      </c>
      <c r="U142" s="37">
        <f t="shared" si="148"/>
        <v>2286.0914595800004</v>
      </c>
      <c r="V142" s="37">
        <f t="shared" si="148"/>
        <v>2117.8606350699997</v>
      </c>
      <c r="W142" s="37">
        <f t="shared" si="148"/>
        <v>1960.02120496</v>
      </c>
      <c r="X142" s="37">
        <f t="shared" si="148"/>
        <v>1926.7904727</v>
      </c>
      <c r="Y142" s="37">
        <f t="shared" si="148"/>
        <v>2415.20532516</v>
      </c>
      <c r="Z142" s="37">
        <f t="shared" si="148"/>
        <v>2159.86249494</v>
      </c>
      <c r="AA142" s="37">
        <f t="shared" si="148"/>
        <v>2675.0218943</v>
      </c>
      <c r="AB142" s="37">
        <f t="shared" si="148"/>
        <v>1591.1951383099999</v>
      </c>
      <c r="AC142" s="37">
        <f t="shared" si="148"/>
        <v>1816.4063803699999</v>
      </c>
      <c r="AD142" s="37">
        <f t="shared" si="148"/>
        <v>1936.1386005899999</v>
      </c>
      <c r="AE142" s="37">
        <f t="shared" si="148"/>
        <v>2048.6349906999999</v>
      </c>
      <c r="AF142" s="37">
        <f t="shared" si="148"/>
        <v>1856.0024107899999</v>
      </c>
      <c r="AG142" s="37">
        <f t="shared" si="148"/>
        <v>2183.5096983300004</v>
      </c>
      <c r="AH142" s="37">
        <f t="shared" si="148"/>
        <v>2104.0773834700003</v>
      </c>
      <c r="AI142" s="37">
        <f t="shared" si="148"/>
        <v>1754.5318682100001</v>
      </c>
      <c r="AJ142" s="37">
        <f t="shared" si="148"/>
        <v>2569.6703180299996</v>
      </c>
      <c r="AK142" s="37">
        <f t="shared" si="148"/>
        <v>2229.93823105</v>
      </c>
      <c r="AL142" s="37">
        <f t="shared" si="148"/>
        <v>2391.11480506</v>
      </c>
      <c r="AM142" s="37">
        <f t="shared" si="148"/>
        <v>3564.7343494900006</v>
      </c>
      <c r="AN142" s="37">
        <f t="shared" si="148"/>
        <v>1668.7655559999998</v>
      </c>
      <c r="AO142" s="37">
        <f t="shared" si="148"/>
        <v>2443.5454089999994</v>
      </c>
      <c r="AP142" s="37">
        <f t="shared" si="148"/>
        <v>2527.0185930000002</v>
      </c>
      <c r="AQ142" s="37">
        <f t="shared" si="148"/>
        <v>1903.4160150000002</v>
      </c>
      <c r="AR142" s="37">
        <f t="shared" si="148"/>
        <v>1854.239022</v>
      </c>
      <c r="AS142" s="37">
        <f t="shared" si="148"/>
        <v>1988.1234610000001</v>
      </c>
      <c r="AT142" s="37">
        <f t="shared" si="148"/>
        <v>1736.0188330000001</v>
      </c>
      <c r="AU142" s="37">
        <f t="shared" si="148"/>
        <v>2420.1678500000003</v>
      </c>
      <c r="AV142" s="37">
        <f t="shared" ref="AV142:CA142" si="149">SUM(AV144,AV153,AV159,AV166,AV176,AV183,AV190,AV197,AV204,AV213)</f>
        <v>2089.3634689999999</v>
      </c>
      <c r="AW142" s="37">
        <f t="shared" si="149"/>
        <v>1997.1806789999998</v>
      </c>
      <c r="AX142" s="37">
        <f t="shared" si="149"/>
        <v>2122.4852809999998</v>
      </c>
      <c r="AY142" s="37">
        <f t="shared" si="149"/>
        <v>2792.8523460000001</v>
      </c>
      <c r="AZ142" s="37">
        <f t="shared" si="149"/>
        <v>1648.4348170000003</v>
      </c>
      <c r="BA142" s="37">
        <f t="shared" si="149"/>
        <v>1886.1912890000001</v>
      </c>
      <c r="BB142" s="37">
        <f t="shared" si="149"/>
        <v>2498.6605089999998</v>
      </c>
      <c r="BC142" s="37">
        <f t="shared" si="149"/>
        <v>2623.0877369999998</v>
      </c>
      <c r="BD142" s="37">
        <f t="shared" si="149"/>
        <v>2230.4118979999998</v>
      </c>
      <c r="BE142" s="37">
        <f t="shared" si="149"/>
        <v>2358.1991439999997</v>
      </c>
      <c r="BF142" s="37">
        <f t="shared" si="149"/>
        <v>2033.3364030000002</v>
      </c>
      <c r="BG142" s="37">
        <f t="shared" si="149"/>
        <v>3113.4428640000006</v>
      </c>
      <c r="BH142" s="37">
        <f t="shared" si="149"/>
        <v>2459.98171</v>
      </c>
      <c r="BI142" s="37">
        <f t="shared" si="149"/>
        <v>2891.3092839999999</v>
      </c>
      <c r="BJ142" s="37">
        <f t="shared" si="149"/>
        <v>2904.9331560000005</v>
      </c>
      <c r="BK142" s="37">
        <f t="shared" si="149"/>
        <v>3492.2364800000005</v>
      </c>
      <c r="BL142" s="37">
        <f t="shared" si="149"/>
        <v>2413.1794528699993</v>
      </c>
      <c r="BM142" s="37">
        <f t="shared" si="149"/>
        <v>2850.2434548499996</v>
      </c>
      <c r="BN142" s="37">
        <f t="shared" si="149"/>
        <v>3545.8739709299998</v>
      </c>
      <c r="BO142" s="37">
        <f t="shared" si="149"/>
        <v>2582.1232163</v>
      </c>
      <c r="BP142" s="37">
        <f t="shared" si="149"/>
        <v>2946.4963937099997</v>
      </c>
      <c r="BQ142" s="37">
        <f t="shared" si="149"/>
        <v>3154.8844365599998</v>
      </c>
      <c r="BR142" s="37">
        <f t="shared" si="149"/>
        <v>2674.94222266</v>
      </c>
      <c r="BS142" s="37">
        <f t="shared" si="149"/>
        <v>3271.0152707500001</v>
      </c>
      <c r="BT142" s="37">
        <f t="shared" si="149"/>
        <v>3482.3898475099995</v>
      </c>
      <c r="BU142" s="37">
        <f t="shared" si="149"/>
        <v>3186.9910087899998</v>
      </c>
      <c r="BV142" s="37">
        <f t="shared" si="149"/>
        <v>2619.5250471600002</v>
      </c>
      <c r="BW142" s="37">
        <f t="shared" si="149"/>
        <v>4750.4758411900002</v>
      </c>
      <c r="BX142" s="37">
        <f t="shared" si="149"/>
        <v>4658.5652591600001</v>
      </c>
      <c r="BY142" s="37">
        <f t="shared" si="149"/>
        <v>3147.2477093400003</v>
      </c>
      <c r="BZ142" s="37">
        <f t="shared" si="149"/>
        <v>3725.5501355999995</v>
      </c>
      <c r="CA142" s="37">
        <f t="shared" si="149"/>
        <v>3481.1178138000005</v>
      </c>
      <c r="CB142" s="37">
        <f t="shared" ref="CB142:DG142" si="150">SUM(CB144,CB153,CB159,CB166,CB176,CB183,CB190,CB197,CB204,CB213)</f>
        <v>3362.9540329299998</v>
      </c>
      <c r="CC142" s="37">
        <f t="shared" si="150"/>
        <v>3289.2562487399996</v>
      </c>
      <c r="CD142" s="37">
        <f t="shared" si="150"/>
        <v>3554.5973546299997</v>
      </c>
      <c r="CE142" s="37">
        <f t="shared" si="150"/>
        <v>4268.1039078599997</v>
      </c>
      <c r="CF142" s="37">
        <f t="shared" si="150"/>
        <v>3383.9977332700009</v>
      </c>
      <c r="CG142" s="37">
        <f t="shared" si="150"/>
        <v>3319.8448606699994</v>
      </c>
      <c r="CH142" s="37">
        <f t="shared" si="150"/>
        <v>3565.18440908</v>
      </c>
      <c r="CI142" s="37">
        <f t="shared" si="150"/>
        <v>5137.192951</v>
      </c>
      <c r="CJ142" s="37">
        <f t="shared" si="150"/>
        <v>3260.9335453100002</v>
      </c>
      <c r="CK142" s="37">
        <f t="shared" si="150"/>
        <v>3817.4062526400003</v>
      </c>
      <c r="CL142" s="37">
        <f t="shared" si="150"/>
        <v>4647.5333949899996</v>
      </c>
      <c r="CM142" s="37">
        <f t="shared" si="150"/>
        <v>3473.6551153700002</v>
      </c>
      <c r="CN142" s="37">
        <f t="shared" si="150"/>
        <v>4408.37910491</v>
      </c>
      <c r="CO142" s="37">
        <f t="shared" si="150"/>
        <v>2860.2988926500002</v>
      </c>
      <c r="CP142" s="37">
        <f t="shared" si="150"/>
        <v>4002.2292422400001</v>
      </c>
      <c r="CQ142" s="37">
        <f t="shared" si="150"/>
        <v>3291.2719341399998</v>
      </c>
      <c r="CR142" s="37">
        <f t="shared" si="150"/>
        <v>4694.4235217599999</v>
      </c>
      <c r="CS142" s="37">
        <f t="shared" si="150"/>
        <v>4035.3468371500003</v>
      </c>
      <c r="CT142" s="37">
        <f t="shared" si="150"/>
        <v>3861.4098748699998</v>
      </c>
      <c r="CU142" s="37">
        <f t="shared" si="150"/>
        <v>5864.8865478300004</v>
      </c>
      <c r="CV142" s="37">
        <f t="shared" si="150"/>
        <v>2490.61901231</v>
      </c>
      <c r="CW142" s="37">
        <f t="shared" si="150"/>
        <v>3788.0687728000003</v>
      </c>
      <c r="CX142" s="37">
        <f t="shared" si="150"/>
        <v>3177.8244807400001</v>
      </c>
      <c r="CY142" s="37">
        <f t="shared" si="150"/>
        <v>3219.8772713899998</v>
      </c>
      <c r="CZ142" s="37">
        <f t="shared" si="150"/>
        <v>3190.1473929799995</v>
      </c>
      <c r="DA142" s="37">
        <f t="shared" si="150"/>
        <v>2772.4829107800006</v>
      </c>
      <c r="DB142" s="37">
        <f t="shared" si="150"/>
        <v>0</v>
      </c>
      <c r="DC142" s="37">
        <f t="shared" si="150"/>
        <v>0</v>
      </c>
      <c r="DD142" s="37">
        <f t="shared" si="150"/>
        <v>0</v>
      </c>
      <c r="DE142" s="37">
        <f t="shared" si="150"/>
        <v>0</v>
      </c>
      <c r="DF142" s="37">
        <f t="shared" si="150"/>
        <v>0</v>
      </c>
      <c r="DG142" s="37">
        <f t="shared" si="150"/>
        <v>0</v>
      </c>
      <c r="DH142" s="20"/>
      <c r="DI142" s="20"/>
      <c r="DJ142" s="20"/>
      <c r="DK142" s="20"/>
      <c r="DL142" s="20"/>
      <c r="DM142" s="20"/>
      <c r="DN142" s="20"/>
      <c r="DO142" s="20"/>
      <c r="DP142" s="20"/>
      <c r="DQ142" s="20"/>
      <c r="DR142" s="20"/>
      <c r="DS142" s="20"/>
      <c r="DT142" s="20"/>
      <c r="DU142" s="20"/>
      <c r="DV142" s="20"/>
      <c r="DW142" s="20"/>
      <c r="DX142" s="20"/>
      <c r="DY142" s="20"/>
      <c r="DZ142" s="20"/>
      <c r="EA142" s="20"/>
      <c r="EB142" s="20"/>
      <c r="EC142" s="20"/>
      <c r="ED142" s="20"/>
      <c r="EE142" s="20"/>
      <c r="EF142" s="20"/>
      <c r="EG142" s="20"/>
      <c r="EH142" s="20"/>
      <c r="EI142" s="20"/>
      <c r="EJ142" s="20"/>
      <c r="EK142" s="20"/>
      <c r="EL142" s="20"/>
      <c r="EM142" s="20"/>
      <c r="EN142" s="20"/>
      <c r="EO142" s="20"/>
      <c r="EP142" s="20"/>
      <c r="EQ142" s="20"/>
      <c r="ER142" s="20"/>
      <c r="ES142" s="20"/>
      <c r="ET142" s="20"/>
      <c r="EU142" s="20"/>
      <c r="EV142" s="20"/>
      <c r="EW142" s="20"/>
      <c r="EX142" s="20"/>
      <c r="EY142" s="20"/>
      <c r="EZ142" s="20"/>
      <c r="FA142" s="20"/>
      <c r="FB142" s="20"/>
      <c r="FC142" s="20"/>
      <c r="FD142" s="20"/>
      <c r="FE142" s="20"/>
      <c r="FF142" s="20"/>
      <c r="FG142" s="20"/>
      <c r="FH142" s="20"/>
      <c r="FI142" s="20"/>
      <c r="FJ142" s="20"/>
      <c r="FK142" s="20"/>
      <c r="FL142" s="20"/>
      <c r="FM142" s="20"/>
      <c r="FN142" s="20"/>
      <c r="FO142" s="20"/>
      <c r="FP142" s="20"/>
      <c r="FQ142" s="20"/>
      <c r="FR142" s="20"/>
      <c r="FS142" s="20"/>
      <c r="FT142" s="20"/>
      <c r="FU142" s="20"/>
      <c r="FV142" s="20"/>
      <c r="FW142" s="20"/>
      <c r="FX142" s="20"/>
      <c r="FY142" s="20"/>
      <c r="FZ142" s="20"/>
      <c r="GA142" s="20"/>
      <c r="GB142" s="20"/>
      <c r="GC142" s="20"/>
      <c r="GD142" s="20"/>
      <c r="GE142" s="20"/>
      <c r="GF142" s="20"/>
      <c r="GG142" s="20"/>
      <c r="GH142" s="20"/>
      <c r="GI142" s="20"/>
      <c r="GJ142" s="20"/>
      <c r="GK142" s="20"/>
      <c r="GL142" s="20"/>
      <c r="GM142" s="20"/>
      <c r="GN142" s="20"/>
      <c r="GO142" s="20"/>
      <c r="GP142" s="20"/>
      <c r="GQ142" s="20"/>
      <c r="GR142" s="20"/>
      <c r="GS142" s="20"/>
      <c r="GT142" s="20"/>
      <c r="GU142" s="20"/>
      <c r="GV142" s="20"/>
      <c r="GW142" s="20"/>
      <c r="GX142" s="20"/>
      <c r="GY142" s="20"/>
      <c r="GZ142" s="20"/>
      <c r="HA142" s="20"/>
      <c r="HB142" s="20"/>
      <c r="HC142" s="20"/>
      <c r="HD142" s="20"/>
      <c r="HE142" s="20"/>
      <c r="HF142" s="20"/>
      <c r="HG142" s="20"/>
      <c r="HH142" s="20"/>
      <c r="HI142" s="20"/>
      <c r="HJ142" s="20"/>
      <c r="HK142" s="20"/>
      <c r="HL142" s="20"/>
      <c r="HM142" s="20"/>
      <c r="HN142" s="20"/>
      <c r="HO142" s="20"/>
      <c r="HP142" s="20"/>
      <c r="HQ142" s="20"/>
      <c r="HR142" s="20"/>
      <c r="HS142" s="20"/>
      <c r="HT142" s="20"/>
      <c r="HU142" s="20"/>
      <c r="HV142" s="20"/>
      <c r="HW142" s="20"/>
      <c r="HX142" s="20"/>
      <c r="HY142" s="20"/>
      <c r="HZ142" s="20"/>
      <c r="IA142" s="20"/>
      <c r="IB142" s="20"/>
      <c r="IC142" s="20"/>
      <c r="ID142" s="20"/>
      <c r="IE142" s="20"/>
      <c r="IF142" s="20"/>
      <c r="IG142" s="20"/>
      <c r="IH142" s="20"/>
      <c r="II142" s="20"/>
      <c r="IJ142" s="20"/>
      <c r="IK142" s="20"/>
      <c r="IL142" s="20"/>
      <c r="IM142" s="20"/>
      <c r="IN142" s="20"/>
      <c r="IO142" s="20"/>
      <c r="IP142" s="20"/>
      <c r="IQ142" s="20"/>
      <c r="IR142" s="20"/>
      <c r="IS142" s="20"/>
      <c r="IT142" s="20"/>
      <c r="IU142" s="20"/>
      <c r="IV142" s="20"/>
      <c r="IW142" s="20"/>
      <c r="IX142" s="20"/>
      <c r="IY142" s="20"/>
      <c r="IZ142" s="20"/>
      <c r="JA142" s="20"/>
      <c r="JB142" s="20"/>
      <c r="JC142" s="20"/>
      <c r="JD142" s="20"/>
      <c r="JE142" s="20"/>
      <c r="JF142" s="20"/>
      <c r="JG142" s="20"/>
      <c r="JH142" s="20"/>
      <c r="JI142" s="20"/>
      <c r="JJ142" s="20"/>
      <c r="JK142" s="20"/>
      <c r="JL142" s="20"/>
      <c r="JM142" s="20"/>
      <c r="JN142" s="20"/>
      <c r="JO142" s="20"/>
      <c r="JP142" s="20"/>
      <c r="JQ142" s="20"/>
      <c r="JR142" s="20"/>
      <c r="JS142" s="20"/>
      <c r="JT142" s="20"/>
      <c r="JU142" s="20"/>
      <c r="JV142" s="20"/>
      <c r="JW142" s="20"/>
      <c r="JX142" s="20"/>
      <c r="JY142" s="20"/>
      <c r="JZ142" s="20"/>
      <c r="KA142" s="20"/>
      <c r="KB142" s="20"/>
      <c r="KC142" s="20"/>
      <c r="KD142" s="20"/>
      <c r="KE142" s="20"/>
      <c r="KF142" s="20"/>
      <c r="KG142" s="20"/>
      <c r="KH142" s="20"/>
      <c r="KI142" s="20"/>
      <c r="KJ142" s="20"/>
      <c r="KK142" s="20"/>
      <c r="KL142" s="20"/>
      <c r="KM142" s="20"/>
      <c r="KN142" s="20"/>
      <c r="KO142" s="20"/>
      <c r="KP142" s="20"/>
      <c r="KQ142" s="20"/>
      <c r="KR142" s="20"/>
      <c r="KS142" s="20"/>
      <c r="KT142" s="20"/>
    </row>
    <row r="143" spans="1:306" ht="5.0999999999999996" customHeight="1" x14ac:dyDescent="0.25">
      <c r="B143" s="22"/>
      <c r="C143" s="21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  <c r="BW143" s="20"/>
      <c r="BX143" s="20"/>
      <c r="BY143" s="20"/>
      <c r="BZ143" s="20"/>
      <c r="CA143" s="20"/>
      <c r="CB143" s="20"/>
      <c r="CC143" s="20"/>
      <c r="CD143" s="20"/>
      <c r="CE143" s="20"/>
      <c r="CF143" s="20"/>
      <c r="CG143" s="20"/>
      <c r="CH143" s="20"/>
      <c r="CI143" s="20"/>
      <c r="CJ143" s="20"/>
      <c r="CK143" s="20"/>
      <c r="CL143" s="20"/>
      <c r="CM143" s="20"/>
      <c r="CN143" s="20"/>
      <c r="CO143" s="20"/>
      <c r="CP143" s="20"/>
      <c r="CQ143" s="20"/>
      <c r="CR143" s="20"/>
      <c r="CS143" s="20"/>
      <c r="CT143" s="20"/>
      <c r="CU143" s="20"/>
      <c r="CV143" s="20"/>
      <c r="CW143" s="20"/>
      <c r="CX143" s="20"/>
      <c r="CY143" s="20"/>
      <c r="CZ143" s="20"/>
      <c r="DA143" s="20"/>
      <c r="DB143" s="20"/>
      <c r="DC143" s="20"/>
      <c r="DD143" s="20"/>
      <c r="DE143" s="20"/>
      <c r="DF143" s="20"/>
      <c r="DG143" s="20"/>
      <c r="DH143" s="20"/>
      <c r="DI143" s="20"/>
      <c r="DJ143" s="20"/>
      <c r="DK143" s="20"/>
      <c r="DL143" s="20"/>
      <c r="DM143" s="20"/>
      <c r="DN143" s="20"/>
      <c r="DO143" s="20"/>
      <c r="DP143" s="20"/>
      <c r="DQ143" s="20"/>
      <c r="DR143" s="20"/>
      <c r="DS143" s="20"/>
      <c r="DT143" s="20"/>
      <c r="DU143" s="20"/>
      <c r="DV143" s="20"/>
      <c r="DW143" s="20"/>
      <c r="DX143" s="20"/>
      <c r="DY143" s="20"/>
      <c r="DZ143" s="20"/>
      <c r="EA143" s="20"/>
      <c r="EB143" s="20"/>
      <c r="EC143" s="20"/>
      <c r="ED143" s="20"/>
      <c r="EE143" s="20"/>
      <c r="EF143" s="20"/>
      <c r="EG143" s="20"/>
      <c r="EH143" s="20"/>
      <c r="EI143" s="20"/>
      <c r="EJ143" s="20"/>
      <c r="EK143" s="20"/>
      <c r="EL143" s="20"/>
      <c r="EM143" s="20"/>
      <c r="EN143" s="20"/>
      <c r="EO143" s="20"/>
      <c r="EP143" s="20"/>
      <c r="EQ143" s="20"/>
      <c r="ER143" s="20"/>
      <c r="ES143" s="20"/>
      <c r="ET143" s="20"/>
      <c r="EU143" s="20"/>
      <c r="EV143" s="20"/>
      <c r="EW143" s="20"/>
      <c r="EX143" s="20"/>
      <c r="EY143" s="20"/>
      <c r="EZ143" s="20"/>
      <c r="FA143" s="20"/>
      <c r="FB143" s="20"/>
      <c r="FC143" s="20"/>
      <c r="FD143" s="20"/>
      <c r="FE143" s="20"/>
      <c r="FF143" s="20"/>
      <c r="FG143" s="20"/>
      <c r="FH143" s="20"/>
      <c r="FI143" s="20"/>
      <c r="FJ143" s="20"/>
      <c r="FK143" s="20"/>
      <c r="FL143" s="20"/>
      <c r="FM143" s="20"/>
      <c r="FN143" s="20"/>
      <c r="FO143" s="20"/>
      <c r="FP143" s="20"/>
      <c r="FQ143" s="20"/>
      <c r="FR143" s="20"/>
      <c r="FS143" s="20"/>
      <c r="FT143" s="20"/>
      <c r="FU143" s="20"/>
      <c r="FV143" s="20"/>
      <c r="FW143" s="20"/>
      <c r="FX143" s="20"/>
      <c r="FY143" s="20"/>
      <c r="FZ143" s="20"/>
      <c r="GA143" s="20"/>
      <c r="GB143" s="20"/>
      <c r="GC143" s="20"/>
      <c r="GD143" s="20"/>
      <c r="GE143" s="20"/>
      <c r="GF143" s="20"/>
      <c r="GG143" s="20"/>
      <c r="GH143" s="20"/>
      <c r="GI143" s="20"/>
      <c r="GJ143" s="20"/>
      <c r="GK143" s="20"/>
      <c r="GL143" s="20"/>
      <c r="GM143" s="20"/>
      <c r="GN143" s="20"/>
      <c r="GO143" s="20"/>
      <c r="GP143" s="20"/>
      <c r="GQ143" s="20"/>
      <c r="GR143" s="20"/>
      <c r="GS143" s="20"/>
      <c r="GT143" s="20"/>
      <c r="GU143" s="20"/>
      <c r="GV143" s="20"/>
      <c r="GW143" s="20"/>
      <c r="GX143" s="20"/>
      <c r="GY143" s="20"/>
      <c r="GZ143" s="20"/>
      <c r="HA143" s="20"/>
      <c r="HB143" s="20"/>
      <c r="HC143" s="20"/>
      <c r="HD143" s="20"/>
      <c r="HE143" s="20"/>
      <c r="HF143" s="20"/>
      <c r="HG143" s="20"/>
      <c r="HH143" s="20"/>
      <c r="HI143" s="20"/>
      <c r="HJ143" s="20"/>
      <c r="HK143" s="20"/>
      <c r="HL143" s="20"/>
      <c r="HM143" s="20"/>
      <c r="HN143" s="20"/>
      <c r="HO143" s="20"/>
      <c r="HP143" s="20"/>
      <c r="HQ143" s="20"/>
      <c r="HR143" s="20"/>
      <c r="HS143" s="20"/>
      <c r="HT143" s="20"/>
      <c r="HU143" s="20"/>
      <c r="HV143" s="20"/>
      <c r="HW143" s="20"/>
      <c r="HX143" s="20"/>
      <c r="HY143" s="20"/>
      <c r="HZ143" s="20"/>
      <c r="IA143" s="20"/>
      <c r="IB143" s="20"/>
      <c r="IC143" s="20"/>
      <c r="ID143" s="20"/>
      <c r="IE143" s="20"/>
      <c r="IF143" s="20"/>
      <c r="IG143" s="20"/>
      <c r="IH143" s="20"/>
      <c r="II143" s="20"/>
      <c r="IJ143" s="20"/>
      <c r="IK143" s="20"/>
      <c r="IL143" s="20"/>
      <c r="IM143" s="20"/>
      <c r="IN143" s="20"/>
      <c r="IO143" s="20"/>
      <c r="IP143" s="20"/>
      <c r="IQ143" s="20"/>
      <c r="IR143" s="20"/>
      <c r="IS143" s="20"/>
      <c r="IT143" s="20"/>
      <c r="IU143" s="20"/>
      <c r="IV143" s="20"/>
      <c r="IW143" s="20"/>
      <c r="IX143" s="20"/>
      <c r="IY143" s="20"/>
      <c r="IZ143" s="20"/>
      <c r="JA143" s="20"/>
      <c r="JB143" s="20"/>
      <c r="JC143" s="20"/>
      <c r="JD143" s="20"/>
      <c r="JE143" s="20"/>
      <c r="JF143" s="20"/>
      <c r="JG143" s="20"/>
      <c r="JH143" s="20"/>
      <c r="JI143" s="20"/>
      <c r="JJ143" s="20"/>
      <c r="JK143" s="20"/>
      <c r="JL143" s="20"/>
      <c r="JM143" s="20"/>
      <c r="JN143" s="20"/>
      <c r="JO143" s="20"/>
      <c r="JP143" s="20"/>
      <c r="JQ143" s="20"/>
      <c r="JR143" s="20"/>
      <c r="JS143" s="20"/>
      <c r="JT143" s="20"/>
      <c r="JU143" s="20"/>
      <c r="JV143" s="20"/>
      <c r="JW143" s="20"/>
      <c r="JX143" s="20"/>
      <c r="JY143" s="20"/>
      <c r="JZ143" s="20"/>
      <c r="KA143" s="20"/>
      <c r="KB143" s="20"/>
      <c r="KC143" s="20"/>
      <c r="KD143" s="20"/>
      <c r="KE143" s="20"/>
      <c r="KF143" s="20"/>
      <c r="KG143" s="20"/>
      <c r="KH143" s="20"/>
      <c r="KI143" s="20"/>
      <c r="KJ143" s="20"/>
      <c r="KK143" s="20"/>
      <c r="KL143" s="20"/>
      <c r="KM143" s="20"/>
      <c r="KN143" s="20"/>
      <c r="KO143" s="20"/>
      <c r="KP143" s="20"/>
      <c r="KQ143" s="20"/>
      <c r="KR143" s="20"/>
      <c r="KS143" s="20"/>
      <c r="KT143" s="20"/>
    </row>
    <row r="144" spans="1:306" x14ac:dyDescent="0.25">
      <c r="A144" s="36"/>
      <c r="B144" s="32">
        <v>701</v>
      </c>
      <c r="C144" s="31" t="str">
        <f>VLOOKUP($B144,[1]cofog_hierarchy!$A$1:$D$190,2,FALSE)</f>
        <v>General Public Services</v>
      </c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>
        <v>383.91938613999997</v>
      </c>
      <c r="Q144" s="30">
        <v>270.67432782999998</v>
      </c>
      <c r="R144" s="30">
        <v>325.78433660000002</v>
      </c>
      <c r="S144" s="30">
        <v>282.84132870999997</v>
      </c>
      <c r="T144" s="30">
        <v>397.92552673</v>
      </c>
      <c r="U144" s="30">
        <v>329.33775604000004</v>
      </c>
      <c r="V144" s="30">
        <v>314.07656186999998</v>
      </c>
      <c r="W144" s="30">
        <v>318.32074846</v>
      </c>
      <c r="X144" s="30">
        <v>332.70801795</v>
      </c>
      <c r="Y144" s="30">
        <v>344.07995338999996</v>
      </c>
      <c r="Z144" s="30">
        <v>426.94674136000003</v>
      </c>
      <c r="AA144" s="30">
        <v>360.17535129999999</v>
      </c>
      <c r="AB144" s="30">
        <v>255.94434774000001</v>
      </c>
      <c r="AC144" s="30">
        <v>410.30253300999999</v>
      </c>
      <c r="AD144" s="30">
        <v>233.57774166999999</v>
      </c>
      <c r="AE144" s="30">
        <v>336.03253549999999</v>
      </c>
      <c r="AF144" s="30">
        <v>279.18954231999999</v>
      </c>
      <c r="AG144" s="30">
        <v>179.76291636000002</v>
      </c>
      <c r="AH144" s="30">
        <v>467.14791192000001</v>
      </c>
      <c r="AI144" s="30">
        <v>207.47820209</v>
      </c>
      <c r="AJ144" s="30">
        <v>692.03849952999997</v>
      </c>
      <c r="AK144" s="30">
        <v>257.52065923999999</v>
      </c>
      <c r="AL144" s="30">
        <v>317.88404000000003</v>
      </c>
      <c r="AM144" s="30">
        <v>823.79673774000003</v>
      </c>
      <c r="AN144" s="30">
        <v>452.54186099999998</v>
      </c>
      <c r="AO144" s="30">
        <v>304.85846600000002</v>
      </c>
      <c r="AP144" s="30">
        <v>468.91694100000001</v>
      </c>
      <c r="AQ144" s="30">
        <v>194.55789100000001</v>
      </c>
      <c r="AR144" s="30">
        <v>330.89143100000001</v>
      </c>
      <c r="AS144" s="30">
        <v>263.76932599999998</v>
      </c>
      <c r="AT144" s="30">
        <v>253.76490999999999</v>
      </c>
      <c r="AU144" s="30">
        <v>399.96277900000001</v>
      </c>
      <c r="AV144" s="30">
        <v>211.38363799999999</v>
      </c>
      <c r="AW144" s="30">
        <v>369.33266700000001</v>
      </c>
      <c r="AX144" s="30">
        <v>451.901161</v>
      </c>
      <c r="AY144" s="30">
        <v>339.28347100000002</v>
      </c>
      <c r="AZ144" s="30">
        <v>330.93716499999999</v>
      </c>
      <c r="BA144" s="30">
        <v>311.54073199999999</v>
      </c>
      <c r="BB144" s="30">
        <v>666.47521400000005</v>
      </c>
      <c r="BC144" s="30">
        <v>550.34116200000005</v>
      </c>
      <c r="BD144" s="30">
        <v>446.88819799999999</v>
      </c>
      <c r="BE144" s="30">
        <v>338.63222100000002</v>
      </c>
      <c r="BF144" s="30">
        <v>359.70025399999997</v>
      </c>
      <c r="BG144" s="30">
        <v>340.92500100000001</v>
      </c>
      <c r="BH144" s="30">
        <v>417.764386</v>
      </c>
      <c r="BI144" s="30">
        <v>771.46003800000005</v>
      </c>
      <c r="BJ144" s="30">
        <v>429.52012400000001</v>
      </c>
      <c r="BK144" s="30">
        <v>342.98564800000003</v>
      </c>
      <c r="BL144" s="30">
        <v>668.76200153999991</v>
      </c>
      <c r="BM144" s="30">
        <v>427.00084668</v>
      </c>
      <c r="BN144" s="30">
        <v>909.70692985000005</v>
      </c>
      <c r="BO144" s="30">
        <v>514.97271968999996</v>
      </c>
      <c r="BP144" s="30">
        <v>503.95988642000003</v>
      </c>
      <c r="BQ144" s="30">
        <v>454.94578247000004</v>
      </c>
      <c r="BR144" s="30">
        <v>443.21988943000002</v>
      </c>
      <c r="BS144" s="30">
        <v>559.6796920700001</v>
      </c>
      <c r="BT144" s="30">
        <v>887.64417094000009</v>
      </c>
      <c r="BU144" s="30">
        <v>640.98097499999994</v>
      </c>
      <c r="BV144" s="30">
        <v>220.61335700000001</v>
      </c>
      <c r="BW144" s="30">
        <v>524.42565662000004</v>
      </c>
      <c r="BX144" s="30">
        <v>947.18407620000005</v>
      </c>
      <c r="BY144" s="30">
        <v>654.17045925000002</v>
      </c>
      <c r="BZ144" s="30">
        <v>487.00704023000003</v>
      </c>
      <c r="CA144" s="30">
        <v>869.95266647000005</v>
      </c>
      <c r="CB144" s="30">
        <v>698.61454589999994</v>
      </c>
      <c r="CC144" s="30">
        <v>445.01762408999997</v>
      </c>
      <c r="CD144" s="30">
        <v>592.87950085</v>
      </c>
      <c r="CE144" s="30">
        <v>622.06490590999999</v>
      </c>
      <c r="CF144" s="30">
        <v>1033.70278822</v>
      </c>
      <c r="CG144" s="30">
        <v>666.78566504999992</v>
      </c>
      <c r="CH144" s="30">
        <v>499.44295308999995</v>
      </c>
      <c r="CI144" s="30">
        <v>658.39869272999999</v>
      </c>
      <c r="CJ144" s="30">
        <v>776.94915515000002</v>
      </c>
      <c r="CK144" s="30">
        <v>767.39573679</v>
      </c>
      <c r="CL144" s="30">
        <v>1461.60126872</v>
      </c>
      <c r="CM144" s="30">
        <v>564.26862757000004</v>
      </c>
      <c r="CN144" s="30">
        <v>719.93283613999995</v>
      </c>
      <c r="CO144" s="30">
        <v>526.11561677999998</v>
      </c>
      <c r="CP144" s="30">
        <v>896.15467934000003</v>
      </c>
      <c r="CQ144" s="30">
        <v>640.21472927000002</v>
      </c>
      <c r="CR144" s="30">
        <v>1125.3977108699999</v>
      </c>
      <c r="CS144" s="30">
        <v>802.32207942999992</v>
      </c>
      <c r="CT144" s="30">
        <v>665.93629764000002</v>
      </c>
      <c r="CU144" s="30">
        <v>753.17829949999998</v>
      </c>
      <c r="CV144" s="30">
        <v>635.41461104999996</v>
      </c>
      <c r="CW144" s="30">
        <v>938.89887272999999</v>
      </c>
      <c r="CX144" s="30">
        <v>965.49054009000008</v>
      </c>
      <c r="CY144" s="30">
        <v>711.03778664999993</v>
      </c>
      <c r="CZ144" s="30">
        <v>700.59057634999999</v>
      </c>
      <c r="DA144" s="30">
        <v>454.10084895999995</v>
      </c>
      <c r="DB144" s="30">
        <v>0</v>
      </c>
      <c r="DC144" s="30">
        <v>0</v>
      </c>
      <c r="DD144" s="30">
        <v>0</v>
      </c>
      <c r="DE144" s="30">
        <v>0</v>
      </c>
      <c r="DF144" s="30">
        <v>0</v>
      </c>
      <c r="DG144" s="30">
        <v>0</v>
      </c>
    </row>
    <row r="145" spans="2:111" x14ac:dyDescent="0.25">
      <c r="B145" s="29">
        <v>7011</v>
      </c>
      <c r="C145" s="10" t="s">
        <v>92</v>
      </c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>
        <v>240.22063685000001</v>
      </c>
      <c r="Q145" s="27">
        <v>175.02349533</v>
      </c>
      <c r="R145" s="27">
        <v>212.42972581000001</v>
      </c>
      <c r="S145" s="27">
        <v>206.12950971999999</v>
      </c>
      <c r="T145" s="27">
        <v>177.95836736999999</v>
      </c>
      <c r="U145" s="27">
        <v>271.39757229000003</v>
      </c>
      <c r="V145" s="27">
        <v>211.71186082</v>
      </c>
      <c r="W145" s="27">
        <v>201.55997178000001</v>
      </c>
      <c r="X145" s="27">
        <v>229.73038101</v>
      </c>
      <c r="Y145" s="27">
        <v>194.39044439</v>
      </c>
      <c r="Z145" s="27">
        <v>197.41461292</v>
      </c>
      <c r="AA145" s="27">
        <v>238.83032623</v>
      </c>
      <c r="AB145" s="27">
        <v>132.24671258000001</v>
      </c>
      <c r="AC145" s="27">
        <v>347.74826772</v>
      </c>
      <c r="AD145" s="27">
        <v>140.56041303999999</v>
      </c>
      <c r="AE145" s="27">
        <v>144.21903441000001</v>
      </c>
      <c r="AF145" s="27">
        <v>80.882124619999999</v>
      </c>
      <c r="AG145" s="27">
        <v>122.99685407</v>
      </c>
      <c r="AH145" s="27">
        <v>333.83889966000004</v>
      </c>
      <c r="AI145" s="27">
        <v>78.924972740000001</v>
      </c>
      <c r="AJ145" s="27">
        <v>561.15821415999994</v>
      </c>
      <c r="AK145" s="27">
        <v>112.60949479000001</v>
      </c>
      <c r="AL145" s="27">
        <v>87.995557790000007</v>
      </c>
      <c r="AM145" s="27">
        <v>585.32009288999996</v>
      </c>
      <c r="AN145" s="27">
        <v>181.07522900000001</v>
      </c>
      <c r="AO145" s="27">
        <v>73.898857000000007</v>
      </c>
      <c r="AP145" s="27">
        <v>117.34654</v>
      </c>
      <c r="AQ145" s="27">
        <v>80.824881000000005</v>
      </c>
      <c r="AR145" s="27">
        <v>66.243886000000003</v>
      </c>
      <c r="AS145" s="27">
        <v>106.167923</v>
      </c>
      <c r="AT145" s="27">
        <v>88.037463000000002</v>
      </c>
      <c r="AU145" s="27">
        <v>160.078461</v>
      </c>
      <c r="AV145" s="27">
        <v>84.145685999999998</v>
      </c>
      <c r="AW145" s="27">
        <v>112.808747</v>
      </c>
      <c r="AX145" s="27">
        <v>108.83487700000001</v>
      </c>
      <c r="AY145" s="27">
        <v>175.975256</v>
      </c>
      <c r="AZ145" s="27">
        <v>91.012764000000004</v>
      </c>
      <c r="BA145" s="27">
        <v>100.863739</v>
      </c>
      <c r="BB145" s="27">
        <v>351.77463599999999</v>
      </c>
      <c r="BC145" s="27">
        <v>136.25144299999999</v>
      </c>
      <c r="BD145" s="27">
        <v>158.463741</v>
      </c>
      <c r="BE145" s="27">
        <v>117.96645599999999</v>
      </c>
      <c r="BF145" s="27">
        <v>109.46729999999999</v>
      </c>
      <c r="BG145" s="27">
        <v>116.757632</v>
      </c>
      <c r="BH145" s="27">
        <v>120.30358</v>
      </c>
      <c r="BI145" s="27">
        <v>119.50972</v>
      </c>
      <c r="BJ145" s="27">
        <v>131.661247</v>
      </c>
      <c r="BK145" s="27">
        <v>186.67593099999999</v>
      </c>
      <c r="BL145" s="27">
        <v>87.395758430000001</v>
      </c>
      <c r="BM145" s="27">
        <v>88.481396140000001</v>
      </c>
      <c r="BN145" s="27">
        <v>135.43025033000001</v>
      </c>
      <c r="BO145" s="27">
        <v>135.87041072</v>
      </c>
      <c r="BP145" s="27">
        <v>132.04911706000001</v>
      </c>
      <c r="BQ145" s="27">
        <v>120.117425</v>
      </c>
      <c r="BR145" s="27">
        <v>128.54829476</v>
      </c>
      <c r="BS145" s="27">
        <v>107.96750198999999</v>
      </c>
      <c r="BT145" s="27">
        <v>112.42666109999999</v>
      </c>
      <c r="BU145" s="27">
        <v>101.50128923</v>
      </c>
      <c r="BV145" s="27">
        <v>98.116319819999987</v>
      </c>
      <c r="BW145" s="27">
        <v>119.53197385999999</v>
      </c>
      <c r="BX145" s="27">
        <v>151.54162527</v>
      </c>
      <c r="BY145" s="27">
        <v>182.13298209999999</v>
      </c>
      <c r="BZ145" s="27">
        <v>140.29052180000002</v>
      </c>
      <c r="CA145" s="27">
        <v>97.489566599999989</v>
      </c>
      <c r="CB145" s="27">
        <v>206.42351119999998</v>
      </c>
      <c r="CC145" s="27">
        <v>120.90542359</v>
      </c>
      <c r="CD145" s="27">
        <v>120.04259589</v>
      </c>
      <c r="CE145" s="27">
        <v>216.38425546000002</v>
      </c>
      <c r="CF145" s="27">
        <v>135.96634969999999</v>
      </c>
      <c r="CG145" s="27">
        <v>123.98899612999999</v>
      </c>
      <c r="CH145" s="27">
        <v>129.25845618</v>
      </c>
      <c r="CI145" s="27">
        <v>222.22679540000001</v>
      </c>
      <c r="CJ145" s="27">
        <v>154.18650844999999</v>
      </c>
      <c r="CK145" s="27">
        <v>160.70037977999999</v>
      </c>
      <c r="CL145" s="27">
        <v>531.95362679000004</v>
      </c>
      <c r="CM145" s="27">
        <v>147.60331503</v>
      </c>
      <c r="CN145" s="27">
        <v>141.57766569</v>
      </c>
      <c r="CO145" s="27">
        <v>135.66177386000001</v>
      </c>
      <c r="CP145" s="27">
        <v>148.01564865999998</v>
      </c>
      <c r="CQ145" s="27">
        <v>146.69335591000001</v>
      </c>
      <c r="CR145" s="27">
        <v>117.42624575000001</v>
      </c>
      <c r="CS145" s="27">
        <v>280.53026062999999</v>
      </c>
      <c r="CT145" s="27">
        <v>152.26313241</v>
      </c>
      <c r="CU145" s="27">
        <v>177.61448665</v>
      </c>
      <c r="CV145" s="27">
        <v>101.23965979</v>
      </c>
      <c r="CW145" s="27">
        <v>114.95082967</v>
      </c>
      <c r="CX145" s="27">
        <v>165.67249257</v>
      </c>
      <c r="CY145" s="27">
        <v>126.01116440999999</v>
      </c>
      <c r="CZ145" s="27">
        <v>120.78807948000001</v>
      </c>
      <c r="DA145" s="27">
        <v>104.84202689</v>
      </c>
      <c r="DB145" s="27">
        <v>0</v>
      </c>
      <c r="DC145" s="27">
        <v>0</v>
      </c>
      <c r="DD145" s="27">
        <v>0</v>
      </c>
      <c r="DE145" s="27">
        <v>0</v>
      </c>
      <c r="DF145" s="27">
        <v>0</v>
      </c>
      <c r="DG145" s="27">
        <v>0</v>
      </c>
    </row>
    <row r="146" spans="2:111" x14ac:dyDescent="0.25">
      <c r="B146" s="29">
        <v>7012</v>
      </c>
      <c r="C146" s="10" t="s">
        <v>91</v>
      </c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>
        <v>0</v>
      </c>
      <c r="Q146" s="27">
        <v>0</v>
      </c>
      <c r="R146" s="27">
        <v>0</v>
      </c>
      <c r="S146" s="27">
        <v>0</v>
      </c>
      <c r="T146" s="27">
        <v>0</v>
      </c>
      <c r="U146" s="27">
        <v>0</v>
      </c>
      <c r="V146" s="27">
        <v>0</v>
      </c>
      <c r="W146" s="27">
        <v>0</v>
      </c>
      <c r="X146" s="27">
        <v>0</v>
      </c>
      <c r="Y146" s="27">
        <v>0</v>
      </c>
      <c r="Z146" s="27">
        <v>0</v>
      </c>
      <c r="AA146" s="27">
        <v>0</v>
      </c>
      <c r="AB146" s="27">
        <v>0</v>
      </c>
      <c r="AC146" s="27">
        <v>0</v>
      </c>
      <c r="AD146" s="27">
        <v>0</v>
      </c>
      <c r="AE146" s="27">
        <v>0</v>
      </c>
      <c r="AF146" s="27">
        <v>0</v>
      </c>
      <c r="AG146" s="27">
        <v>0</v>
      </c>
      <c r="AH146" s="27">
        <v>0</v>
      </c>
      <c r="AI146" s="27">
        <v>0</v>
      </c>
      <c r="AJ146" s="27">
        <v>0</v>
      </c>
      <c r="AK146" s="27">
        <v>0</v>
      </c>
      <c r="AL146" s="27">
        <v>0</v>
      </c>
      <c r="AM146" s="27">
        <v>0</v>
      </c>
      <c r="AN146" s="27">
        <v>0</v>
      </c>
      <c r="AO146" s="27">
        <v>0</v>
      </c>
      <c r="AP146" s="27">
        <v>0</v>
      </c>
      <c r="AQ146" s="27">
        <v>0</v>
      </c>
      <c r="AR146" s="27">
        <v>0</v>
      </c>
      <c r="AS146" s="27">
        <v>0</v>
      </c>
      <c r="AT146" s="27">
        <v>0</v>
      </c>
      <c r="AU146" s="27">
        <v>0</v>
      </c>
      <c r="AV146" s="27">
        <v>0</v>
      </c>
      <c r="AW146" s="27">
        <v>0</v>
      </c>
      <c r="AX146" s="27">
        <v>0</v>
      </c>
      <c r="AY146" s="27">
        <v>0</v>
      </c>
      <c r="AZ146" s="27">
        <v>0</v>
      </c>
      <c r="BA146" s="27">
        <v>0</v>
      </c>
      <c r="BB146" s="27">
        <v>0</v>
      </c>
      <c r="BC146" s="27">
        <v>0</v>
      </c>
      <c r="BD146" s="27">
        <v>0</v>
      </c>
      <c r="BE146" s="27">
        <v>0</v>
      </c>
      <c r="BF146" s="27">
        <v>0</v>
      </c>
      <c r="BG146" s="27">
        <v>0</v>
      </c>
      <c r="BH146" s="27">
        <v>0</v>
      </c>
      <c r="BI146" s="27">
        <v>0</v>
      </c>
      <c r="BJ146" s="27">
        <v>0</v>
      </c>
      <c r="BK146" s="27">
        <v>0</v>
      </c>
      <c r="BL146" s="27">
        <v>0</v>
      </c>
      <c r="BM146" s="27">
        <v>0</v>
      </c>
      <c r="BN146" s="27">
        <v>0</v>
      </c>
      <c r="BO146" s="27">
        <v>0</v>
      </c>
      <c r="BP146" s="27">
        <v>0</v>
      </c>
      <c r="BQ146" s="27">
        <v>0</v>
      </c>
      <c r="BR146" s="27">
        <v>0</v>
      </c>
      <c r="BS146" s="27">
        <v>0</v>
      </c>
      <c r="BT146" s="27">
        <v>0</v>
      </c>
      <c r="BU146" s="27">
        <v>0</v>
      </c>
      <c r="BV146" s="27">
        <v>0</v>
      </c>
      <c r="BW146" s="27">
        <v>0</v>
      </c>
      <c r="BX146" s="27">
        <v>0</v>
      </c>
      <c r="BY146" s="27">
        <v>0</v>
      </c>
      <c r="BZ146" s="27">
        <v>0</v>
      </c>
      <c r="CA146" s="27">
        <v>0</v>
      </c>
      <c r="CB146" s="27">
        <v>15.208333359999999</v>
      </c>
      <c r="CC146" s="27">
        <v>0</v>
      </c>
      <c r="CD146" s="27">
        <v>0</v>
      </c>
      <c r="CE146" s="27">
        <v>0</v>
      </c>
      <c r="CF146" s="27">
        <v>0</v>
      </c>
      <c r="CG146" s="27">
        <v>0</v>
      </c>
      <c r="CH146" s="27">
        <v>0</v>
      </c>
      <c r="CI146" s="27">
        <v>0</v>
      </c>
      <c r="CJ146" s="27">
        <v>0</v>
      </c>
      <c r="CK146" s="27">
        <v>0</v>
      </c>
      <c r="CL146" s="27">
        <v>0</v>
      </c>
      <c r="CM146" s="27">
        <v>0</v>
      </c>
      <c r="CN146" s="27">
        <v>0</v>
      </c>
      <c r="CO146" s="27">
        <v>0</v>
      </c>
      <c r="CP146" s="27">
        <v>0</v>
      </c>
      <c r="CQ146" s="27">
        <v>0</v>
      </c>
      <c r="CR146" s="27">
        <v>0</v>
      </c>
      <c r="CS146" s="27">
        <v>0</v>
      </c>
      <c r="CT146" s="27">
        <v>0</v>
      </c>
      <c r="CU146" s="27">
        <v>0</v>
      </c>
      <c r="CV146" s="27">
        <v>0</v>
      </c>
      <c r="CW146" s="27">
        <v>0</v>
      </c>
      <c r="CX146" s="27">
        <v>0</v>
      </c>
      <c r="CY146" s="27">
        <v>0</v>
      </c>
      <c r="CZ146" s="27">
        <v>0</v>
      </c>
      <c r="DA146" s="27">
        <v>0</v>
      </c>
      <c r="DB146" s="27">
        <v>0</v>
      </c>
      <c r="DC146" s="27">
        <v>0</v>
      </c>
      <c r="DD146" s="27">
        <v>0</v>
      </c>
      <c r="DE146" s="27">
        <v>0</v>
      </c>
      <c r="DF146" s="27">
        <v>0</v>
      </c>
      <c r="DG146" s="27">
        <v>0</v>
      </c>
    </row>
    <row r="147" spans="2:111" x14ac:dyDescent="0.25">
      <c r="B147" s="29">
        <v>7013</v>
      </c>
      <c r="C147" s="10" t="s">
        <v>90</v>
      </c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>
        <v>3.43215761</v>
      </c>
      <c r="Q147" s="27">
        <v>3.3279329900000003</v>
      </c>
      <c r="R147" s="27">
        <v>3.7935501</v>
      </c>
      <c r="S147" s="27">
        <v>4.9597620300000003</v>
      </c>
      <c r="T147" s="27">
        <v>4.2296059499999998</v>
      </c>
      <c r="U147" s="27">
        <v>3.77711167</v>
      </c>
      <c r="V147" s="27">
        <v>4.28119345</v>
      </c>
      <c r="W147" s="27">
        <v>4.0027483300000002</v>
      </c>
      <c r="X147" s="27">
        <v>3.5984614700000002</v>
      </c>
      <c r="Y147" s="27">
        <v>4.0762857500000003</v>
      </c>
      <c r="Z147" s="27">
        <v>3.7553508199999999</v>
      </c>
      <c r="AA147" s="27">
        <v>4.5201844199999996</v>
      </c>
      <c r="AB147" s="27">
        <v>3.40981932</v>
      </c>
      <c r="AC147" s="27">
        <v>3.5739484799999999</v>
      </c>
      <c r="AD147" s="27">
        <v>3.8174735000000002</v>
      </c>
      <c r="AE147" s="27">
        <v>4.5633374500000006</v>
      </c>
      <c r="AF147" s="27">
        <v>3.5228378300000003</v>
      </c>
      <c r="AG147" s="27">
        <v>3.5803880699999997</v>
      </c>
      <c r="AH147" s="27">
        <v>4.2044292300000006</v>
      </c>
      <c r="AI147" s="27">
        <v>3.9744929600000001</v>
      </c>
      <c r="AJ147" s="27">
        <v>4.1706863099999998</v>
      </c>
      <c r="AK147" s="27">
        <v>3.6884002599999999</v>
      </c>
      <c r="AL147" s="27">
        <v>3.92264598</v>
      </c>
      <c r="AM147" s="27">
        <v>4.4349890999999992</v>
      </c>
      <c r="AN147" s="27">
        <v>3.205724</v>
      </c>
      <c r="AO147" s="27">
        <v>4.9539270000000002</v>
      </c>
      <c r="AP147" s="27">
        <v>3.349923</v>
      </c>
      <c r="AQ147" s="27">
        <v>3.5594749999999999</v>
      </c>
      <c r="AR147" s="27">
        <v>3.160488</v>
      </c>
      <c r="AS147" s="27">
        <v>3.848417</v>
      </c>
      <c r="AT147" s="27">
        <v>3.7836699999999999</v>
      </c>
      <c r="AU147" s="27">
        <v>3.395413</v>
      </c>
      <c r="AV147" s="27">
        <v>3.3955839999999999</v>
      </c>
      <c r="AW147" s="27">
        <v>3.4469479999999999</v>
      </c>
      <c r="AX147" s="27">
        <v>3.625095</v>
      </c>
      <c r="AY147" s="27">
        <v>4.3000220000000002</v>
      </c>
      <c r="AZ147" s="27">
        <v>3.295223</v>
      </c>
      <c r="BA147" s="27">
        <v>3.359747</v>
      </c>
      <c r="BB147" s="27">
        <v>3.3859650000000001</v>
      </c>
      <c r="BC147" s="27">
        <v>3.5257990000000001</v>
      </c>
      <c r="BD147" s="27">
        <v>3.5078100000000001</v>
      </c>
      <c r="BE147" s="27">
        <v>3.2362489999999999</v>
      </c>
      <c r="BF147" s="27">
        <v>3.1682730000000001</v>
      </c>
      <c r="BG147" s="27">
        <v>3.5387559999999998</v>
      </c>
      <c r="BH147" s="27">
        <v>3.796773</v>
      </c>
      <c r="BI147" s="27">
        <v>3.7427709999999998</v>
      </c>
      <c r="BJ147" s="27">
        <v>3.4900760000000002</v>
      </c>
      <c r="BK147" s="27">
        <v>5.3005409999999999</v>
      </c>
      <c r="BL147" s="27">
        <v>11.50832802</v>
      </c>
      <c r="BM147" s="27">
        <v>16.492959410000001</v>
      </c>
      <c r="BN147" s="27">
        <v>17.596678019999999</v>
      </c>
      <c r="BO147" s="27">
        <v>15.7333923</v>
      </c>
      <c r="BP147" s="27">
        <v>13.401322990000001</v>
      </c>
      <c r="BQ147" s="27">
        <v>16.572807690000001</v>
      </c>
      <c r="BR147" s="27">
        <v>15.843009779999999</v>
      </c>
      <c r="BS147" s="27">
        <v>24.73425138</v>
      </c>
      <c r="BT147" s="27">
        <v>21.827929899999997</v>
      </c>
      <c r="BU147" s="27">
        <v>42.134452340000003</v>
      </c>
      <c r="BV147" s="27">
        <v>34.641898420000004</v>
      </c>
      <c r="BW147" s="27">
        <v>31.374084800000002</v>
      </c>
      <c r="BX147" s="27">
        <v>20.396350460000001</v>
      </c>
      <c r="BY147" s="27">
        <v>16.726758140000001</v>
      </c>
      <c r="BZ147" s="27">
        <v>17.806135449999999</v>
      </c>
      <c r="CA147" s="27">
        <v>20.287242769999999</v>
      </c>
      <c r="CB147" s="27">
        <v>25.870711109999998</v>
      </c>
      <c r="CC147" s="27">
        <v>24.382656409999999</v>
      </c>
      <c r="CD147" s="27">
        <v>18.229441170000001</v>
      </c>
      <c r="CE147" s="27">
        <v>17.811767579999998</v>
      </c>
      <c r="CF147" s="27">
        <v>15.585670909999999</v>
      </c>
      <c r="CG147" s="27">
        <v>22.64670551</v>
      </c>
      <c r="CH147" s="27">
        <v>21.12193504</v>
      </c>
      <c r="CI147" s="27">
        <v>27.410501570000001</v>
      </c>
      <c r="CJ147" s="27">
        <v>22.160272079999999</v>
      </c>
      <c r="CK147" s="27">
        <v>45.023123590000004</v>
      </c>
      <c r="CL147" s="27">
        <v>25.824892379999998</v>
      </c>
      <c r="CM147" s="27">
        <v>45.451266600000004</v>
      </c>
      <c r="CN147" s="27">
        <v>29.610353929999999</v>
      </c>
      <c r="CO147" s="27">
        <v>6.9885689999999001E-2</v>
      </c>
      <c r="CP147" s="27">
        <v>53.304486619999999</v>
      </c>
      <c r="CQ147" s="27">
        <v>83.922469790000008</v>
      </c>
      <c r="CR147" s="27">
        <v>35.465877710000001</v>
      </c>
      <c r="CS147" s="27">
        <v>35.250579969999997</v>
      </c>
      <c r="CT147" s="27">
        <v>36.170876319999998</v>
      </c>
      <c r="CU147" s="27">
        <v>47.857592969999999</v>
      </c>
      <c r="CV147" s="27">
        <v>47.364255020000002</v>
      </c>
      <c r="CW147" s="27">
        <v>28.6519248</v>
      </c>
      <c r="CX147" s="27">
        <v>24.867969550000002</v>
      </c>
      <c r="CY147" s="27">
        <v>28.57161825</v>
      </c>
      <c r="CZ147" s="27">
        <v>26.640059109999999</v>
      </c>
      <c r="DA147" s="27">
        <v>38.760914030000002</v>
      </c>
      <c r="DB147" s="27">
        <v>0</v>
      </c>
      <c r="DC147" s="27">
        <v>0</v>
      </c>
      <c r="DD147" s="27">
        <v>0</v>
      </c>
      <c r="DE147" s="27">
        <v>0</v>
      </c>
      <c r="DF147" s="27">
        <v>0</v>
      </c>
      <c r="DG147" s="27">
        <v>0</v>
      </c>
    </row>
    <row r="148" spans="2:111" x14ac:dyDescent="0.25">
      <c r="B148" s="29">
        <v>7014</v>
      </c>
      <c r="C148" s="10" t="s">
        <v>89</v>
      </c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>
        <v>0</v>
      </c>
      <c r="Q148" s="27">
        <v>0</v>
      </c>
      <c r="R148" s="27">
        <v>0</v>
      </c>
      <c r="S148" s="27">
        <v>0</v>
      </c>
      <c r="T148" s="27">
        <v>0</v>
      </c>
      <c r="U148" s="27">
        <v>0</v>
      </c>
      <c r="V148" s="27">
        <v>0</v>
      </c>
      <c r="W148" s="27">
        <v>0</v>
      </c>
      <c r="X148" s="27">
        <v>0</v>
      </c>
      <c r="Y148" s="27">
        <v>0</v>
      </c>
      <c r="Z148" s="27">
        <v>0</v>
      </c>
      <c r="AA148" s="27">
        <v>0</v>
      </c>
      <c r="AB148" s="27">
        <v>0</v>
      </c>
      <c r="AC148" s="27">
        <v>0</v>
      </c>
      <c r="AD148" s="27">
        <v>0</v>
      </c>
      <c r="AE148" s="27">
        <v>0</v>
      </c>
      <c r="AF148" s="27">
        <v>0</v>
      </c>
      <c r="AG148" s="27">
        <v>0</v>
      </c>
      <c r="AH148" s="27">
        <v>0</v>
      </c>
      <c r="AI148" s="27">
        <v>0</v>
      </c>
      <c r="AJ148" s="27">
        <v>0</v>
      </c>
      <c r="AK148" s="27">
        <v>0</v>
      </c>
      <c r="AL148" s="27">
        <v>0</v>
      </c>
      <c r="AM148" s="27">
        <v>0</v>
      </c>
      <c r="AN148" s="27">
        <v>0</v>
      </c>
      <c r="AO148" s="27">
        <v>0</v>
      </c>
      <c r="AP148" s="27">
        <v>0</v>
      </c>
      <c r="AQ148" s="27">
        <v>0</v>
      </c>
      <c r="AR148" s="27">
        <v>0</v>
      </c>
      <c r="AS148" s="27">
        <v>0</v>
      </c>
      <c r="AT148" s="27">
        <v>0</v>
      </c>
      <c r="AU148" s="27">
        <v>0</v>
      </c>
      <c r="AV148" s="27">
        <v>0</v>
      </c>
      <c r="AW148" s="27">
        <v>0</v>
      </c>
      <c r="AX148" s="27">
        <v>0</v>
      </c>
      <c r="AY148" s="27">
        <v>0</v>
      </c>
      <c r="AZ148" s="27">
        <v>0</v>
      </c>
      <c r="BA148" s="27">
        <v>0</v>
      </c>
      <c r="BB148" s="27">
        <v>0</v>
      </c>
      <c r="BC148" s="27">
        <v>0</v>
      </c>
      <c r="BD148" s="27">
        <v>0</v>
      </c>
      <c r="BE148" s="27">
        <v>0</v>
      </c>
      <c r="BF148" s="27">
        <v>4.0058999999999997E-2</v>
      </c>
      <c r="BG148" s="27">
        <v>2.0677000000000001E-2</v>
      </c>
      <c r="BH148" s="27">
        <v>2.5319999999999999E-2</v>
      </c>
      <c r="BI148" s="27">
        <v>7.2784000000000001E-2</v>
      </c>
      <c r="BJ148" s="27">
        <v>2.0603E-2</v>
      </c>
      <c r="BK148" s="27">
        <v>2.5486999999999999E-2</v>
      </c>
      <c r="BL148" s="27">
        <v>2.05813E-2</v>
      </c>
      <c r="BM148" s="27">
        <v>2.0521849999999998E-2</v>
      </c>
      <c r="BN148" s="27">
        <v>0.22713201000000002</v>
      </c>
      <c r="BO148" s="27">
        <v>2.0578919999999997E-2</v>
      </c>
      <c r="BP148" s="27">
        <v>1.9958E-2</v>
      </c>
      <c r="BQ148" s="27">
        <v>3.9568980000000004E-2</v>
      </c>
      <c r="BR148" s="27">
        <v>9.756927E-2</v>
      </c>
      <c r="BS148" s="27">
        <v>2.0655009999999998E-2</v>
      </c>
      <c r="BT148" s="27">
        <v>0.15110175000000001</v>
      </c>
      <c r="BU148" s="27">
        <v>2.0666900000000002E-2</v>
      </c>
      <c r="BV148" s="27">
        <v>2.0589220000000002E-2</v>
      </c>
      <c r="BW148" s="27">
        <v>2.054245E-2</v>
      </c>
      <c r="BX148" s="27">
        <v>2.0678779999999997E-2</v>
      </c>
      <c r="BY148" s="27">
        <v>2.0620139999999999E-2</v>
      </c>
      <c r="BZ148" s="27">
        <v>2.3655009999999997E-2</v>
      </c>
      <c r="CA148" s="27">
        <v>2.699379E-2</v>
      </c>
      <c r="CB148" s="27">
        <v>2.0659360000000002E-2</v>
      </c>
      <c r="CC148" s="27">
        <v>2.0606650000000001E-2</v>
      </c>
      <c r="CD148" s="27">
        <v>0.10280727000000001</v>
      </c>
      <c r="CE148" s="27">
        <v>0.10022244999999999</v>
      </c>
      <c r="CF148" s="27">
        <v>2.070574E-2</v>
      </c>
      <c r="CG148" s="27">
        <v>2.7654499999999999E-2</v>
      </c>
      <c r="CH148" s="27">
        <v>9.1778199999999997E-3</v>
      </c>
      <c r="CI148" s="27">
        <v>6.0588000000000005E-3</v>
      </c>
      <c r="CJ148" s="27">
        <v>0</v>
      </c>
      <c r="CK148" s="27">
        <v>0</v>
      </c>
      <c r="CL148" s="27">
        <v>0</v>
      </c>
      <c r="CM148" s="27">
        <v>0</v>
      </c>
      <c r="CN148" s="27">
        <v>0</v>
      </c>
      <c r="CO148" s="27">
        <v>4.3740000000000003E-3</v>
      </c>
      <c r="CP148" s="27">
        <v>3.7786500000000001E-2</v>
      </c>
      <c r="CQ148" s="27">
        <v>0</v>
      </c>
      <c r="CR148" s="27">
        <v>0</v>
      </c>
      <c r="CS148" s="27">
        <v>0</v>
      </c>
      <c r="CT148" s="27">
        <v>0.22024605999999999</v>
      </c>
      <c r="CU148" s="27">
        <v>0</v>
      </c>
      <c r="CV148" s="27">
        <v>0</v>
      </c>
      <c r="CW148" s="27">
        <v>0</v>
      </c>
      <c r="CX148" s="27">
        <v>0</v>
      </c>
      <c r="CY148" s="27">
        <v>0</v>
      </c>
      <c r="CZ148" s="27">
        <v>0</v>
      </c>
      <c r="DA148" s="27">
        <v>0</v>
      </c>
      <c r="DB148" s="27">
        <v>0</v>
      </c>
      <c r="DC148" s="27">
        <v>0</v>
      </c>
      <c r="DD148" s="27">
        <v>0</v>
      </c>
      <c r="DE148" s="27">
        <v>0</v>
      </c>
      <c r="DF148" s="27">
        <v>0</v>
      </c>
      <c r="DG148" s="27">
        <v>0</v>
      </c>
    </row>
    <row r="149" spans="2:111" x14ac:dyDescent="0.25">
      <c r="B149" s="29">
        <v>7015</v>
      </c>
      <c r="C149" s="10" t="s">
        <v>88</v>
      </c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>
        <v>0</v>
      </c>
      <c r="Q149" s="27">
        <v>0</v>
      </c>
      <c r="R149" s="27">
        <v>0</v>
      </c>
      <c r="S149" s="27">
        <v>0</v>
      </c>
      <c r="T149" s="27">
        <v>0</v>
      </c>
      <c r="U149" s="27">
        <v>0</v>
      </c>
      <c r="V149" s="27">
        <v>0</v>
      </c>
      <c r="W149" s="27">
        <v>0</v>
      </c>
      <c r="X149" s="27">
        <v>0</v>
      </c>
      <c r="Y149" s="27">
        <v>0</v>
      </c>
      <c r="Z149" s="27">
        <v>0</v>
      </c>
      <c r="AA149" s="27">
        <v>0</v>
      </c>
      <c r="AB149" s="27">
        <v>0</v>
      </c>
      <c r="AC149" s="27">
        <v>0</v>
      </c>
      <c r="AD149" s="27">
        <v>0</v>
      </c>
      <c r="AE149" s="27">
        <v>0</v>
      </c>
      <c r="AF149" s="27">
        <v>0</v>
      </c>
      <c r="AG149" s="27">
        <v>0</v>
      </c>
      <c r="AH149" s="27">
        <v>0</v>
      </c>
      <c r="AI149" s="27">
        <v>0</v>
      </c>
      <c r="AJ149" s="27">
        <v>0</v>
      </c>
      <c r="AK149" s="27">
        <v>0</v>
      </c>
      <c r="AL149" s="27">
        <v>0</v>
      </c>
      <c r="AM149" s="27">
        <v>0</v>
      </c>
      <c r="AN149" s="27">
        <v>0</v>
      </c>
      <c r="AO149" s="27">
        <v>0</v>
      </c>
      <c r="AP149" s="27">
        <v>0</v>
      </c>
      <c r="AQ149" s="27">
        <v>0</v>
      </c>
      <c r="AR149" s="27">
        <v>0</v>
      </c>
      <c r="AS149" s="27">
        <v>0</v>
      </c>
      <c r="AT149" s="27">
        <v>0</v>
      </c>
      <c r="AU149" s="27">
        <v>0</v>
      </c>
      <c r="AV149" s="27">
        <v>0</v>
      </c>
      <c r="AW149" s="27">
        <v>0</v>
      </c>
      <c r="AX149" s="27">
        <v>0</v>
      </c>
      <c r="AY149" s="27">
        <v>0</v>
      </c>
      <c r="AZ149" s="27">
        <v>0</v>
      </c>
      <c r="BA149" s="27">
        <v>0</v>
      </c>
      <c r="BB149" s="27">
        <v>0</v>
      </c>
      <c r="BC149" s="27">
        <v>0</v>
      </c>
      <c r="BD149" s="27">
        <v>0</v>
      </c>
      <c r="BE149" s="27">
        <v>0</v>
      </c>
      <c r="BF149" s="27">
        <v>0</v>
      </c>
      <c r="BG149" s="27">
        <v>0</v>
      </c>
      <c r="BH149" s="27">
        <v>0</v>
      </c>
      <c r="BI149" s="27">
        <v>0</v>
      </c>
      <c r="BJ149" s="27">
        <v>0</v>
      </c>
      <c r="BK149" s="27">
        <v>0</v>
      </c>
      <c r="BL149" s="27">
        <v>0</v>
      </c>
      <c r="BM149" s="27">
        <v>0</v>
      </c>
      <c r="BN149" s="27">
        <v>0</v>
      </c>
      <c r="BO149" s="27">
        <v>0</v>
      </c>
      <c r="BP149" s="27">
        <v>0</v>
      </c>
      <c r="BQ149" s="27">
        <v>0</v>
      </c>
      <c r="BR149" s="27">
        <v>0</v>
      </c>
      <c r="BS149" s="27">
        <v>0</v>
      </c>
      <c r="BT149" s="27">
        <v>0</v>
      </c>
      <c r="BU149" s="27">
        <v>0</v>
      </c>
      <c r="BV149" s="27">
        <v>0</v>
      </c>
      <c r="BW149" s="27">
        <v>0</v>
      </c>
      <c r="BX149" s="27">
        <v>0</v>
      </c>
      <c r="BY149" s="27">
        <v>0</v>
      </c>
      <c r="BZ149" s="27">
        <v>0</v>
      </c>
      <c r="CA149" s="27">
        <v>0</v>
      </c>
      <c r="CB149" s="27">
        <v>2.8715999999999998E-2</v>
      </c>
      <c r="CC149" s="27">
        <v>2.8715999999999998E-2</v>
      </c>
      <c r="CD149" s="27">
        <v>6.7449999999999996E-2</v>
      </c>
      <c r="CE149" s="27">
        <v>3.248972E-2</v>
      </c>
      <c r="CF149" s="27">
        <v>3.096001E-2</v>
      </c>
      <c r="CG149" s="27">
        <v>3.0434009999999997E-2</v>
      </c>
      <c r="CH149" s="27">
        <v>2.8958000000000001E-2</v>
      </c>
      <c r="CI149" s="27">
        <v>5.4632E-2</v>
      </c>
      <c r="CJ149" s="27">
        <v>4.5409999999999999E-2</v>
      </c>
      <c r="CK149" s="27">
        <v>5.1409999999999997E-2</v>
      </c>
      <c r="CL149" s="27">
        <v>4.5087929999999998E-2</v>
      </c>
      <c r="CM149" s="27">
        <v>2.9214E-2</v>
      </c>
      <c r="CN149" s="27">
        <v>2.9214E-2</v>
      </c>
      <c r="CO149" s="27">
        <v>2.9214E-2</v>
      </c>
      <c r="CP149" s="27">
        <v>2.9213369999999999E-2</v>
      </c>
      <c r="CQ149" s="27">
        <v>2.9214E-2</v>
      </c>
      <c r="CR149" s="27">
        <v>2.921379E-2</v>
      </c>
      <c r="CS149" s="27">
        <v>2.9214E-2</v>
      </c>
      <c r="CT149" s="27">
        <v>2.9214E-2</v>
      </c>
      <c r="CU149" s="27">
        <v>2.9214E-2</v>
      </c>
      <c r="CV149" s="27">
        <v>3.0220250000000001E-2</v>
      </c>
      <c r="CW149" s="27">
        <v>3.2213689999999996E-2</v>
      </c>
      <c r="CX149" s="27">
        <v>2.9214E-2</v>
      </c>
      <c r="CY149" s="27">
        <v>2.9214E-2</v>
      </c>
      <c r="CZ149" s="27">
        <v>2.9004270000000002E-2</v>
      </c>
      <c r="DA149" s="27">
        <v>2.9422E-2</v>
      </c>
      <c r="DB149" s="27">
        <v>0</v>
      </c>
      <c r="DC149" s="27">
        <v>0</v>
      </c>
      <c r="DD149" s="27">
        <v>0</v>
      </c>
      <c r="DE149" s="27">
        <v>0</v>
      </c>
      <c r="DF149" s="27">
        <v>0</v>
      </c>
      <c r="DG149" s="27">
        <v>0</v>
      </c>
    </row>
    <row r="150" spans="2:111" x14ac:dyDescent="0.25">
      <c r="B150" s="29">
        <v>7016</v>
      </c>
      <c r="C150" s="10" t="s">
        <v>87</v>
      </c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>
        <v>0</v>
      </c>
      <c r="Q150" s="27">
        <v>0</v>
      </c>
      <c r="R150" s="27">
        <v>0</v>
      </c>
      <c r="S150" s="27">
        <v>0</v>
      </c>
      <c r="T150" s="27">
        <v>0</v>
      </c>
      <c r="U150" s="27">
        <v>0</v>
      </c>
      <c r="V150" s="27">
        <v>0</v>
      </c>
      <c r="W150" s="27">
        <v>0</v>
      </c>
      <c r="X150" s="27">
        <v>0</v>
      </c>
      <c r="Y150" s="27">
        <v>0</v>
      </c>
      <c r="Z150" s="27">
        <v>0</v>
      </c>
      <c r="AA150" s="27">
        <v>0</v>
      </c>
      <c r="AB150" s="27">
        <v>0</v>
      </c>
      <c r="AC150" s="27">
        <v>0</v>
      </c>
      <c r="AD150" s="27">
        <v>0</v>
      </c>
      <c r="AE150" s="27">
        <v>0</v>
      </c>
      <c r="AF150" s="27">
        <v>0</v>
      </c>
      <c r="AG150" s="27">
        <v>0</v>
      </c>
      <c r="AH150" s="27">
        <v>0</v>
      </c>
      <c r="AI150" s="27">
        <v>0</v>
      </c>
      <c r="AJ150" s="27">
        <v>0</v>
      </c>
      <c r="AK150" s="27">
        <v>0</v>
      </c>
      <c r="AL150" s="27">
        <v>0</v>
      </c>
      <c r="AM150" s="27">
        <v>0</v>
      </c>
      <c r="AN150" s="27">
        <v>0</v>
      </c>
      <c r="AO150" s="27">
        <v>0</v>
      </c>
      <c r="AP150" s="27">
        <v>0</v>
      </c>
      <c r="AQ150" s="27">
        <v>0</v>
      </c>
      <c r="AR150" s="27">
        <v>0</v>
      </c>
      <c r="AS150" s="27">
        <v>0</v>
      </c>
      <c r="AT150" s="27">
        <v>0</v>
      </c>
      <c r="AU150" s="27">
        <v>0</v>
      </c>
      <c r="AV150" s="27">
        <v>0</v>
      </c>
      <c r="AW150" s="27">
        <v>0</v>
      </c>
      <c r="AX150" s="27">
        <v>0</v>
      </c>
      <c r="AY150" s="27">
        <v>0</v>
      </c>
      <c r="AZ150" s="27">
        <v>0</v>
      </c>
      <c r="BA150" s="27">
        <v>0</v>
      </c>
      <c r="BB150" s="27">
        <v>0</v>
      </c>
      <c r="BC150" s="27">
        <v>0</v>
      </c>
      <c r="BD150" s="27">
        <v>0</v>
      </c>
      <c r="BE150" s="27">
        <v>0</v>
      </c>
      <c r="BF150" s="27">
        <v>0</v>
      </c>
      <c r="BG150" s="27">
        <v>0</v>
      </c>
      <c r="BH150" s="27">
        <v>0</v>
      </c>
      <c r="BI150" s="27">
        <v>0</v>
      </c>
      <c r="BJ150" s="27">
        <v>0</v>
      </c>
      <c r="BK150" s="27">
        <v>0</v>
      </c>
      <c r="BL150" s="27">
        <v>2.3797828999999999</v>
      </c>
      <c r="BM150" s="27">
        <v>1.4414007099999999</v>
      </c>
      <c r="BN150" s="27">
        <v>1.9841656000000001</v>
      </c>
      <c r="BO150" s="27">
        <v>2.7388652799999997</v>
      </c>
      <c r="BP150" s="27">
        <v>1.6558891499999999</v>
      </c>
      <c r="BQ150" s="27">
        <v>1.4946843600000002</v>
      </c>
      <c r="BR150" s="27">
        <v>1.8314460800000001</v>
      </c>
      <c r="BS150" s="27">
        <v>2.0615268799999997</v>
      </c>
      <c r="BT150" s="27">
        <v>1.54500254</v>
      </c>
      <c r="BU150" s="27">
        <v>1.8720112499999999</v>
      </c>
      <c r="BV150" s="27">
        <v>2.0430100100000002</v>
      </c>
      <c r="BW150" s="27">
        <v>2.7853163599999999</v>
      </c>
      <c r="BX150" s="27">
        <v>1.98856492</v>
      </c>
      <c r="BY150" s="27">
        <v>1.91744121</v>
      </c>
      <c r="BZ150" s="27">
        <v>2.06164674</v>
      </c>
      <c r="CA150" s="27">
        <v>2.0522636799999998</v>
      </c>
      <c r="CB150" s="27">
        <v>2.0534029999999999</v>
      </c>
      <c r="CC150" s="27">
        <v>2.3665254999999998</v>
      </c>
      <c r="CD150" s="27">
        <v>2.4673949100000003</v>
      </c>
      <c r="CE150" s="27">
        <v>2.5273384300000004</v>
      </c>
      <c r="CF150" s="27">
        <v>2.5440128500000001</v>
      </c>
      <c r="CG150" s="27">
        <v>2.6318514500000001</v>
      </c>
      <c r="CH150" s="27">
        <v>2.4108011</v>
      </c>
      <c r="CI150" s="27">
        <v>2.5768453399999998</v>
      </c>
      <c r="CJ150" s="27">
        <v>1.9861677900000001</v>
      </c>
      <c r="CK150" s="27">
        <v>2.3673308900000003</v>
      </c>
      <c r="CL150" s="27">
        <v>2.0426053099999999</v>
      </c>
      <c r="CM150" s="27">
        <v>2.4290791400000002</v>
      </c>
      <c r="CN150" s="27">
        <v>2.2610723099999999</v>
      </c>
      <c r="CO150" s="27">
        <v>1.9894593700000001</v>
      </c>
      <c r="CP150" s="27">
        <v>1.9274956599999999</v>
      </c>
      <c r="CQ150" s="27">
        <v>2.1193288199999998</v>
      </c>
      <c r="CR150" s="27">
        <v>1.8782370400000001</v>
      </c>
      <c r="CS150" s="27">
        <v>2.0084315199999998</v>
      </c>
      <c r="CT150" s="27">
        <v>2.01137079</v>
      </c>
      <c r="CU150" s="27">
        <v>2.2620994199999997</v>
      </c>
      <c r="CV150" s="27">
        <v>2.5711448199999998</v>
      </c>
      <c r="CW150" s="27">
        <v>3.16095689</v>
      </c>
      <c r="CX150" s="27">
        <v>2.4728658599999997</v>
      </c>
      <c r="CY150" s="27">
        <v>2.2072928799999998</v>
      </c>
      <c r="CZ150" s="27">
        <v>1.8778204599999999</v>
      </c>
      <c r="DA150" s="27">
        <v>1.8233538</v>
      </c>
      <c r="DB150" s="27">
        <v>0</v>
      </c>
      <c r="DC150" s="27">
        <v>0</v>
      </c>
      <c r="DD150" s="27">
        <v>0</v>
      </c>
      <c r="DE150" s="27">
        <v>0</v>
      </c>
      <c r="DF150" s="27">
        <v>0</v>
      </c>
      <c r="DG150" s="27">
        <v>0</v>
      </c>
    </row>
    <row r="151" spans="2:111" x14ac:dyDescent="0.25">
      <c r="B151" s="29">
        <v>7017</v>
      </c>
      <c r="C151" s="10" t="s">
        <v>86</v>
      </c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>
        <v>140.26659168</v>
      </c>
      <c r="Q151" s="27">
        <v>92.322899509999999</v>
      </c>
      <c r="R151" s="27">
        <v>109.56106068999999</v>
      </c>
      <c r="S151" s="27">
        <v>71.75205695999999</v>
      </c>
      <c r="T151" s="27">
        <v>215.73755341</v>
      </c>
      <c r="U151" s="27">
        <v>54.163072079999999</v>
      </c>
      <c r="V151" s="27">
        <v>98.08350759999999</v>
      </c>
      <c r="W151" s="27">
        <v>112.75802834999999</v>
      </c>
      <c r="X151" s="27">
        <v>99.379175469999993</v>
      </c>
      <c r="Y151" s="27">
        <v>145.61322325</v>
      </c>
      <c r="Z151" s="27">
        <v>225.77677762000002</v>
      </c>
      <c r="AA151" s="27">
        <v>85.434669889999995</v>
      </c>
      <c r="AB151" s="27">
        <v>120.28781584000001</v>
      </c>
      <c r="AC151" s="27">
        <v>58.980316810000005</v>
      </c>
      <c r="AD151" s="27">
        <v>89.199855129999989</v>
      </c>
      <c r="AE151" s="27">
        <v>187.25016363999998</v>
      </c>
      <c r="AF151" s="27">
        <v>194.78457987000002</v>
      </c>
      <c r="AG151" s="27">
        <v>53.185674219999996</v>
      </c>
      <c r="AH151" s="27">
        <v>129.10458303000001</v>
      </c>
      <c r="AI151" s="27">
        <v>124.57873639</v>
      </c>
      <c r="AJ151" s="27">
        <v>126.70959906</v>
      </c>
      <c r="AK151" s="27">
        <v>141.22276418999999</v>
      </c>
      <c r="AL151" s="27">
        <v>225.96583622999998</v>
      </c>
      <c r="AM151" s="27">
        <v>107.78836961</v>
      </c>
      <c r="AN151" s="27">
        <v>133.563051</v>
      </c>
      <c r="AO151" s="27">
        <v>90.478318000000002</v>
      </c>
      <c r="AP151" s="27">
        <v>252.55090899999999</v>
      </c>
      <c r="AQ151" s="27">
        <v>52.451754000000001</v>
      </c>
      <c r="AR151" s="27">
        <v>210.264262</v>
      </c>
      <c r="AS151" s="27">
        <v>93.467308000000003</v>
      </c>
      <c r="AT151" s="27">
        <v>101.15008</v>
      </c>
      <c r="AU151" s="27">
        <v>120.485084</v>
      </c>
      <c r="AV151" s="27">
        <v>98.363919999999993</v>
      </c>
      <c r="AW151" s="27">
        <v>173.426525</v>
      </c>
      <c r="AX151" s="27">
        <v>276.62069200000002</v>
      </c>
      <c r="AY151" s="27">
        <v>91.662396999999999</v>
      </c>
      <c r="AZ151" s="27">
        <v>129.13975300000001</v>
      </c>
      <c r="BA151" s="27">
        <v>100.00847</v>
      </c>
      <c r="BB151" s="27">
        <v>195.66786999999999</v>
      </c>
      <c r="BC151" s="27">
        <v>271.80170299999997</v>
      </c>
      <c r="BD151" s="27">
        <v>175.22088299999999</v>
      </c>
      <c r="BE151" s="27">
        <v>103.649663</v>
      </c>
      <c r="BF151" s="27">
        <v>116.887489</v>
      </c>
      <c r="BG151" s="27">
        <v>109.044123</v>
      </c>
      <c r="BH151" s="27">
        <v>185.98182800000001</v>
      </c>
      <c r="BI151" s="27">
        <v>538.67886299999998</v>
      </c>
      <c r="BJ151" s="27">
        <v>143.33520799999999</v>
      </c>
      <c r="BK151" s="27">
        <v>48.506931000000002</v>
      </c>
      <c r="BL151" s="27">
        <v>437.01013088999997</v>
      </c>
      <c r="BM151" s="27">
        <v>190.11699156999998</v>
      </c>
      <c r="BN151" s="27">
        <v>622.54625344999999</v>
      </c>
      <c r="BO151" s="27">
        <v>230.47589547000001</v>
      </c>
      <c r="BP151" s="27">
        <v>175.80603779</v>
      </c>
      <c r="BQ151" s="27">
        <v>186.67371943999999</v>
      </c>
      <c r="BR151" s="27">
        <v>163.62232772999999</v>
      </c>
      <c r="BS151" s="27">
        <v>288.41882550000003</v>
      </c>
      <c r="BT151" s="27">
        <v>621.17578664999996</v>
      </c>
      <c r="BU151" s="27">
        <v>235.19350928</v>
      </c>
      <c r="BV151" s="27">
        <v>75.131399529999996</v>
      </c>
      <c r="BW151" s="27">
        <v>240.46677015</v>
      </c>
      <c r="BX151" s="27">
        <v>624.66612277000002</v>
      </c>
      <c r="BY151" s="27">
        <v>304.40220566000005</v>
      </c>
      <c r="BZ151" s="27">
        <v>178.14185322999998</v>
      </c>
      <c r="CA151" s="27">
        <v>600.89222262999999</v>
      </c>
      <c r="CB151" s="27">
        <v>300.14610486999999</v>
      </c>
      <c r="CC151" s="27">
        <v>136.78302031000001</v>
      </c>
      <c r="CD151" s="27">
        <v>302.31599204000003</v>
      </c>
      <c r="CE151" s="27">
        <v>235.76180627000002</v>
      </c>
      <c r="CF151" s="27">
        <v>730.58913800999994</v>
      </c>
      <c r="CG151" s="27">
        <v>368.49407244999998</v>
      </c>
      <c r="CH151" s="27">
        <v>197.64767394999998</v>
      </c>
      <c r="CI151" s="27">
        <v>252.78331761999999</v>
      </c>
      <c r="CJ151" s="27">
        <v>414.21633982999998</v>
      </c>
      <c r="CK151" s="27">
        <v>374.89904652999996</v>
      </c>
      <c r="CL151" s="27">
        <v>717.38061030999995</v>
      </c>
      <c r="CM151" s="27">
        <v>184.40130680000001</v>
      </c>
      <c r="CN151" s="27">
        <v>359.45008421</v>
      </c>
      <c r="CO151" s="27">
        <v>204.00646386000003</v>
      </c>
      <c r="CP151" s="27">
        <v>508.48560252999999</v>
      </c>
      <c r="CQ151" s="27">
        <v>223.09591474999999</v>
      </c>
      <c r="CR151" s="27">
        <v>788.20341858000006</v>
      </c>
      <c r="CS151" s="27">
        <v>301.67879331</v>
      </c>
      <c r="CT151" s="27">
        <v>290.88701206000002</v>
      </c>
      <c r="CU151" s="27">
        <v>339.53081445999999</v>
      </c>
      <c r="CV151" s="27">
        <v>305.30546117</v>
      </c>
      <c r="CW151" s="27">
        <v>613.19898267999997</v>
      </c>
      <c r="CX151" s="27">
        <v>593.54403310999999</v>
      </c>
      <c r="CY151" s="27">
        <v>375.31453211000002</v>
      </c>
      <c r="CZ151" s="27">
        <v>371.63464802999999</v>
      </c>
      <c r="DA151" s="27">
        <v>129.74116723999998</v>
      </c>
      <c r="DB151" s="27">
        <v>0</v>
      </c>
      <c r="DC151" s="27">
        <v>0</v>
      </c>
      <c r="DD151" s="27">
        <v>0</v>
      </c>
      <c r="DE151" s="27">
        <v>0</v>
      </c>
      <c r="DF151" s="27">
        <v>0</v>
      </c>
      <c r="DG151" s="27">
        <v>0</v>
      </c>
    </row>
    <row r="152" spans="2:111" x14ac:dyDescent="0.25">
      <c r="B152" s="29">
        <v>7018</v>
      </c>
      <c r="C152" s="28" t="s">
        <v>85</v>
      </c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>
        <v>0</v>
      </c>
      <c r="Q152" s="27">
        <v>0</v>
      </c>
      <c r="R152" s="27">
        <v>0</v>
      </c>
      <c r="S152" s="27">
        <v>0</v>
      </c>
      <c r="T152" s="27">
        <v>0</v>
      </c>
      <c r="U152" s="27">
        <v>0</v>
      </c>
      <c r="V152" s="27">
        <v>0</v>
      </c>
      <c r="W152" s="27">
        <v>0</v>
      </c>
      <c r="X152" s="27">
        <v>0</v>
      </c>
      <c r="Y152" s="27">
        <v>0</v>
      </c>
      <c r="Z152" s="27">
        <v>0</v>
      </c>
      <c r="AA152" s="27">
        <v>31.39017076</v>
      </c>
      <c r="AB152" s="27">
        <v>0</v>
      </c>
      <c r="AC152" s="27">
        <v>0</v>
      </c>
      <c r="AD152" s="27">
        <v>0</v>
      </c>
      <c r="AE152" s="27">
        <v>0</v>
      </c>
      <c r="AF152" s="27">
        <v>0</v>
      </c>
      <c r="AG152" s="27">
        <v>0</v>
      </c>
      <c r="AH152" s="27">
        <v>0</v>
      </c>
      <c r="AI152" s="27">
        <v>0</v>
      </c>
      <c r="AJ152" s="27">
        <v>0</v>
      </c>
      <c r="AK152" s="27">
        <v>0</v>
      </c>
      <c r="AL152" s="27">
        <v>0</v>
      </c>
      <c r="AM152" s="27">
        <v>126.25328614</v>
      </c>
      <c r="AN152" s="27">
        <v>134.697857</v>
      </c>
      <c r="AO152" s="27">
        <v>135.52736400000001</v>
      </c>
      <c r="AP152" s="27">
        <v>95.669568999999996</v>
      </c>
      <c r="AQ152" s="27">
        <v>57.721781</v>
      </c>
      <c r="AR152" s="27">
        <v>51.222794999999998</v>
      </c>
      <c r="AS152" s="27">
        <v>60.285677999999997</v>
      </c>
      <c r="AT152" s="27">
        <v>60.793697000000002</v>
      </c>
      <c r="AU152" s="27">
        <v>116.003821</v>
      </c>
      <c r="AV152" s="27">
        <v>25.478448</v>
      </c>
      <c r="AW152" s="27">
        <v>79.650447</v>
      </c>
      <c r="AX152" s="27">
        <v>62.820497000000003</v>
      </c>
      <c r="AY152" s="27">
        <v>67.345796000000007</v>
      </c>
      <c r="AZ152" s="27">
        <v>107.489425</v>
      </c>
      <c r="BA152" s="27">
        <v>107.30877599999999</v>
      </c>
      <c r="BB152" s="27">
        <v>115.646743</v>
      </c>
      <c r="BC152" s="27">
        <v>138.76221699999999</v>
      </c>
      <c r="BD152" s="27">
        <v>109.695764</v>
      </c>
      <c r="BE152" s="27">
        <v>113.779853</v>
      </c>
      <c r="BF152" s="27">
        <v>130.13713300000001</v>
      </c>
      <c r="BG152" s="27">
        <v>111.563813</v>
      </c>
      <c r="BH152" s="27">
        <v>107.656885</v>
      </c>
      <c r="BI152" s="27">
        <v>109.4559</v>
      </c>
      <c r="BJ152" s="27">
        <v>151.01299</v>
      </c>
      <c r="BK152" s="27">
        <v>102.476758</v>
      </c>
      <c r="BL152" s="27">
        <v>130.44741999999999</v>
      </c>
      <c r="BM152" s="27">
        <v>130.447577</v>
      </c>
      <c r="BN152" s="27">
        <v>131.92245044000001</v>
      </c>
      <c r="BO152" s="27">
        <v>130.133577</v>
      </c>
      <c r="BP152" s="27">
        <v>181.02756143000002</v>
      </c>
      <c r="BQ152" s="27">
        <v>130.04757699999999</v>
      </c>
      <c r="BR152" s="27">
        <v>133.27724180999999</v>
      </c>
      <c r="BS152" s="27">
        <v>136.47693131</v>
      </c>
      <c r="BT152" s="27">
        <v>130.51768899999999</v>
      </c>
      <c r="BU152" s="27">
        <v>260.25904600000001</v>
      </c>
      <c r="BV152" s="27">
        <v>10.66014</v>
      </c>
      <c r="BW152" s="27">
        <v>130.24696900000001</v>
      </c>
      <c r="BX152" s="27">
        <v>148.57073399999999</v>
      </c>
      <c r="BY152" s="27">
        <v>148.97045199999999</v>
      </c>
      <c r="BZ152" s="27">
        <v>148.68322800000001</v>
      </c>
      <c r="CA152" s="27">
        <v>149.20437699999999</v>
      </c>
      <c r="CB152" s="27">
        <v>148.86310700000001</v>
      </c>
      <c r="CC152" s="27">
        <v>160.53067562999999</v>
      </c>
      <c r="CD152" s="27">
        <v>149.65381957</v>
      </c>
      <c r="CE152" s="27">
        <v>149.44702599999999</v>
      </c>
      <c r="CF152" s="27">
        <v>148.96595099999999</v>
      </c>
      <c r="CG152" s="27">
        <v>148.96595099999999</v>
      </c>
      <c r="CH152" s="27">
        <v>148.96595099999999</v>
      </c>
      <c r="CI152" s="27">
        <v>153.340542</v>
      </c>
      <c r="CJ152" s="27">
        <v>184.354457</v>
      </c>
      <c r="CK152" s="27">
        <v>184.354446</v>
      </c>
      <c r="CL152" s="27">
        <v>184.354446</v>
      </c>
      <c r="CM152" s="27">
        <v>184.354446</v>
      </c>
      <c r="CN152" s="27">
        <v>187.004446</v>
      </c>
      <c r="CO152" s="27">
        <v>184.354446</v>
      </c>
      <c r="CP152" s="27">
        <v>184.354446</v>
      </c>
      <c r="CQ152" s="27">
        <v>184.354446</v>
      </c>
      <c r="CR152" s="27">
        <v>182.39471800000001</v>
      </c>
      <c r="CS152" s="27">
        <v>182.82480000000001</v>
      </c>
      <c r="CT152" s="27">
        <v>184.354446</v>
      </c>
      <c r="CU152" s="27">
        <v>185.88409200000001</v>
      </c>
      <c r="CV152" s="27">
        <v>178.90387000000001</v>
      </c>
      <c r="CW152" s="27">
        <v>178.903965</v>
      </c>
      <c r="CX152" s="27">
        <v>178.903965</v>
      </c>
      <c r="CY152" s="27">
        <v>178.903965</v>
      </c>
      <c r="CZ152" s="27">
        <v>179.62096500000001</v>
      </c>
      <c r="DA152" s="27">
        <v>178.903965</v>
      </c>
      <c r="DB152" s="27">
        <v>0</v>
      </c>
      <c r="DC152" s="27">
        <v>0</v>
      </c>
      <c r="DD152" s="27">
        <v>0</v>
      </c>
      <c r="DE152" s="27">
        <v>0</v>
      </c>
      <c r="DF152" s="27">
        <v>0</v>
      </c>
      <c r="DG152" s="27">
        <v>0</v>
      </c>
    </row>
    <row r="153" spans="2:111" x14ac:dyDescent="0.25">
      <c r="B153" s="32">
        <v>702</v>
      </c>
      <c r="C153" s="31" t="s">
        <v>84</v>
      </c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>
        <v>80.253504079999999</v>
      </c>
      <c r="Q153" s="30">
        <v>98.198195349999992</v>
      </c>
      <c r="R153" s="30">
        <v>106.94564868000001</v>
      </c>
      <c r="S153" s="30">
        <v>123.13689356</v>
      </c>
      <c r="T153" s="30">
        <v>117.50351118</v>
      </c>
      <c r="U153" s="30">
        <v>94.300355490000001</v>
      </c>
      <c r="V153" s="30">
        <v>118.7198727</v>
      </c>
      <c r="W153" s="30">
        <v>117.98422929</v>
      </c>
      <c r="X153" s="30">
        <v>135.60038362</v>
      </c>
      <c r="Y153" s="30">
        <v>139.85777552000002</v>
      </c>
      <c r="Z153" s="30">
        <v>113.00538887</v>
      </c>
      <c r="AA153" s="30">
        <v>180.92082624</v>
      </c>
      <c r="AB153" s="30">
        <v>101.76637808</v>
      </c>
      <c r="AC153" s="30">
        <v>101.63426826</v>
      </c>
      <c r="AD153" s="30">
        <v>99.858565739999989</v>
      </c>
      <c r="AE153" s="30">
        <v>117.77079065000001</v>
      </c>
      <c r="AF153" s="30">
        <v>96.886961589999999</v>
      </c>
      <c r="AG153" s="30">
        <v>99.838629150000003</v>
      </c>
      <c r="AH153" s="30">
        <v>115.2050672</v>
      </c>
      <c r="AI153" s="30">
        <v>95.537763180000013</v>
      </c>
      <c r="AJ153" s="30">
        <v>117.77923583</v>
      </c>
      <c r="AK153" s="30">
        <v>116.77891719</v>
      </c>
      <c r="AL153" s="30">
        <v>119.29697367</v>
      </c>
      <c r="AM153" s="30">
        <v>211.14198480000002</v>
      </c>
      <c r="AN153" s="30">
        <v>88.002165000000005</v>
      </c>
      <c r="AO153" s="30">
        <v>107.09415799999999</v>
      </c>
      <c r="AP153" s="30">
        <v>113.73890900000001</v>
      </c>
      <c r="AQ153" s="30">
        <v>117.629549</v>
      </c>
      <c r="AR153" s="30">
        <v>100.683074</v>
      </c>
      <c r="AS153" s="30">
        <v>111.121932</v>
      </c>
      <c r="AT153" s="30">
        <v>114.74261300000001</v>
      </c>
      <c r="AU153" s="30">
        <v>103.754693</v>
      </c>
      <c r="AV153" s="30">
        <v>107.973243</v>
      </c>
      <c r="AW153" s="30">
        <v>115.589995</v>
      </c>
      <c r="AX153" s="30">
        <v>116.65955599999999</v>
      </c>
      <c r="AY153" s="30">
        <v>169.801376</v>
      </c>
      <c r="AZ153" s="30">
        <v>98.954747999999995</v>
      </c>
      <c r="BA153" s="30">
        <v>114.03774</v>
      </c>
      <c r="BB153" s="30">
        <v>124.76311699999999</v>
      </c>
      <c r="BC153" s="30">
        <v>126.03810900000001</v>
      </c>
      <c r="BD153" s="30">
        <v>144.629582</v>
      </c>
      <c r="BE153" s="30">
        <v>156.288173</v>
      </c>
      <c r="BF153" s="30">
        <v>102.378834</v>
      </c>
      <c r="BG153" s="30">
        <v>131.14488499999999</v>
      </c>
      <c r="BH153" s="30">
        <v>126.39892</v>
      </c>
      <c r="BI153" s="30">
        <v>176.80506600000001</v>
      </c>
      <c r="BJ153" s="30">
        <v>151.65003999999999</v>
      </c>
      <c r="BK153" s="30">
        <v>248.193343</v>
      </c>
      <c r="BL153" s="30">
        <v>79.400213809999997</v>
      </c>
      <c r="BM153" s="30">
        <v>91.836026469999993</v>
      </c>
      <c r="BN153" s="30">
        <v>154.57269630000002</v>
      </c>
      <c r="BO153" s="30">
        <v>117.21544856999999</v>
      </c>
      <c r="BP153" s="30">
        <v>115.63730640999999</v>
      </c>
      <c r="BQ153" s="30">
        <v>132.59177242000001</v>
      </c>
      <c r="BR153" s="30">
        <v>105.57875362</v>
      </c>
      <c r="BS153" s="30">
        <v>136.44157158000002</v>
      </c>
      <c r="BT153" s="30">
        <v>138.39284056</v>
      </c>
      <c r="BU153" s="30">
        <v>120.60789645999999</v>
      </c>
      <c r="BV153" s="30">
        <v>129.72598834000001</v>
      </c>
      <c r="BW153" s="30">
        <v>192.71270562000001</v>
      </c>
      <c r="BX153" s="30">
        <v>103.71436899</v>
      </c>
      <c r="BY153" s="30">
        <v>110.30340659000001</v>
      </c>
      <c r="BZ153" s="30">
        <v>130.68431092</v>
      </c>
      <c r="CA153" s="30">
        <v>122.75679709000001</v>
      </c>
      <c r="CB153" s="30">
        <v>117.16017558</v>
      </c>
      <c r="CC153" s="30">
        <v>119.49319301999999</v>
      </c>
      <c r="CD153" s="30">
        <v>128.25562987999999</v>
      </c>
      <c r="CE153" s="30">
        <v>128.44393546999999</v>
      </c>
      <c r="CF153" s="30">
        <v>130.9739233</v>
      </c>
      <c r="CG153" s="30">
        <v>140.39612186000002</v>
      </c>
      <c r="CH153" s="30">
        <v>172.70228481000001</v>
      </c>
      <c r="CI153" s="30">
        <v>196.16672172999998</v>
      </c>
      <c r="CJ153" s="30">
        <v>179.07024048</v>
      </c>
      <c r="CK153" s="30">
        <v>213.15908812000001</v>
      </c>
      <c r="CL153" s="30">
        <v>291.82626167000001</v>
      </c>
      <c r="CM153" s="30">
        <v>165.46713700000001</v>
      </c>
      <c r="CN153" s="30">
        <v>234.02487483000002</v>
      </c>
      <c r="CO153" s="30">
        <v>227.48523938</v>
      </c>
      <c r="CP153" s="30">
        <v>244.74045028999998</v>
      </c>
      <c r="CQ153" s="30">
        <v>165.63781616999998</v>
      </c>
      <c r="CR153" s="30">
        <v>156.74062286</v>
      </c>
      <c r="CS153" s="30">
        <v>170.22576594999998</v>
      </c>
      <c r="CT153" s="30">
        <v>153.61443943999998</v>
      </c>
      <c r="CU153" s="30">
        <v>275.21610197000001</v>
      </c>
      <c r="CV153" s="30">
        <v>123.57233923999999</v>
      </c>
      <c r="CW153" s="30">
        <v>145.03285403000001</v>
      </c>
      <c r="CX153" s="30">
        <v>144.80200280000003</v>
      </c>
      <c r="CY153" s="30">
        <v>233.74451737999999</v>
      </c>
      <c r="CZ153" s="30">
        <v>153.88296571999999</v>
      </c>
      <c r="DA153" s="30">
        <v>151.76139652000001</v>
      </c>
      <c r="DB153" s="30">
        <v>0</v>
      </c>
      <c r="DC153" s="30">
        <v>0</v>
      </c>
      <c r="DD153" s="30">
        <v>0</v>
      </c>
      <c r="DE153" s="30">
        <v>0</v>
      </c>
      <c r="DF153" s="30">
        <v>0</v>
      </c>
      <c r="DG153" s="30">
        <v>0</v>
      </c>
    </row>
    <row r="154" spans="2:111" x14ac:dyDescent="0.25">
      <c r="B154" s="29">
        <v>7021</v>
      </c>
      <c r="C154" s="10" t="s">
        <v>83</v>
      </c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>
        <v>70.10692349</v>
      </c>
      <c r="Q154" s="27">
        <v>87.865648120000003</v>
      </c>
      <c r="R154" s="27">
        <v>96.592590389999998</v>
      </c>
      <c r="S154" s="27">
        <v>112.50450798</v>
      </c>
      <c r="T154" s="27">
        <v>105.37646745999999</v>
      </c>
      <c r="U154" s="27">
        <v>83.476611550000001</v>
      </c>
      <c r="V154" s="27">
        <v>108.01846201000001</v>
      </c>
      <c r="W154" s="27">
        <v>107.28903971</v>
      </c>
      <c r="X154" s="27">
        <v>124.27173044</v>
      </c>
      <c r="Y154" s="27">
        <v>128.69598106000001</v>
      </c>
      <c r="Z154" s="27">
        <v>100.84020024</v>
      </c>
      <c r="AA154" s="27">
        <v>167.42717006999999</v>
      </c>
      <c r="AB154" s="27">
        <v>91.632635730000004</v>
      </c>
      <c r="AC154" s="27">
        <v>91.250170370000006</v>
      </c>
      <c r="AD154" s="27">
        <v>89.31099651000001</v>
      </c>
      <c r="AE154" s="27">
        <v>104.84971065000001</v>
      </c>
      <c r="AF154" s="27">
        <v>86.109946629999996</v>
      </c>
      <c r="AG154" s="27">
        <v>87.99238781999999</v>
      </c>
      <c r="AH154" s="27">
        <v>103.75038988999999</v>
      </c>
      <c r="AI154" s="27">
        <v>83.65098433</v>
      </c>
      <c r="AJ154" s="27">
        <v>104.03139582999999</v>
      </c>
      <c r="AK154" s="27">
        <v>102.40390205</v>
      </c>
      <c r="AL154" s="27">
        <v>105.57449548999999</v>
      </c>
      <c r="AM154" s="27">
        <v>190.88558129</v>
      </c>
      <c r="AN154" s="27">
        <v>76.405423999999996</v>
      </c>
      <c r="AO154" s="27">
        <v>95.114063000000002</v>
      </c>
      <c r="AP154" s="27">
        <v>102.728009</v>
      </c>
      <c r="AQ154" s="27">
        <v>105.462093</v>
      </c>
      <c r="AR154" s="27">
        <v>89.999803</v>
      </c>
      <c r="AS154" s="27">
        <v>99.608928000000006</v>
      </c>
      <c r="AT154" s="27">
        <v>103.64105499999999</v>
      </c>
      <c r="AU154" s="27">
        <v>92.757636000000005</v>
      </c>
      <c r="AV154" s="27">
        <v>96.751745</v>
      </c>
      <c r="AW154" s="27">
        <v>105.021503</v>
      </c>
      <c r="AX154" s="27">
        <v>104.938453</v>
      </c>
      <c r="AY154" s="27">
        <v>158.194039</v>
      </c>
      <c r="AZ154" s="27">
        <v>87.730205999999995</v>
      </c>
      <c r="BA154" s="27">
        <v>100.934763</v>
      </c>
      <c r="BB154" s="27">
        <v>111.939913</v>
      </c>
      <c r="BC154" s="27">
        <v>108.98258</v>
      </c>
      <c r="BD154" s="27">
        <v>129.509513</v>
      </c>
      <c r="BE154" s="27">
        <v>142.31119899999999</v>
      </c>
      <c r="BF154" s="27">
        <v>91.561463000000003</v>
      </c>
      <c r="BG154" s="27">
        <v>117.26737799999999</v>
      </c>
      <c r="BH154" s="27">
        <v>114.752182</v>
      </c>
      <c r="BI154" s="27">
        <v>132.51558</v>
      </c>
      <c r="BJ154" s="27">
        <v>137.98322099999999</v>
      </c>
      <c r="BK154" s="27">
        <v>233.81957</v>
      </c>
      <c r="BL154" s="27">
        <v>78.403466780000002</v>
      </c>
      <c r="BM154" s="27">
        <v>90.843152599999996</v>
      </c>
      <c r="BN154" s="27">
        <v>153.18481484999998</v>
      </c>
      <c r="BO154" s="27">
        <v>116.01237690000001</v>
      </c>
      <c r="BP154" s="27">
        <v>114.46125745000001</v>
      </c>
      <c r="BQ154" s="27">
        <v>131.03664033999999</v>
      </c>
      <c r="BR154" s="27">
        <v>104.56614056999999</v>
      </c>
      <c r="BS154" s="27">
        <v>135.31997324</v>
      </c>
      <c r="BT154" s="27">
        <v>137.22886892</v>
      </c>
      <c r="BU154" s="27">
        <v>118.91057462000001</v>
      </c>
      <c r="BV154" s="27">
        <v>128.25028180000001</v>
      </c>
      <c r="BW154" s="27">
        <v>191.17288091999998</v>
      </c>
      <c r="BX154" s="27">
        <v>102.55018308</v>
      </c>
      <c r="BY154" s="27">
        <v>109.13210953000001</v>
      </c>
      <c r="BZ154" s="27">
        <v>129.28615726999999</v>
      </c>
      <c r="CA154" s="27">
        <v>120.79447682</v>
      </c>
      <c r="CB154" s="27">
        <v>115.68931111000001</v>
      </c>
      <c r="CC154" s="27">
        <v>117.94359374</v>
      </c>
      <c r="CD154" s="27">
        <v>126.89571852</v>
      </c>
      <c r="CE154" s="27">
        <v>127.08501317</v>
      </c>
      <c r="CF154" s="27">
        <v>128.38326376000001</v>
      </c>
      <c r="CG154" s="27">
        <v>139.01667858000002</v>
      </c>
      <c r="CH154" s="27">
        <v>171.23329267</v>
      </c>
      <c r="CI154" s="27">
        <v>193.92704874</v>
      </c>
      <c r="CJ154" s="27">
        <v>177.90080741</v>
      </c>
      <c r="CK154" s="27">
        <v>211.53925916999998</v>
      </c>
      <c r="CL154" s="27">
        <v>289.65999224000001</v>
      </c>
      <c r="CM154" s="27">
        <v>164.37578727000002</v>
      </c>
      <c r="CN154" s="27">
        <v>232.67119947999998</v>
      </c>
      <c r="CO154" s="27">
        <v>225.48382291999999</v>
      </c>
      <c r="CP154" s="27">
        <v>242.70452405</v>
      </c>
      <c r="CQ154" s="27">
        <v>163.67815884000001</v>
      </c>
      <c r="CR154" s="27">
        <v>155.44303983</v>
      </c>
      <c r="CS154" s="27">
        <v>169.05691575999998</v>
      </c>
      <c r="CT154" s="27">
        <v>152.20236596000001</v>
      </c>
      <c r="CU154" s="27">
        <v>273.62176567</v>
      </c>
      <c r="CV154" s="27">
        <v>119.35468775</v>
      </c>
      <c r="CW154" s="27">
        <v>143.39668940999999</v>
      </c>
      <c r="CX154" s="27">
        <v>143.59970604</v>
      </c>
      <c r="CY154" s="27">
        <v>231.53760771</v>
      </c>
      <c r="CZ154" s="27">
        <v>151.16063940999999</v>
      </c>
      <c r="DA154" s="27">
        <v>149.98968834999999</v>
      </c>
      <c r="DB154" s="27">
        <v>0</v>
      </c>
      <c r="DC154" s="27">
        <v>0</v>
      </c>
      <c r="DD154" s="27">
        <v>0</v>
      </c>
      <c r="DE154" s="27">
        <v>0</v>
      </c>
      <c r="DF154" s="27">
        <v>0</v>
      </c>
      <c r="DG154" s="27">
        <v>0</v>
      </c>
    </row>
    <row r="155" spans="2:111" x14ac:dyDescent="0.25">
      <c r="B155" s="29">
        <v>7022</v>
      </c>
      <c r="C155" s="10" t="s">
        <v>82</v>
      </c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>
        <v>10.146580589999999</v>
      </c>
      <c r="Q155" s="27">
        <v>10.332547230000001</v>
      </c>
      <c r="R155" s="27">
        <v>10.35305829</v>
      </c>
      <c r="S155" s="27">
        <v>10.632385579999999</v>
      </c>
      <c r="T155" s="27">
        <v>12.127043720000001</v>
      </c>
      <c r="U155" s="27">
        <v>10.82374394</v>
      </c>
      <c r="V155" s="27">
        <v>10.701410689999999</v>
      </c>
      <c r="W155" s="27">
        <v>10.695189579999999</v>
      </c>
      <c r="X155" s="27">
        <v>11.32865318</v>
      </c>
      <c r="Y155" s="27">
        <v>11.161794460000001</v>
      </c>
      <c r="Z155" s="27">
        <v>12.165188630000001</v>
      </c>
      <c r="AA155" s="27">
        <v>13.49365617</v>
      </c>
      <c r="AB155" s="27">
        <v>10.13374235</v>
      </c>
      <c r="AC155" s="27">
        <v>10.384097890000001</v>
      </c>
      <c r="AD155" s="27">
        <v>10.547569230000001</v>
      </c>
      <c r="AE155" s="27">
        <v>12.92108</v>
      </c>
      <c r="AF155" s="27">
        <v>10.777014960000001</v>
      </c>
      <c r="AG155" s="27">
        <v>11.84624133</v>
      </c>
      <c r="AH155" s="27">
        <v>11.454677310000001</v>
      </c>
      <c r="AI155" s="27">
        <v>11.886778849999999</v>
      </c>
      <c r="AJ155" s="27">
        <v>13.74784</v>
      </c>
      <c r="AK155" s="27">
        <v>14.37501514</v>
      </c>
      <c r="AL155" s="27">
        <v>13.72247818</v>
      </c>
      <c r="AM155" s="27">
        <v>20.256403510000002</v>
      </c>
      <c r="AN155" s="27">
        <v>11.596741</v>
      </c>
      <c r="AO155" s="27">
        <v>11.980095</v>
      </c>
      <c r="AP155" s="27">
        <v>11.010899999999999</v>
      </c>
      <c r="AQ155" s="27">
        <v>12.167456</v>
      </c>
      <c r="AR155" s="27">
        <v>10.683271</v>
      </c>
      <c r="AS155" s="27">
        <v>11.513004</v>
      </c>
      <c r="AT155" s="27">
        <v>11.101558000000001</v>
      </c>
      <c r="AU155" s="27">
        <v>10.997057</v>
      </c>
      <c r="AV155" s="27">
        <v>11.221498</v>
      </c>
      <c r="AW155" s="27">
        <v>10.568492000000001</v>
      </c>
      <c r="AX155" s="27">
        <v>11.721102999999999</v>
      </c>
      <c r="AY155" s="27">
        <v>11.607336999999999</v>
      </c>
      <c r="AZ155" s="27">
        <v>11.224542</v>
      </c>
      <c r="BA155" s="27">
        <v>13.102976999999999</v>
      </c>
      <c r="BB155" s="27">
        <v>12.823204</v>
      </c>
      <c r="BC155" s="27">
        <v>17.055529</v>
      </c>
      <c r="BD155" s="27">
        <v>15.120069000000001</v>
      </c>
      <c r="BE155" s="27">
        <v>13.976974</v>
      </c>
      <c r="BF155" s="27">
        <v>10.817371</v>
      </c>
      <c r="BG155" s="27">
        <v>13.877507</v>
      </c>
      <c r="BH155" s="27">
        <v>11.646737999999999</v>
      </c>
      <c r="BI155" s="27">
        <v>44.289485999999997</v>
      </c>
      <c r="BJ155" s="27">
        <v>13.666819</v>
      </c>
      <c r="BK155" s="27">
        <v>14.373773</v>
      </c>
      <c r="BL155" s="27">
        <v>0.21639725000000001</v>
      </c>
      <c r="BM155" s="27">
        <v>0.22742038000000001</v>
      </c>
      <c r="BN155" s="27">
        <v>0.31974090000000005</v>
      </c>
      <c r="BO155" s="27">
        <v>0.27804374999999998</v>
      </c>
      <c r="BP155" s="27">
        <v>0.29676469</v>
      </c>
      <c r="BQ155" s="27">
        <v>0.46830717999999999</v>
      </c>
      <c r="BR155" s="27">
        <v>0.24541336999999999</v>
      </c>
      <c r="BS155" s="27">
        <v>0.29260331000000001</v>
      </c>
      <c r="BT155" s="27">
        <v>0.27265892999999997</v>
      </c>
      <c r="BU155" s="27">
        <v>0.77667874999999997</v>
      </c>
      <c r="BV155" s="27">
        <v>0.52368638000000001</v>
      </c>
      <c r="BW155" s="27">
        <v>0.39255146999999996</v>
      </c>
      <c r="BX155" s="27">
        <v>0.30535721000000005</v>
      </c>
      <c r="BY155" s="27">
        <v>0.26940316999999997</v>
      </c>
      <c r="BZ155" s="27">
        <v>0.33288608000000003</v>
      </c>
      <c r="CA155" s="27">
        <v>0.66711490000000007</v>
      </c>
      <c r="CB155" s="27">
        <v>0.32000282000000002</v>
      </c>
      <c r="CC155" s="27">
        <v>0.43364248</v>
      </c>
      <c r="CD155" s="27">
        <v>0.30333199</v>
      </c>
      <c r="CE155" s="27">
        <v>0.41393759999999996</v>
      </c>
      <c r="CF155" s="27">
        <v>0.44554971000000004</v>
      </c>
      <c r="CG155" s="27">
        <v>0.37658688000000001</v>
      </c>
      <c r="CH155" s="27">
        <v>0.44174240999999997</v>
      </c>
      <c r="CI155" s="27">
        <v>0.38097621000000004</v>
      </c>
      <c r="CJ155" s="27">
        <v>0.25987787000000001</v>
      </c>
      <c r="CK155" s="27">
        <v>0.34459346999999996</v>
      </c>
      <c r="CL155" s="27">
        <v>0.27592621000000001</v>
      </c>
      <c r="CM155" s="27">
        <v>0.26930529999999997</v>
      </c>
      <c r="CN155" s="27">
        <v>0.33440414000000002</v>
      </c>
      <c r="CO155" s="27">
        <v>0.73938130000000002</v>
      </c>
      <c r="CP155" s="27">
        <v>0.48486982000000001</v>
      </c>
      <c r="CQ155" s="27">
        <v>0.36493665999999997</v>
      </c>
      <c r="CR155" s="27">
        <v>0.28638770000000002</v>
      </c>
      <c r="CS155" s="27">
        <v>0.3187238</v>
      </c>
      <c r="CT155" s="27">
        <v>0.36579169</v>
      </c>
      <c r="CU155" s="27">
        <v>0.44391648</v>
      </c>
      <c r="CV155" s="27">
        <v>0.27895818</v>
      </c>
      <c r="CW155" s="27">
        <v>0.44779634000000001</v>
      </c>
      <c r="CX155" s="27">
        <v>0.29516187999999999</v>
      </c>
      <c r="CY155" s="27">
        <v>0.44155180999999999</v>
      </c>
      <c r="CZ155" s="27">
        <v>0.35249222999999996</v>
      </c>
      <c r="DA155" s="27">
        <v>0.34499173</v>
      </c>
      <c r="DB155" s="27">
        <v>0</v>
      </c>
      <c r="DC155" s="27">
        <v>0</v>
      </c>
      <c r="DD155" s="27">
        <v>0</v>
      </c>
      <c r="DE155" s="27">
        <v>0</v>
      </c>
      <c r="DF155" s="27">
        <v>0</v>
      </c>
      <c r="DG155" s="27">
        <v>0</v>
      </c>
    </row>
    <row r="156" spans="2:111" x14ac:dyDescent="0.25">
      <c r="B156" s="29">
        <v>7023</v>
      </c>
      <c r="C156" s="10" t="s">
        <v>81</v>
      </c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>
        <v>0</v>
      </c>
      <c r="Q156" s="27">
        <v>0</v>
      </c>
      <c r="R156" s="27">
        <v>0</v>
      </c>
      <c r="S156" s="27">
        <v>0</v>
      </c>
      <c r="T156" s="27">
        <v>0</v>
      </c>
      <c r="U156" s="27">
        <v>0</v>
      </c>
      <c r="V156" s="27">
        <v>0</v>
      </c>
      <c r="W156" s="27">
        <v>0</v>
      </c>
      <c r="X156" s="27">
        <v>0</v>
      </c>
      <c r="Y156" s="27">
        <v>0</v>
      </c>
      <c r="Z156" s="27">
        <v>0</v>
      </c>
      <c r="AA156" s="27">
        <v>0</v>
      </c>
      <c r="AB156" s="27">
        <v>0</v>
      </c>
      <c r="AC156" s="27">
        <v>0</v>
      </c>
      <c r="AD156" s="27">
        <v>0</v>
      </c>
      <c r="AE156" s="27">
        <v>0</v>
      </c>
      <c r="AF156" s="27">
        <v>0</v>
      </c>
      <c r="AG156" s="27">
        <v>0</v>
      </c>
      <c r="AH156" s="27">
        <v>0</v>
      </c>
      <c r="AI156" s="27">
        <v>0</v>
      </c>
      <c r="AJ156" s="27">
        <v>0</v>
      </c>
      <c r="AK156" s="27">
        <v>0</v>
      </c>
      <c r="AL156" s="27">
        <v>0</v>
      </c>
      <c r="AM156" s="27">
        <v>0</v>
      </c>
      <c r="AN156" s="27">
        <v>0</v>
      </c>
      <c r="AO156" s="27">
        <v>0</v>
      </c>
      <c r="AP156" s="27">
        <v>0</v>
      </c>
      <c r="AQ156" s="27">
        <v>0</v>
      </c>
      <c r="AR156" s="27">
        <v>0</v>
      </c>
      <c r="AS156" s="27">
        <v>0</v>
      </c>
      <c r="AT156" s="27">
        <v>0</v>
      </c>
      <c r="AU156" s="27">
        <v>0</v>
      </c>
      <c r="AV156" s="27">
        <v>0</v>
      </c>
      <c r="AW156" s="27">
        <v>0</v>
      </c>
      <c r="AX156" s="27">
        <v>0</v>
      </c>
      <c r="AY156" s="27">
        <v>0</v>
      </c>
      <c r="AZ156" s="27">
        <v>0</v>
      </c>
      <c r="BA156" s="27">
        <v>0</v>
      </c>
      <c r="BB156" s="27">
        <v>0</v>
      </c>
      <c r="BC156" s="27">
        <v>0</v>
      </c>
      <c r="BD156" s="27">
        <v>0</v>
      </c>
      <c r="BE156" s="27">
        <v>0</v>
      </c>
      <c r="BF156" s="27">
        <v>0</v>
      </c>
      <c r="BG156" s="27">
        <v>0</v>
      </c>
      <c r="BH156" s="27">
        <v>0</v>
      </c>
      <c r="BI156" s="27">
        <v>0</v>
      </c>
      <c r="BJ156" s="27">
        <v>0</v>
      </c>
      <c r="BK156" s="27">
        <v>0</v>
      </c>
      <c r="BL156" s="27">
        <v>0</v>
      </c>
      <c r="BM156" s="27">
        <v>0</v>
      </c>
      <c r="BN156" s="27">
        <v>0</v>
      </c>
      <c r="BO156" s="27">
        <v>0</v>
      </c>
      <c r="BP156" s="27">
        <v>0</v>
      </c>
      <c r="BQ156" s="27">
        <v>0</v>
      </c>
      <c r="BR156" s="27">
        <v>0</v>
      </c>
      <c r="BS156" s="27">
        <v>0</v>
      </c>
      <c r="BT156" s="27">
        <v>0</v>
      </c>
      <c r="BU156" s="27">
        <v>0</v>
      </c>
      <c r="BV156" s="27">
        <v>0</v>
      </c>
      <c r="BW156" s="27">
        <v>0</v>
      </c>
      <c r="BX156" s="27">
        <v>0</v>
      </c>
      <c r="BY156" s="27">
        <v>0</v>
      </c>
      <c r="BZ156" s="27">
        <v>0</v>
      </c>
      <c r="CA156" s="27">
        <v>0</v>
      </c>
      <c r="CB156" s="27">
        <v>0</v>
      </c>
      <c r="CC156" s="27">
        <v>0</v>
      </c>
      <c r="CD156" s="27">
        <v>0</v>
      </c>
      <c r="CE156" s="27">
        <v>0</v>
      </c>
      <c r="CF156" s="27">
        <v>0</v>
      </c>
      <c r="CG156" s="27">
        <v>0</v>
      </c>
      <c r="CH156" s="27">
        <v>0</v>
      </c>
      <c r="CI156" s="27">
        <v>0</v>
      </c>
      <c r="CJ156" s="27">
        <v>0</v>
      </c>
      <c r="CK156" s="27">
        <v>0</v>
      </c>
      <c r="CL156" s="27">
        <v>0</v>
      </c>
      <c r="CM156" s="27">
        <v>0</v>
      </c>
      <c r="CN156" s="27">
        <v>0</v>
      </c>
      <c r="CO156" s="27">
        <v>0</v>
      </c>
      <c r="CP156" s="27">
        <v>0</v>
      </c>
      <c r="CQ156" s="27">
        <v>0</v>
      </c>
      <c r="CR156" s="27">
        <v>0</v>
      </c>
      <c r="CS156" s="27">
        <v>0</v>
      </c>
      <c r="CT156" s="27">
        <v>0</v>
      </c>
      <c r="CU156" s="27">
        <v>0</v>
      </c>
      <c r="CV156" s="27">
        <v>0</v>
      </c>
      <c r="CW156" s="27">
        <v>0</v>
      </c>
      <c r="CX156" s="27">
        <v>0</v>
      </c>
      <c r="CY156" s="27">
        <v>0</v>
      </c>
      <c r="CZ156" s="27">
        <v>0</v>
      </c>
      <c r="DA156" s="27">
        <v>0</v>
      </c>
      <c r="DB156" s="27">
        <v>0</v>
      </c>
      <c r="DC156" s="27">
        <v>0</v>
      </c>
      <c r="DD156" s="27">
        <v>0</v>
      </c>
      <c r="DE156" s="27">
        <v>0</v>
      </c>
      <c r="DF156" s="27">
        <v>0</v>
      </c>
      <c r="DG156" s="27">
        <v>0</v>
      </c>
    </row>
    <row r="157" spans="2:111" x14ac:dyDescent="0.25">
      <c r="B157" s="29">
        <v>7024</v>
      </c>
      <c r="C157" s="10" t="s">
        <v>80</v>
      </c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>
        <v>0</v>
      </c>
      <c r="Q157" s="27">
        <v>0</v>
      </c>
      <c r="R157" s="27">
        <v>0</v>
      </c>
      <c r="S157" s="27">
        <v>0</v>
      </c>
      <c r="T157" s="27">
        <v>0</v>
      </c>
      <c r="U157" s="27">
        <v>0</v>
      </c>
      <c r="V157" s="27">
        <v>0</v>
      </c>
      <c r="W157" s="27">
        <v>0</v>
      </c>
      <c r="X157" s="27">
        <v>0</v>
      </c>
      <c r="Y157" s="27">
        <v>0</v>
      </c>
      <c r="Z157" s="27">
        <v>0</v>
      </c>
      <c r="AA157" s="27">
        <v>0</v>
      </c>
      <c r="AB157" s="27">
        <v>0</v>
      </c>
      <c r="AC157" s="27">
        <v>0</v>
      </c>
      <c r="AD157" s="27">
        <v>0</v>
      </c>
      <c r="AE157" s="27">
        <v>0</v>
      </c>
      <c r="AF157" s="27">
        <v>0</v>
      </c>
      <c r="AG157" s="27">
        <v>0</v>
      </c>
      <c r="AH157" s="27">
        <v>0</v>
      </c>
      <c r="AI157" s="27">
        <v>0</v>
      </c>
      <c r="AJ157" s="27">
        <v>0</v>
      </c>
      <c r="AK157" s="27">
        <v>0</v>
      </c>
      <c r="AL157" s="27">
        <v>0</v>
      </c>
      <c r="AM157" s="27">
        <v>0</v>
      </c>
      <c r="AN157" s="27">
        <v>0</v>
      </c>
      <c r="AO157" s="27">
        <v>0</v>
      </c>
      <c r="AP157" s="27">
        <v>0</v>
      </c>
      <c r="AQ157" s="27">
        <v>0</v>
      </c>
      <c r="AR157" s="27">
        <v>0</v>
      </c>
      <c r="AS157" s="27">
        <v>0</v>
      </c>
      <c r="AT157" s="27">
        <v>0</v>
      </c>
      <c r="AU157" s="27">
        <v>0</v>
      </c>
      <c r="AV157" s="27">
        <v>0</v>
      </c>
      <c r="AW157" s="27">
        <v>0</v>
      </c>
      <c r="AX157" s="27">
        <v>0</v>
      </c>
      <c r="AY157" s="27">
        <v>0</v>
      </c>
      <c r="AZ157" s="27">
        <v>0</v>
      </c>
      <c r="BA157" s="27">
        <v>0</v>
      </c>
      <c r="BB157" s="27">
        <v>0</v>
      </c>
      <c r="BC157" s="27">
        <v>0</v>
      </c>
      <c r="BD157" s="27">
        <v>0</v>
      </c>
      <c r="BE157" s="27">
        <v>0</v>
      </c>
      <c r="BF157" s="27">
        <v>0</v>
      </c>
      <c r="BG157" s="27">
        <v>0</v>
      </c>
      <c r="BH157" s="27">
        <v>0</v>
      </c>
      <c r="BI157" s="27">
        <v>0</v>
      </c>
      <c r="BJ157" s="27">
        <v>0</v>
      </c>
      <c r="BK157" s="27">
        <v>0</v>
      </c>
      <c r="BL157" s="27">
        <v>0</v>
      </c>
      <c r="BM157" s="27">
        <v>0</v>
      </c>
      <c r="BN157" s="27">
        <v>0</v>
      </c>
      <c r="BO157" s="27">
        <v>0</v>
      </c>
      <c r="BP157" s="27">
        <v>0</v>
      </c>
      <c r="BQ157" s="27">
        <v>0</v>
      </c>
      <c r="BR157" s="27">
        <v>0</v>
      </c>
      <c r="BS157" s="27">
        <v>0</v>
      </c>
      <c r="BT157" s="27">
        <v>0</v>
      </c>
      <c r="BU157" s="27">
        <v>0</v>
      </c>
      <c r="BV157" s="27">
        <v>0</v>
      </c>
      <c r="BW157" s="27">
        <v>1.495E-2</v>
      </c>
      <c r="BX157" s="27">
        <v>0</v>
      </c>
      <c r="BY157" s="27">
        <v>0</v>
      </c>
      <c r="BZ157" s="27">
        <v>0</v>
      </c>
      <c r="CA157" s="27">
        <v>0</v>
      </c>
      <c r="CB157" s="27">
        <v>1.2E-2</v>
      </c>
      <c r="CC157" s="27">
        <v>1.2E-2</v>
      </c>
      <c r="CD157" s="27">
        <v>1.2E-2</v>
      </c>
      <c r="CE157" s="27">
        <v>1.2E-2</v>
      </c>
      <c r="CF157" s="27">
        <v>1.2E-2</v>
      </c>
      <c r="CG157" s="27">
        <v>0</v>
      </c>
      <c r="CH157" s="27">
        <v>2.4E-2</v>
      </c>
      <c r="CI157" s="27">
        <v>1.2E-2</v>
      </c>
      <c r="CJ157" s="27">
        <v>1.2E-2</v>
      </c>
      <c r="CK157" s="27">
        <v>0</v>
      </c>
      <c r="CL157" s="27">
        <v>0</v>
      </c>
      <c r="CM157" s="27">
        <v>0</v>
      </c>
      <c r="CN157" s="27">
        <v>0</v>
      </c>
      <c r="CO157" s="27">
        <v>0</v>
      </c>
      <c r="CP157" s="27">
        <v>0</v>
      </c>
      <c r="CQ157" s="27">
        <v>0</v>
      </c>
      <c r="CR157" s="27">
        <v>0</v>
      </c>
      <c r="CS157" s="27">
        <v>0</v>
      </c>
      <c r="CT157" s="27">
        <v>0</v>
      </c>
      <c r="CU157" s="27">
        <v>0</v>
      </c>
      <c r="CV157" s="27">
        <v>0</v>
      </c>
      <c r="CW157" s="27">
        <v>0</v>
      </c>
      <c r="CX157" s="27">
        <v>0</v>
      </c>
      <c r="CY157" s="27">
        <v>0</v>
      </c>
      <c r="CZ157" s="27">
        <v>0</v>
      </c>
      <c r="DA157" s="27">
        <v>0</v>
      </c>
      <c r="DB157" s="27">
        <v>0</v>
      </c>
      <c r="DC157" s="27">
        <v>0</v>
      </c>
      <c r="DD157" s="27">
        <v>0</v>
      </c>
      <c r="DE157" s="27">
        <v>0</v>
      </c>
      <c r="DF157" s="27">
        <v>0</v>
      </c>
      <c r="DG157" s="27">
        <v>0</v>
      </c>
    </row>
    <row r="158" spans="2:111" x14ac:dyDescent="0.25">
      <c r="B158" s="29">
        <v>7025</v>
      </c>
      <c r="C158" s="10" t="s">
        <v>79</v>
      </c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>
        <v>0</v>
      </c>
      <c r="Q158" s="27">
        <v>0</v>
      </c>
      <c r="R158" s="27">
        <v>0</v>
      </c>
      <c r="S158" s="27">
        <v>0</v>
      </c>
      <c r="T158" s="27">
        <v>0</v>
      </c>
      <c r="U158" s="27">
        <v>0</v>
      </c>
      <c r="V158" s="27">
        <v>0</v>
      </c>
      <c r="W158" s="27">
        <v>0</v>
      </c>
      <c r="X158" s="27">
        <v>0</v>
      </c>
      <c r="Y158" s="27">
        <v>0</v>
      </c>
      <c r="Z158" s="27">
        <v>0</v>
      </c>
      <c r="AA158" s="27">
        <v>0</v>
      </c>
      <c r="AB158" s="27">
        <v>0</v>
      </c>
      <c r="AC158" s="27">
        <v>0</v>
      </c>
      <c r="AD158" s="27">
        <v>0</v>
      </c>
      <c r="AE158" s="27">
        <v>0</v>
      </c>
      <c r="AF158" s="27">
        <v>0</v>
      </c>
      <c r="AG158" s="27">
        <v>0</v>
      </c>
      <c r="AH158" s="27">
        <v>0</v>
      </c>
      <c r="AI158" s="27">
        <v>0</v>
      </c>
      <c r="AJ158" s="27">
        <v>0</v>
      </c>
      <c r="AK158" s="27">
        <v>0</v>
      </c>
      <c r="AL158" s="27">
        <v>0</v>
      </c>
      <c r="AM158" s="27">
        <v>0</v>
      </c>
      <c r="AN158" s="27">
        <v>0</v>
      </c>
      <c r="AO158" s="27">
        <v>0</v>
      </c>
      <c r="AP158" s="27">
        <v>0</v>
      </c>
      <c r="AQ158" s="27">
        <v>0</v>
      </c>
      <c r="AR158" s="27">
        <v>0</v>
      </c>
      <c r="AS158" s="27">
        <v>0</v>
      </c>
      <c r="AT158" s="27">
        <v>0</v>
      </c>
      <c r="AU158" s="27">
        <v>0</v>
      </c>
      <c r="AV158" s="27">
        <v>0</v>
      </c>
      <c r="AW158" s="27">
        <v>0</v>
      </c>
      <c r="AX158" s="27">
        <v>0</v>
      </c>
      <c r="AY158" s="27">
        <v>0</v>
      </c>
      <c r="AZ158" s="27">
        <v>0</v>
      </c>
      <c r="BA158" s="27">
        <v>0</v>
      </c>
      <c r="BB158" s="27">
        <v>0</v>
      </c>
      <c r="BC158" s="27">
        <v>0</v>
      </c>
      <c r="BD158" s="27">
        <v>0</v>
      </c>
      <c r="BE158" s="27">
        <v>0</v>
      </c>
      <c r="BF158" s="27">
        <v>0</v>
      </c>
      <c r="BG158" s="27">
        <v>0</v>
      </c>
      <c r="BH158" s="27">
        <v>0</v>
      </c>
      <c r="BI158" s="27">
        <v>0</v>
      </c>
      <c r="BJ158" s="27">
        <v>0</v>
      </c>
      <c r="BK158" s="27">
        <v>0</v>
      </c>
      <c r="BL158" s="27">
        <v>0.78034977999999999</v>
      </c>
      <c r="BM158" s="27">
        <v>0.76545348999999996</v>
      </c>
      <c r="BN158" s="27">
        <v>1.0681405500000001</v>
      </c>
      <c r="BO158" s="27">
        <v>0.92502792</v>
      </c>
      <c r="BP158" s="27">
        <v>0.87928426999999998</v>
      </c>
      <c r="BQ158" s="27">
        <v>1.0868248999999999</v>
      </c>
      <c r="BR158" s="27">
        <v>0.76719968000000005</v>
      </c>
      <c r="BS158" s="27">
        <v>0.82899503000000008</v>
      </c>
      <c r="BT158" s="27">
        <v>0.89131271000000001</v>
      </c>
      <c r="BU158" s="27">
        <v>0.92064309</v>
      </c>
      <c r="BV158" s="27">
        <v>0.95202016</v>
      </c>
      <c r="BW158" s="27">
        <v>1.1323232299999999</v>
      </c>
      <c r="BX158" s="27">
        <v>0.8588287</v>
      </c>
      <c r="BY158" s="27">
        <v>0.90189388999999998</v>
      </c>
      <c r="BZ158" s="27">
        <v>1.0652675700000001</v>
      </c>
      <c r="CA158" s="27">
        <v>1.2952053700000001</v>
      </c>
      <c r="CB158" s="27">
        <v>1.1388616499999999</v>
      </c>
      <c r="CC158" s="27">
        <v>1.1039568</v>
      </c>
      <c r="CD158" s="27">
        <v>1.0445793699999999</v>
      </c>
      <c r="CE158" s="27">
        <v>0.9329847</v>
      </c>
      <c r="CF158" s="27">
        <v>2.13310983</v>
      </c>
      <c r="CG158" s="27">
        <v>1.0028564</v>
      </c>
      <c r="CH158" s="27">
        <v>1.0032497300000001</v>
      </c>
      <c r="CI158" s="27">
        <v>1.84669678</v>
      </c>
      <c r="CJ158" s="27">
        <v>0.8975552</v>
      </c>
      <c r="CK158" s="27">
        <v>1.2752354800000001</v>
      </c>
      <c r="CL158" s="27">
        <v>1.8903432199999999</v>
      </c>
      <c r="CM158" s="27">
        <v>0.82204443000000005</v>
      </c>
      <c r="CN158" s="27">
        <v>1.0192712099999999</v>
      </c>
      <c r="CO158" s="27">
        <v>1.2620351599999999</v>
      </c>
      <c r="CP158" s="27">
        <v>1.5510564199999999</v>
      </c>
      <c r="CQ158" s="27">
        <v>1.5947206699999998</v>
      </c>
      <c r="CR158" s="27">
        <v>1.0111953300000001</v>
      </c>
      <c r="CS158" s="27">
        <v>0.85012639000000001</v>
      </c>
      <c r="CT158" s="27">
        <v>1.0462817900000001</v>
      </c>
      <c r="CU158" s="27">
        <v>1.15041982</v>
      </c>
      <c r="CV158" s="27">
        <v>3.9386933100000001</v>
      </c>
      <c r="CW158" s="27">
        <v>1.1883682799999999</v>
      </c>
      <c r="CX158" s="27">
        <v>0.90713487999999998</v>
      </c>
      <c r="CY158" s="27">
        <v>1.7653578600000002</v>
      </c>
      <c r="CZ158" s="27">
        <v>2.36983408</v>
      </c>
      <c r="DA158" s="27">
        <v>1.4267164399999999</v>
      </c>
      <c r="DB158" s="27">
        <v>0</v>
      </c>
      <c r="DC158" s="27">
        <v>0</v>
      </c>
      <c r="DD158" s="27">
        <v>0</v>
      </c>
      <c r="DE158" s="27">
        <v>0</v>
      </c>
      <c r="DF158" s="27">
        <v>0</v>
      </c>
      <c r="DG158" s="27">
        <v>0</v>
      </c>
    </row>
    <row r="159" spans="2:111" x14ac:dyDescent="0.25">
      <c r="B159" s="32">
        <v>703</v>
      </c>
      <c r="C159" s="31" t="s">
        <v>78</v>
      </c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>
        <v>123.00931123000001</v>
      </c>
      <c r="Q159" s="30">
        <v>163.02370550999998</v>
      </c>
      <c r="R159" s="30">
        <v>166.02609848</v>
      </c>
      <c r="S159" s="30">
        <v>160.24005786000001</v>
      </c>
      <c r="T159" s="30">
        <v>193.44208746999999</v>
      </c>
      <c r="U159" s="30">
        <v>150.26890756</v>
      </c>
      <c r="V159" s="30">
        <v>196.65875713</v>
      </c>
      <c r="W159" s="30">
        <v>178.15470608000001</v>
      </c>
      <c r="X159" s="30">
        <v>173.47545058</v>
      </c>
      <c r="Y159" s="30">
        <v>179.35346989999999</v>
      </c>
      <c r="Z159" s="30">
        <v>178.87310259</v>
      </c>
      <c r="AA159" s="30">
        <v>293.30299943</v>
      </c>
      <c r="AB159" s="30">
        <v>116.83210193000001</v>
      </c>
      <c r="AC159" s="30">
        <v>223.83747463999998</v>
      </c>
      <c r="AD159" s="30">
        <v>123.5185226</v>
      </c>
      <c r="AE159" s="30">
        <v>187.08963297999998</v>
      </c>
      <c r="AF159" s="30">
        <v>161.74467696000002</v>
      </c>
      <c r="AG159" s="30">
        <v>181.27447133999999</v>
      </c>
      <c r="AH159" s="30">
        <v>184.79519069999998</v>
      </c>
      <c r="AI159" s="30">
        <v>181.06904825000001</v>
      </c>
      <c r="AJ159" s="30">
        <v>187.88990973</v>
      </c>
      <c r="AK159" s="30">
        <v>205.42817855000001</v>
      </c>
      <c r="AL159" s="30">
        <v>181.80578508000002</v>
      </c>
      <c r="AM159" s="30">
        <v>333.28167895000001</v>
      </c>
      <c r="AN159" s="30">
        <v>125.059994</v>
      </c>
      <c r="AO159" s="30">
        <v>167.266538</v>
      </c>
      <c r="AP159" s="30">
        <v>163.69694100000001</v>
      </c>
      <c r="AQ159" s="30">
        <v>180.972926</v>
      </c>
      <c r="AR159" s="30">
        <v>160.17897199999999</v>
      </c>
      <c r="AS159" s="30">
        <v>196.14687699999999</v>
      </c>
      <c r="AT159" s="30">
        <v>189.599411</v>
      </c>
      <c r="AU159" s="30">
        <v>164.778481</v>
      </c>
      <c r="AV159" s="30">
        <v>176.38130799999999</v>
      </c>
      <c r="AW159" s="30">
        <v>181.54535000000001</v>
      </c>
      <c r="AX159" s="30">
        <v>173.57006200000001</v>
      </c>
      <c r="AY159" s="30">
        <v>260.05846400000001</v>
      </c>
      <c r="AZ159" s="30">
        <v>138.84024299999999</v>
      </c>
      <c r="BA159" s="30">
        <v>161.35001800000001</v>
      </c>
      <c r="BB159" s="30">
        <v>186.33590699999999</v>
      </c>
      <c r="BC159" s="30">
        <v>189.420648</v>
      </c>
      <c r="BD159" s="30">
        <v>194.12619699999999</v>
      </c>
      <c r="BE159" s="30">
        <v>170.22870599999999</v>
      </c>
      <c r="BF159" s="30">
        <v>178.89080100000001</v>
      </c>
      <c r="BG159" s="30">
        <v>211.410135</v>
      </c>
      <c r="BH159" s="30">
        <v>207.073275</v>
      </c>
      <c r="BI159" s="30">
        <v>210.82440299999999</v>
      </c>
      <c r="BJ159" s="30">
        <v>225.59929199999999</v>
      </c>
      <c r="BK159" s="30">
        <v>322.85807699999998</v>
      </c>
      <c r="BL159" s="30">
        <v>169.08729036000003</v>
      </c>
      <c r="BM159" s="30">
        <v>225.20444803999999</v>
      </c>
      <c r="BN159" s="30">
        <v>279.26877541000005</v>
      </c>
      <c r="BO159" s="30">
        <v>235.03924886000001</v>
      </c>
      <c r="BP159" s="30">
        <v>246.88987888999998</v>
      </c>
      <c r="BQ159" s="30">
        <v>258.67068380000001</v>
      </c>
      <c r="BR159" s="30">
        <v>246.67890386000002</v>
      </c>
      <c r="BS159" s="30">
        <v>281.95631226999996</v>
      </c>
      <c r="BT159" s="30">
        <v>258.24342875999997</v>
      </c>
      <c r="BU159" s="30">
        <v>243.48766836000001</v>
      </c>
      <c r="BV159" s="30">
        <v>294.31600707000001</v>
      </c>
      <c r="BW159" s="30">
        <v>421.95309295999999</v>
      </c>
      <c r="BX159" s="30">
        <v>209.10590336999999</v>
      </c>
      <c r="BY159" s="30">
        <v>368.39935233999995</v>
      </c>
      <c r="BZ159" s="30">
        <v>301.93103248</v>
      </c>
      <c r="CA159" s="30">
        <v>299.59992848000002</v>
      </c>
      <c r="CB159" s="30">
        <v>289.42621966000002</v>
      </c>
      <c r="CC159" s="30">
        <v>245.11053998</v>
      </c>
      <c r="CD159" s="30">
        <v>282.60815131999999</v>
      </c>
      <c r="CE159" s="30">
        <v>333.84453798000004</v>
      </c>
      <c r="CF159" s="30">
        <v>288.75515018999999</v>
      </c>
      <c r="CG159" s="30">
        <v>300.03508886000003</v>
      </c>
      <c r="CH159" s="30">
        <v>321.32392607999998</v>
      </c>
      <c r="CI159" s="30">
        <v>448.01208601000002</v>
      </c>
      <c r="CJ159" s="30">
        <v>277.3084111</v>
      </c>
      <c r="CK159" s="30">
        <v>337.46787616</v>
      </c>
      <c r="CL159" s="30">
        <v>313.5623741</v>
      </c>
      <c r="CM159" s="30">
        <v>314.21384144000001</v>
      </c>
      <c r="CN159" s="30">
        <v>317.4865236</v>
      </c>
      <c r="CO159" s="30">
        <v>326.27457143999999</v>
      </c>
      <c r="CP159" s="30">
        <v>327.19689215</v>
      </c>
      <c r="CQ159" s="30">
        <v>355.54512577999998</v>
      </c>
      <c r="CR159" s="30">
        <v>336.80641968999998</v>
      </c>
      <c r="CS159" s="30">
        <v>322.33372141000001</v>
      </c>
      <c r="CT159" s="30">
        <v>396.47985174000002</v>
      </c>
      <c r="CU159" s="30">
        <v>551.53695330999994</v>
      </c>
      <c r="CV159" s="30">
        <v>256.95624372999998</v>
      </c>
      <c r="CW159" s="30">
        <v>347.49136476999996</v>
      </c>
      <c r="CX159" s="30">
        <v>330.37662477999999</v>
      </c>
      <c r="CY159" s="30">
        <v>374.05080919</v>
      </c>
      <c r="CZ159" s="30">
        <v>399.33568547000004</v>
      </c>
      <c r="DA159" s="30">
        <v>327.81932472000005</v>
      </c>
      <c r="DB159" s="30">
        <v>0</v>
      </c>
      <c r="DC159" s="30">
        <v>0</v>
      </c>
      <c r="DD159" s="30">
        <v>0</v>
      </c>
      <c r="DE159" s="30">
        <v>0</v>
      </c>
      <c r="DF159" s="30">
        <v>0</v>
      </c>
      <c r="DG159" s="30">
        <v>0</v>
      </c>
    </row>
    <row r="160" spans="2:111" x14ac:dyDescent="0.25">
      <c r="B160" s="29">
        <v>7031</v>
      </c>
      <c r="C160" s="10" t="s">
        <v>77</v>
      </c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>
        <v>93.330142129999999</v>
      </c>
      <c r="Q160" s="27">
        <v>112.19262198</v>
      </c>
      <c r="R160" s="27">
        <v>127.1307218</v>
      </c>
      <c r="S160" s="27">
        <v>116.41325434999999</v>
      </c>
      <c r="T160" s="27">
        <v>143.96864759000002</v>
      </c>
      <c r="U160" s="27">
        <v>112.23064993999999</v>
      </c>
      <c r="V160" s="27">
        <v>146.93550647000001</v>
      </c>
      <c r="W160" s="27">
        <v>124.70261134</v>
      </c>
      <c r="X160" s="27">
        <v>127.55048967</v>
      </c>
      <c r="Y160" s="27">
        <v>130.79580528</v>
      </c>
      <c r="Z160" s="27">
        <v>121.75325989</v>
      </c>
      <c r="AA160" s="27">
        <v>206.11053422000001</v>
      </c>
      <c r="AB160" s="27">
        <v>84.989100530000002</v>
      </c>
      <c r="AC160" s="27">
        <v>187.50064494999998</v>
      </c>
      <c r="AD160" s="27">
        <v>77.98969034000001</v>
      </c>
      <c r="AE160" s="27">
        <v>132.68953548000002</v>
      </c>
      <c r="AF160" s="27">
        <v>121.25299129999999</v>
      </c>
      <c r="AG160" s="27">
        <v>126.85244484</v>
      </c>
      <c r="AH160" s="27">
        <v>141.38558105000001</v>
      </c>
      <c r="AI160" s="27">
        <v>138.00375466</v>
      </c>
      <c r="AJ160" s="27">
        <v>139.05003972999998</v>
      </c>
      <c r="AK160" s="27">
        <v>139.20328734</v>
      </c>
      <c r="AL160" s="27">
        <v>129.89378406999998</v>
      </c>
      <c r="AM160" s="27">
        <v>231.50604075000001</v>
      </c>
      <c r="AN160" s="27">
        <v>90.848078999999998</v>
      </c>
      <c r="AO160" s="27">
        <v>121.90771700000001</v>
      </c>
      <c r="AP160" s="27">
        <v>120.121101</v>
      </c>
      <c r="AQ160" s="27">
        <v>134.70454599999999</v>
      </c>
      <c r="AR160" s="27">
        <v>116.511152</v>
      </c>
      <c r="AS160" s="27">
        <v>150.11905400000001</v>
      </c>
      <c r="AT160" s="27">
        <v>140.00640899999999</v>
      </c>
      <c r="AU160" s="27">
        <v>126.29835</v>
      </c>
      <c r="AV160" s="27">
        <v>124.452984</v>
      </c>
      <c r="AW160" s="27">
        <v>122.09852100000001</v>
      </c>
      <c r="AX160" s="27">
        <v>119.453276</v>
      </c>
      <c r="AY160" s="27">
        <v>179.02470299999999</v>
      </c>
      <c r="AZ160" s="27">
        <v>105.33865400000001</v>
      </c>
      <c r="BA160" s="27">
        <v>115.12869600000001</v>
      </c>
      <c r="BB160" s="27">
        <v>136.91303600000001</v>
      </c>
      <c r="BC160" s="27">
        <v>141.748795</v>
      </c>
      <c r="BD160" s="27">
        <v>148.67635000000001</v>
      </c>
      <c r="BE160" s="27">
        <v>130.08168599999999</v>
      </c>
      <c r="BF160" s="27">
        <v>125.135519</v>
      </c>
      <c r="BG160" s="27">
        <v>151.50873300000001</v>
      </c>
      <c r="BH160" s="27">
        <v>138.92604600000001</v>
      </c>
      <c r="BI160" s="27">
        <v>154.77159499999999</v>
      </c>
      <c r="BJ160" s="27">
        <v>173.54596799999999</v>
      </c>
      <c r="BK160" s="27">
        <v>228.326593</v>
      </c>
      <c r="BL160" s="27">
        <v>106.64589841</v>
      </c>
      <c r="BM160" s="27">
        <v>137.47096034999998</v>
      </c>
      <c r="BN160" s="27">
        <v>184.55051241999999</v>
      </c>
      <c r="BO160" s="27">
        <v>148.13370097000001</v>
      </c>
      <c r="BP160" s="27">
        <v>160.77716158000001</v>
      </c>
      <c r="BQ160" s="27">
        <v>167.77944031000001</v>
      </c>
      <c r="BR160" s="27">
        <v>152.04452860000001</v>
      </c>
      <c r="BS160" s="27">
        <v>180.74799987</v>
      </c>
      <c r="BT160" s="27">
        <v>158.14514878999998</v>
      </c>
      <c r="BU160" s="27">
        <v>151.44825893000001</v>
      </c>
      <c r="BV160" s="27">
        <v>165.04205400000001</v>
      </c>
      <c r="BW160" s="27">
        <v>290.73890335000004</v>
      </c>
      <c r="BX160" s="27">
        <v>139.24326144</v>
      </c>
      <c r="BY160" s="27">
        <v>268.45258962000003</v>
      </c>
      <c r="BZ160" s="27">
        <v>200.32924122</v>
      </c>
      <c r="CA160" s="27">
        <v>201.34536487</v>
      </c>
      <c r="CB160" s="27">
        <v>165.89820791</v>
      </c>
      <c r="CC160" s="27">
        <v>148.48482946000001</v>
      </c>
      <c r="CD160" s="27">
        <v>177.48139434999999</v>
      </c>
      <c r="CE160" s="27">
        <v>216.67800377</v>
      </c>
      <c r="CF160" s="27">
        <v>189.81304528000001</v>
      </c>
      <c r="CG160" s="27">
        <v>197.44648556000001</v>
      </c>
      <c r="CH160" s="27">
        <v>213.05550205</v>
      </c>
      <c r="CI160" s="27">
        <v>311.62037798</v>
      </c>
      <c r="CJ160" s="27">
        <v>182.56459899999999</v>
      </c>
      <c r="CK160" s="27">
        <v>236.97962605000001</v>
      </c>
      <c r="CL160" s="27">
        <v>220.47359122</v>
      </c>
      <c r="CM160" s="27">
        <v>212.61987193000002</v>
      </c>
      <c r="CN160" s="27">
        <v>219.94011830000002</v>
      </c>
      <c r="CO160" s="27">
        <v>219.44719890000002</v>
      </c>
      <c r="CP160" s="27">
        <v>219.47334062000002</v>
      </c>
      <c r="CQ160" s="27">
        <v>257.30533426</v>
      </c>
      <c r="CR160" s="27">
        <v>217.31999063000001</v>
      </c>
      <c r="CS160" s="27">
        <v>214.79407326</v>
      </c>
      <c r="CT160" s="27">
        <v>277.67305069000003</v>
      </c>
      <c r="CU160" s="27">
        <v>361.30180591999999</v>
      </c>
      <c r="CV160" s="27">
        <v>178.34862102000002</v>
      </c>
      <c r="CW160" s="27">
        <v>241.13335383</v>
      </c>
      <c r="CX160" s="27">
        <v>250.19164681000001</v>
      </c>
      <c r="CY160" s="27">
        <v>276.8143149</v>
      </c>
      <c r="CZ160" s="27">
        <v>281.35917441000004</v>
      </c>
      <c r="DA160" s="27">
        <v>217.73178077</v>
      </c>
      <c r="DB160" s="27">
        <v>0</v>
      </c>
      <c r="DC160" s="27">
        <v>0</v>
      </c>
      <c r="DD160" s="27">
        <v>0</v>
      </c>
      <c r="DE160" s="27">
        <v>0</v>
      </c>
      <c r="DF160" s="27">
        <v>0</v>
      </c>
      <c r="DG160" s="27">
        <v>0</v>
      </c>
    </row>
    <row r="161" spans="2:111" x14ac:dyDescent="0.25">
      <c r="B161" s="29">
        <v>7032</v>
      </c>
      <c r="C161" s="10" t="s">
        <v>76</v>
      </c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>
        <v>0</v>
      </c>
      <c r="Q161" s="27">
        <v>0</v>
      </c>
      <c r="R161" s="27">
        <v>0</v>
      </c>
      <c r="S161" s="27">
        <v>0</v>
      </c>
      <c r="T161" s="27">
        <v>0.49441288999999999</v>
      </c>
      <c r="U161" s="27">
        <v>0</v>
      </c>
      <c r="V161" s="27">
        <v>0.64366519</v>
      </c>
      <c r="W161" s="27">
        <v>0</v>
      </c>
      <c r="X161" s="27">
        <v>0</v>
      </c>
      <c r="Y161" s="27">
        <v>0</v>
      </c>
      <c r="Z161" s="27">
        <v>0</v>
      </c>
      <c r="AA161" s="27">
        <v>0.62896729000000007</v>
      </c>
      <c r="AB161" s="27">
        <v>0</v>
      </c>
      <c r="AC161" s="27">
        <v>0</v>
      </c>
      <c r="AD161" s="27">
        <v>0</v>
      </c>
      <c r="AE161" s="27">
        <v>0</v>
      </c>
      <c r="AF161" s="27">
        <v>0</v>
      </c>
      <c r="AG161" s="27">
        <v>0</v>
      </c>
      <c r="AH161" s="27">
        <v>0</v>
      </c>
      <c r="AI161" s="27">
        <v>0</v>
      </c>
      <c r="AJ161" s="27">
        <v>0</v>
      </c>
      <c r="AK161" s="27">
        <v>0</v>
      </c>
      <c r="AL161" s="27">
        <v>0</v>
      </c>
      <c r="AM161" s="27">
        <v>0</v>
      </c>
      <c r="AN161" s="27">
        <v>0</v>
      </c>
      <c r="AO161" s="27">
        <v>0</v>
      </c>
      <c r="AP161" s="27">
        <v>0</v>
      </c>
      <c r="AQ161" s="27">
        <v>0</v>
      </c>
      <c r="AR161" s="27">
        <v>0</v>
      </c>
      <c r="AS161" s="27">
        <v>0</v>
      </c>
      <c r="AT161" s="27">
        <v>0</v>
      </c>
      <c r="AU161" s="27">
        <v>0</v>
      </c>
      <c r="AV161" s="27">
        <v>0</v>
      </c>
      <c r="AW161" s="27">
        <v>0</v>
      </c>
      <c r="AX161" s="27">
        <v>0</v>
      </c>
      <c r="AY161" s="27">
        <v>0</v>
      </c>
      <c r="AZ161" s="27">
        <v>0</v>
      </c>
      <c r="BA161" s="27">
        <v>0</v>
      </c>
      <c r="BB161" s="27">
        <v>0</v>
      </c>
      <c r="BC161" s="27">
        <v>0</v>
      </c>
      <c r="BD161" s="27">
        <v>0</v>
      </c>
      <c r="BE161" s="27">
        <v>0</v>
      </c>
      <c r="BF161" s="27">
        <v>0</v>
      </c>
      <c r="BG161" s="27">
        <v>0</v>
      </c>
      <c r="BH161" s="27">
        <v>0</v>
      </c>
      <c r="BI161" s="27">
        <v>0</v>
      </c>
      <c r="BJ161" s="27">
        <v>0</v>
      </c>
      <c r="BK161" s="27">
        <v>0</v>
      </c>
      <c r="BL161" s="27">
        <v>3.7914261099999997</v>
      </c>
      <c r="BM161" s="27">
        <v>4.0304995099999994</v>
      </c>
      <c r="BN161" s="27">
        <v>4.5240648099999996</v>
      </c>
      <c r="BO161" s="27">
        <v>4.0130984600000001</v>
      </c>
      <c r="BP161" s="27">
        <v>4.2066062100000003</v>
      </c>
      <c r="BQ161" s="27">
        <v>3.9980281500000001</v>
      </c>
      <c r="BR161" s="27">
        <v>3.9777405899999998</v>
      </c>
      <c r="BS161" s="27">
        <v>3.97840295</v>
      </c>
      <c r="BT161" s="27">
        <v>3.9560739900000002</v>
      </c>
      <c r="BU161" s="27">
        <v>4.0140726000000004</v>
      </c>
      <c r="BV161" s="27">
        <v>3.9595170199999998</v>
      </c>
      <c r="BW161" s="27">
        <v>3.9469301699999999</v>
      </c>
      <c r="BX161" s="27">
        <v>3.9781853599999999</v>
      </c>
      <c r="BY161" s="27">
        <v>4.3164482800000004</v>
      </c>
      <c r="BZ161" s="27">
        <v>5.4943976599999997</v>
      </c>
      <c r="CA161" s="27">
        <v>4.8314805999999999</v>
      </c>
      <c r="CB161" s="27">
        <v>4.2694839800000004</v>
      </c>
      <c r="CC161" s="27">
        <v>4.2792377500000001</v>
      </c>
      <c r="CD161" s="27">
        <v>4.2877188099999994</v>
      </c>
      <c r="CE161" s="27">
        <v>4.3418976499999999</v>
      </c>
      <c r="CF161" s="27">
        <v>4.2667050700000004</v>
      </c>
      <c r="CG161" s="27">
        <v>4.34151343</v>
      </c>
      <c r="CH161" s="27">
        <v>4.0137759500000003</v>
      </c>
      <c r="CI161" s="27">
        <v>4.5406491100000004</v>
      </c>
      <c r="CJ161" s="27">
        <v>4.7470128099999993</v>
      </c>
      <c r="CK161" s="27">
        <v>5.4427595799999997</v>
      </c>
      <c r="CL161" s="27">
        <v>6.27457332</v>
      </c>
      <c r="CM161" s="27">
        <v>6.2927073099999999</v>
      </c>
      <c r="CN161" s="27">
        <v>6.2553597300000003</v>
      </c>
      <c r="CO161" s="27">
        <v>6.4534721399999997</v>
      </c>
      <c r="CP161" s="27">
        <v>6.5579899500000005</v>
      </c>
      <c r="CQ161" s="27">
        <v>6.2532763400000002</v>
      </c>
      <c r="CR161" s="27">
        <v>6.58545084</v>
      </c>
      <c r="CS161" s="27">
        <v>6.3930594000000003</v>
      </c>
      <c r="CT161" s="27">
        <v>6.4493397799999999</v>
      </c>
      <c r="CU161" s="27">
        <v>11.229093369999999</v>
      </c>
      <c r="CV161" s="27">
        <v>6.2398847300000009</v>
      </c>
      <c r="CW161" s="27">
        <v>6.9884385599999996</v>
      </c>
      <c r="CX161" s="27">
        <v>7.1144147599999998</v>
      </c>
      <c r="CY161" s="27">
        <v>6.2941306799999994</v>
      </c>
      <c r="CZ161" s="27">
        <v>6.3384506600000003</v>
      </c>
      <c r="DA161" s="27">
        <v>6.4908309100000006</v>
      </c>
      <c r="DB161" s="27">
        <v>0</v>
      </c>
      <c r="DC161" s="27">
        <v>0</v>
      </c>
      <c r="DD161" s="27">
        <v>0</v>
      </c>
      <c r="DE161" s="27">
        <v>0</v>
      </c>
      <c r="DF161" s="27">
        <v>0</v>
      </c>
      <c r="DG161" s="27">
        <v>0</v>
      </c>
    </row>
    <row r="162" spans="2:111" x14ac:dyDescent="0.25">
      <c r="B162" s="29">
        <v>7033</v>
      </c>
      <c r="C162" s="10" t="s">
        <v>75</v>
      </c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>
        <v>14.45105006</v>
      </c>
      <c r="Q162" s="27">
        <v>15.24375543</v>
      </c>
      <c r="R162" s="27">
        <v>15.198228820000001</v>
      </c>
      <c r="S162" s="27">
        <v>15.362346730000001</v>
      </c>
      <c r="T162" s="27">
        <v>17.460265230000001</v>
      </c>
      <c r="U162" s="27">
        <v>14.90892893</v>
      </c>
      <c r="V162" s="27">
        <v>16.157369039999999</v>
      </c>
      <c r="W162" s="27">
        <v>18.460860699999998</v>
      </c>
      <c r="X162" s="27">
        <v>16.607567159999999</v>
      </c>
      <c r="Y162" s="27">
        <v>17.987767999999999</v>
      </c>
      <c r="Z162" s="27">
        <v>18.612257420000002</v>
      </c>
      <c r="AA162" s="27">
        <v>19.519575280000002</v>
      </c>
      <c r="AB162" s="27">
        <v>15.593077529999999</v>
      </c>
      <c r="AC162" s="27">
        <v>15.747733949999999</v>
      </c>
      <c r="AD162" s="27">
        <v>16.167072829999999</v>
      </c>
      <c r="AE162" s="27">
        <v>18.330966069999999</v>
      </c>
      <c r="AF162" s="27">
        <v>16.53476337</v>
      </c>
      <c r="AG162" s="27">
        <v>16.560976180000001</v>
      </c>
      <c r="AH162" s="27">
        <v>19.040904680000001</v>
      </c>
      <c r="AI162" s="27">
        <v>17.363384969999998</v>
      </c>
      <c r="AJ162" s="27">
        <v>17.814062610000001</v>
      </c>
      <c r="AK162" s="27">
        <v>18.465765829999999</v>
      </c>
      <c r="AL162" s="27">
        <v>20.377995179999999</v>
      </c>
      <c r="AM162" s="27">
        <v>28.855403429999999</v>
      </c>
      <c r="AN162" s="27">
        <v>17.381841999999999</v>
      </c>
      <c r="AO162" s="27">
        <v>19.484569</v>
      </c>
      <c r="AP162" s="27">
        <v>18.770367</v>
      </c>
      <c r="AQ162" s="27">
        <v>17.536904</v>
      </c>
      <c r="AR162" s="27">
        <v>15.189107999999999</v>
      </c>
      <c r="AS162" s="27">
        <v>15.441045000000001</v>
      </c>
      <c r="AT162" s="27">
        <v>16.776446</v>
      </c>
      <c r="AU162" s="27">
        <v>15.848655000000001</v>
      </c>
      <c r="AV162" s="27">
        <v>18.245228999999998</v>
      </c>
      <c r="AW162" s="27">
        <v>16.599910000000001</v>
      </c>
      <c r="AX162" s="27">
        <v>20.299469999999999</v>
      </c>
      <c r="AY162" s="27">
        <v>24.110989</v>
      </c>
      <c r="AZ162" s="27">
        <v>18.348690999999999</v>
      </c>
      <c r="BA162" s="27">
        <v>18.776873999999999</v>
      </c>
      <c r="BB162" s="27">
        <v>19.674299999999999</v>
      </c>
      <c r="BC162" s="27">
        <v>23.358339999999998</v>
      </c>
      <c r="BD162" s="27">
        <v>19.459821000000002</v>
      </c>
      <c r="BE162" s="27">
        <v>19.294554000000002</v>
      </c>
      <c r="BF162" s="27">
        <v>18.953081999999998</v>
      </c>
      <c r="BG162" s="27">
        <v>24.648624999999999</v>
      </c>
      <c r="BH162" s="27">
        <v>30.730081999999999</v>
      </c>
      <c r="BI162" s="27">
        <v>21.548963000000001</v>
      </c>
      <c r="BJ162" s="27">
        <v>28.074432999999999</v>
      </c>
      <c r="BK162" s="27">
        <v>30.577234000000001</v>
      </c>
      <c r="BL162" s="27">
        <v>44.519722399999999</v>
      </c>
      <c r="BM162" s="27">
        <v>51.904324340000002</v>
      </c>
      <c r="BN162" s="27">
        <v>58.60979794</v>
      </c>
      <c r="BO162" s="27">
        <v>56.044923579999995</v>
      </c>
      <c r="BP162" s="27">
        <v>51.085197289999996</v>
      </c>
      <c r="BQ162" s="27">
        <v>55.121618140000002</v>
      </c>
      <c r="BR162" s="27">
        <v>54.731742200000006</v>
      </c>
      <c r="BS162" s="27">
        <v>66.115879079999999</v>
      </c>
      <c r="BT162" s="27">
        <v>64.944951380000006</v>
      </c>
      <c r="BU162" s="27">
        <v>56.191126650000001</v>
      </c>
      <c r="BV162" s="27">
        <v>69.149181409999997</v>
      </c>
      <c r="BW162" s="27">
        <v>68.373809879999996</v>
      </c>
      <c r="BX162" s="27">
        <v>48.596119309999999</v>
      </c>
      <c r="BY162" s="27">
        <v>57.611024039999997</v>
      </c>
      <c r="BZ162" s="27">
        <v>60.784095389999997</v>
      </c>
      <c r="CA162" s="27">
        <v>54.318909120000001</v>
      </c>
      <c r="CB162" s="27">
        <v>82.757615020000003</v>
      </c>
      <c r="CC162" s="27">
        <v>58.284871100000004</v>
      </c>
      <c r="CD162" s="27">
        <v>54.580754329999998</v>
      </c>
      <c r="CE162" s="27">
        <v>59.281317530000003</v>
      </c>
      <c r="CF162" s="27">
        <v>63.320995369999999</v>
      </c>
      <c r="CG162" s="27">
        <v>57.39548482</v>
      </c>
      <c r="CH162" s="27">
        <v>60.713456319999999</v>
      </c>
      <c r="CI162" s="27">
        <v>70.471360719999993</v>
      </c>
      <c r="CJ162" s="27">
        <v>62.245809659999999</v>
      </c>
      <c r="CK162" s="27">
        <v>64.24173759</v>
      </c>
      <c r="CL162" s="27">
        <v>56.419420469999999</v>
      </c>
      <c r="CM162" s="27">
        <v>60.236282200000005</v>
      </c>
      <c r="CN162" s="27">
        <v>59.798808319999999</v>
      </c>
      <c r="CO162" s="27">
        <v>54.247246859999997</v>
      </c>
      <c r="CP162" s="27">
        <v>62.09999457</v>
      </c>
      <c r="CQ162" s="27">
        <v>61.929993009999997</v>
      </c>
      <c r="CR162" s="27">
        <v>72.696473859999998</v>
      </c>
      <c r="CS162" s="27">
        <v>70.016374079999991</v>
      </c>
      <c r="CT162" s="27">
        <v>67.771444209999999</v>
      </c>
      <c r="CU162" s="27">
        <v>64.170668590000005</v>
      </c>
      <c r="CV162" s="27">
        <v>50.671272330000001</v>
      </c>
      <c r="CW162" s="27">
        <v>62.74468237</v>
      </c>
      <c r="CX162" s="27">
        <v>50.380830869999997</v>
      </c>
      <c r="CY162" s="27">
        <v>53.526048109999998</v>
      </c>
      <c r="CZ162" s="27">
        <v>68.633287599999989</v>
      </c>
      <c r="DA162" s="27">
        <v>60.016289450000002</v>
      </c>
      <c r="DB162" s="27">
        <v>0</v>
      </c>
      <c r="DC162" s="27">
        <v>0</v>
      </c>
      <c r="DD162" s="27">
        <v>0</v>
      </c>
      <c r="DE162" s="27">
        <v>0</v>
      </c>
      <c r="DF162" s="27">
        <v>0</v>
      </c>
      <c r="DG162" s="27">
        <v>0</v>
      </c>
    </row>
    <row r="163" spans="2:111" x14ac:dyDescent="0.25">
      <c r="B163" s="29">
        <v>7034</v>
      </c>
      <c r="C163" s="10" t="s">
        <v>74</v>
      </c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>
        <v>12.614611199999999</v>
      </c>
      <c r="Q163" s="27">
        <v>26.219225429999998</v>
      </c>
      <c r="R163" s="27">
        <v>19.28383062</v>
      </c>
      <c r="S163" s="27">
        <v>25.07213398</v>
      </c>
      <c r="T163" s="27">
        <v>28.298620829999997</v>
      </c>
      <c r="U163" s="27">
        <v>17.258433920000002</v>
      </c>
      <c r="V163" s="27">
        <v>25.793122710000002</v>
      </c>
      <c r="W163" s="27">
        <v>25.034095269999998</v>
      </c>
      <c r="X163" s="27">
        <v>24.275956000000001</v>
      </c>
      <c r="Y163" s="27">
        <v>28.358581730000001</v>
      </c>
      <c r="Z163" s="27">
        <v>34.25247237</v>
      </c>
      <c r="AA163" s="27">
        <v>56.026615419999999</v>
      </c>
      <c r="AB163" s="27">
        <v>14.828263980000001</v>
      </c>
      <c r="AC163" s="27">
        <v>18.173427960000001</v>
      </c>
      <c r="AD163" s="27">
        <v>26.94896851</v>
      </c>
      <c r="AE163" s="27">
        <v>33.76548365</v>
      </c>
      <c r="AF163" s="27">
        <v>20.458425649999999</v>
      </c>
      <c r="AG163" s="27">
        <v>35.894399249999999</v>
      </c>
      <c r="AH163" s="27">
        <v>22.916060210000001</v>
      </c>
      <c r="AI163" s="27">
        <v>22.392843760000002</v>
      </c>
      <c r="AJ163" s="27">
        <v>29.216021999999999</v>
      </c>
      <c r="AK163" s="27">
        <v>40.290994189999999</v>
      </c>
      <c r="AL163" s="27">
        <v>27.834780239999997</v>
      </c>
      <c r="AM163" s="27">
        <v>67.590738779999995</v>
      </c>
      <c r="AN163" s="27">
        <v>15.273517</v>
      </c>
      <c r="AO163" s="27">
        <v>23.343844000000001</v>
      </c>
      <c r="AP163" s="27">
        <v>21.956909</v>
      </c>
      <c r="AQ163" s="27">
        <v>26.805351999999999</v>
      </c>
      <c r="AR163" s="27">
        <v>27.013929999999998</v>
      </c>
      <c r="AS163" s="27">
        <v>29.121397999999999</v>
      </c>
      <c r="AT163" s="27">
        <v>31.218641999999999</v>
      </c>
      <c r="AU163" s="27">
        <v>21.083245999999999</v>
      </c>
      <c r="AV163" s="27">
        <v>31.665924</v>
      </c>
      <c r="AW163" s="27">
        <v>40.646867999999998</v>
      </c>
      <c r="AX163" s="27">
        <v>31.978296</v>
      </c>
      <c r="AY163" s="27">
        <v>54.599825000000003</v>
      </c>
      <c r="AZ163" s="27">
        <v>13.154494</v>
      </c>
      <c r="BA163" s="27">
        <v>25.530708000000001</v>
      </c>
      <c r="BB163" s="27">
        <v>27.798316</v>
      </c>
      <c r="BC163" s="27">
        <v>21.309170000000002</v>
      </c>
      <c r="BD163" s="27">
        <v>24.314996000000001</v>
      </c>
      <c r="BE163" s="27">
        <v>18.101868</v>
      </c>
      <c r="BF163" s="27">
        <v>31.865282000000001</v>
      </c>
      <c r="BG163" s="27">
        <v>32.381242</v>
      </c>
      <c r="BH163" s="27">
        <v>33.393566999999997</v>
      </c>
      <c r="BI163" s="27">
        <v>31.419684</v>
      </c>
      <c r="BJ163" s="27">
        <v>21.034918000000001</v>
      </c>
      <c r="BK163" s="27">
        <v>56.099423999999999</v>
      </c>
      <c r="BL163" s="27">
        <v>12.041953300000001</v>
      </c>
      <c r="BM163" s="27">
        <v>28.85566433</v>
      </c>
      <c r="BN163" s="27">
        <v>27.676030149999999</v>
      </c>
      <c r="BO163" s="27">
        <v>23.793703799999999</v>
      </c>
      <c r="BP163" s="27">
        <v>27.455609859999999</v>
      </c>
      <c r="BQ163" s="27">
        <v>27.63719163</v>
      </c>
      <c r="BR163" s="27">
        <v>24.627011639999999</v>
      </c>
      <c r="BS163" s="27">
        <v>27.409281960000001</v>
      </c>
      <c r="BT163" s="27">
        <v>29.452258420000003</v>
      </c>
      <c r="BU163" s="27">
        <v>28.536843019999999</v>
      </c>
      <c r="BV163" s="27">
        <v>50.220810119999996</v>
      </c>
      <c r="BW163" s="27">
        <v>56.515427459999998</v>
      </c>
      <c r="BX163" s="27">
        <v>14.31779392</v>
      </c>
      <c r="BY163" s="27">
        <v>33.8497822</v>
      </c>
      <c r="BZ163" s="27">
        <v>31.092678620000001</v>
      </c>
      <c r="CA163" s="27">
        <v>36.095238639999998</v>
      </c>
      <c r="CB163" s="27">
        <v>30.600501219999998</v>
      </c>
      <c r="CC163" s="27">
        <v>31.129296460000003</v>
      </c>
      <c r="CD163" s="27">
        <v>35.615194209999999</v>
      </c>
      <c r="CE163" s="27">
        <v>43.645490520000003</v>
      </c>
      <c r="CF163" s="27">
        <v>27.316664120000002</v>
      </c>
      <c r="CG163" s="27">
        <v>37.508982200000005</v>
      </c>
      <c r="CH163" s="27">
        <v>40.299135210000003</v>
      </c>
      <c r="CI163" s="27">
        <v>56.613731909999998</v>
      </c>
      <c r="CJ163" s="27">
        <v>24.859054499999999</v>
      </c>
      <c r="CK163" s="27">
        <v>27.221051379999999</v>
      </c>
      <c r="CL163" s="27">
        <v>27.087246180000001</v>
      </c>
      <c r="CM163" s="27">
        <v>31.780697159999999</v>
      </c>
      <c r="CN163" s="27">
        <v>27.457419219999998</v>
      </c>
      <c r="CO163" s="27">
        <v>42.483300290000003</v>
      </c>
      <c r="CP163" s="27">
        <v>35.520635110000001</v>
      </c>
      <c r="CQ163" s="27">
        <v>26.32701213</v>
      </c>
      <c r="CR163" s="27">
        <v>36.415168319999999</v>
      </c>
      <c r="CS163" s="27">
        <v>27.582734730000002</v>
      </c>
      <c r="CT163" s="27">
        <v>41.182414919999999</v>
      </c>
      <c r="CU163" s="27">
        <v>52.307359420000004</v>
      </c>
      <c r="CV163" s="27">
        <v>18.469056670000001</v>
      </c>
      <c r="CW163" s="27">
        <v>32.962711249999998</v>
      </c>
      <c r="CX163" s="27">
        <v>19.319466809999998</v>
      </c>
      <c r="CY163" s="27">
        <v>34.023761399999998</v>
      </c>
      <c r="CZ163" s="27">
        <v>38.241200259999999</v>
      </c>
      <c r="DA163" s="27">
        <v>35.389186889999998</v>
      </c>
      <c r="DB163" s="27">
        <v>0</v>
      </c>
      <c r="DC163" s="27">
        <v>0</v>
      </c>
      <c r="DD163" s="27">
        <v>0</v>
      </c>
      <c r="DE163" s="27">
        <v>0</v>
      </c>
      <c r="DF163" s="27">
        <v>0</v>
      </c>
      <c r="DG163" s="27">
        <v>0</v>
      </c>
    </row>
    <row r="164" spans="2:111" x14ac:dyDescent="0.25">
      <c r="B164" s="29">
        <v>7035</v>
      </c>
      <c r="C164" s="10" t="s">
        <v>73</v>
      </c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>
        <v>0</v>
      </c>
      <c r="Q164" s="27">
        <v>0</v>
      </c>
      <c r="R164" s="27">
        <v>0</v>
      </c>
      <c r="S164" s="27">
        <v>0</v>
      </c>
      <c r="T164" s="27">
        <v>0</v>
      </c>
      <c r="U164" s="27">
        <v>0</v>
      </c>
      <c r="V164" s="27">
        <v>0</v>
      </c>
      <c r="W164" s="27">
        <v>0</v>
      </c>
      <c r="X164" s="27">
        <v>0</v>
      </c>
      <c r="Y164" s="27">
        <v>0</v>
      </c>
      <c r="Z164" s="27">
        <v>0</v>
      </c>
      <c r="AA164" s="27">
        <v>0</v>
      </c>
      <c r="AB164" s="27">
        <v>0</v>
      </c>
      <c r="AC164" s="27">
        <v>0</v>
      </c>
      <c r="AD164" s="27">
        <v>0</v>
      </c>
      <c r="AE164" s="27">
        <v>0</v>
      </c>
      <c r="AF164" s="27">
        <v>0</v>
      </c>
      <c r="AG164" s="27">
        <v>0</v>
      </c>
      <c r="AH164" s="27">
        <v>0</v>
      </c>
      <c r="AI164" s="27">
        <v>0</v>
      </c>
      <c r="AJ164" s="27">
        <v>0</v>
      </c>
      <c r="AK164" s="27">
        <v>0</v>
      </c>
      <c r="AL164" s="27">
        <v>0</v>
      </c>
      <c r="AM164" s="27">
        <v>0</v>
      </c>
      <c r="AN164" s="27">
        <v>0</v>
      </c>
      <c r="AO164" s="27">
        <v>0</v>
      </c>
      <c r="AP164" s="27">
        <v>0</v>
      </c>
      <c r="AQ164" s="27">
        <v>0</v>
      </c>
      <c r="AR164" s="27">
        <v>0</v>
      </c>
      <c r="AS164" s="27">
        <v>0</v>
      </c>
      <c r="AT164" s="27">
        <v>0</v>
      </c>
      <c r="AU164" s="27">
        <v>0</v>
      </c>
      <c r="AV164" s="27">
        <v>0</v>
      </c>
      <c r="AW164" s="27">
        <v>0</v>
      </c>
      <c r="AX164" s="27">
        <v>0</v>
      </c>
      <c r="AY164" s="27">
        <v>0</v>
      </c>
      <c r="AZ164" s="27">
        <v>0</v>
      </c>
      <c r="BA164" s="27">
        <v>0</v>
      </c>
      <c r="BB164" s="27">
        <v>0</v>
      </c>
      <c r="BC164" s="27">
        <v>0</v>
      </c>
      <c r="BD164" s="27">
        <v>0</v>
      </c>
      <c r="BE164" s="27">
        <v>0</v>
      </c>
      <c r="BF164" s="27">
        <v>0</v>
      </c>
      <c r="BG164" s="27">
        <v>0</v>
      </c>
      <c r="BH164" s="27">
        <v>0</v>
      </c>
      <c r="BI164" s="27">
        <v>0</v>
      </c>
      <c r="BJ164" s="27">
        <v>0</v>
      </c>
      <c r="BK164" s="27">
        <v>0</v>
      </c>
      <c r="BL164" s="27">
        <v>4.7029760000000004E-2</v>
      </c>
      <c r="BM164" s="27">
        <v>4.6499650000000003E-2</v>
      </c>
      <c r="BN164" s="27">
        <v>5.6027220000000003E-2</v>
      </c>
      <c r="BO164" s="27">
        <v>4.969635E-2</v>
      </c>
      <c r="BP164" s="27">
        <v>4.5819110000000003E-2</v>
      </c>
      <c r="BQ164" s="27">
        <v>5.7167949999999995E-2</v>
      </c>
      <c r="BR164" s="27">
        <v>4.5979519999999996E-2</v>
      </c>
      <c r="BS164" s="27">
        <v>4.572582E-2</v>
      </c>
      <c r="BT164" s="27">
        <v>0.54889876000000004</v>
      </c>
      <c r="BU164" s="27">
        <v>7.0165339999999993E-2</v>
      </c>
      <c r="BV164" s="27">
        <v>5.1100180000000002E-2</v>
      </c>
      <c r="BW164" s="27">
        <v>5.2587669999999996E-2</v>
      </c>
      <c r="BX164" s="27">
        <v>4.9826750000000003E-2</v>
      </c>
      <c r="BY164" s="27">
        <v>5.986586E-2</v>
      </c>
      <c r="BZ164" s="27">
        <v>8.1162149999999988E-2</v>
      </c>
      <c r="CA164" s="27">
        <v>7.8195699999999993E-2</v>
      </c>
      <c r="CB164" s="27">
        <v>6.7620310000000003E-2</v>
      </c>
      <c r="CC164" s="27">
        <v>7.3056190000000007E-2</v>
      </c>
      <c r="CD164" s="27">
        <v>6.7354170000000005E-2</v>
      </c>
      <c r="CE164" s="27">
        <v>6.8266499999999994E-2</v>
      </c>
      <c r="CF164" s="27">
        <v>6.5567169999999994E-2</v>
      </c>
      <c r="CG164" s="27">
        <v>6.0710790000000001E-2</v>
      </c>
      <c r="CH164" s="27">
        <v>7.4953100000000009E-2</v>
      </c>
      <c r="CI164" s="27">
        <v>0.56822472000000002</v>
      </c>
      <c r="CJ164" s="27">
        <v>3.6546160000000001E-2</v>
      </c>
      <c r="CK164" s="27">
        <v>3.9270800000000002E-2</v>
      </c>
      <c r="CL164" s="27">
        <v>3.6270800000000006E-2</v>
      </c>
      <c r="CM164" s="27">
        <v>3.6270469999999999E-2</v>
      </c>
      <c r="CN164" s="27">
        <v>3.6270800000000006E-2</v>
      </c>
      <c r="CO164" s="27">
        <v>3.6861199999999997E-2</v>
      </c>
      <c r="CP164" s="27">
        <v>6.1154629999999995E-2</v>
      </c>
      <c r="CQ164" s="27">
        <v>7.9793669999999997E-2</v>
      </c>
      <c r="CR164" s="27">
        <v>7.6407210000000003E-2</v>
      </c>
      <c r="CS164" s="27">
        <v>0.1066265</v>
      </c>
      <c r="CT164" s="27">
        <v>8.2122960000000009E-2</v>
      </c>
      <c r="CU164" s="27">
        <v>0.63706127000000001</v>
      </c>
      <c r="CV164" s="27">
        <v>8.2461350000000003E-2</v>
      </c>
      <c r="CW164" s="27">
        <v>9.3326329999999999E-2</v>
      </c>
      <c r="CX164" s="27">
        <v>9.0654220000000008E-2</v>
      </c>
      <c r="CY164" s="27">
        <v>0.10146571</v>
      </c>
      <c r="CZ164" s="27">
        <v>8.8177729999999996E-2</v>
      </c>
      <c r="DA164" s="27">
        <v>8.5667300000000002E-2</v>
      </c>
      <c r="DB164" s="27">
        <v>0</v>
      </c>
      <c r="DC164" s="27">
        <v>0</v>
      </c>
      <c r="DD164" s="27">
        <v>0</v>
      </c>
      <c r="DE164" s="27">
        <v>0</v>
      </c>
      <c r="DF164" s="27">
        <v>0</v>
      </c>
      <c r="DG164" s="27">
        <v>0</v>
      </c>
    </row>
    <row r="165" spans="2:111" x14ac:dyDescent="0.25">
      <c r="B165" s="29">
        <v>7036</v>
      </c>
      <c r="C165" s="10" t="s">
        <v>72</v>
      </c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>
        <v>2.61350784</v>
      </c>
      <c r="Q165" s="27">
        <v>9.3681026700000007</v>
      </c>
      <c r="R165" s="27">
        <v>4.4133172400000005</v>
      </c>
      <c r="S165" s="27">
        <v>3.3923227999999996</v>
      </c>
      <c r="T165" s="27">
        <v>3.2201409300000003</v>
      </c>
      <c r="U165" s="27">
        <v>5.8708947699999996</v>
      </c>
      <c r="V165" s="27">
        <v>7.1290937199999993</v>
      </c>
      <c r="W165" s="27">
        <v>9.9571387700000002</v>
      </c>
      <c r="X165" s="27">
        <v>5.0414377500000001</v>
      </c>
      <c r="Y165" s="27">
        <v>2.2113148900000001</v>
      </c>
      <c r="Z165" s="27">
        <v>4.2551129100000002</v>
      </c>
      <c r="AA165" s="27">
        <v>11.017307220000001</v>
      </c>
      <c r="AB165" s="27">
        <v>1.4216598899999999</v>
      </c>
      <c r="AC165" s="27">
        <v>2.4156677799999997</v>
      </c>
      <c r="AD165" s="27">
        <v>2.41279092</v>
      </c>
      <c r="AE165" s="27">
        <v>2.3036477799999999</v>
      </c>
      <c r="AF165" s="27">
        <v>3.4984966399999999</v>
      </c>
      <c r="AG165" s="27">
        <v>1.9666510700000002</v>
      </c>
      <c r="AH165" s="27">
        <v>1.4526447600000001</v>
      </c>
      <c r="AI165" s="27">
        <v>3.3090648599999999</v>
      </c>
      <c r="AJ165" s="27">
        <v>1.8097853899999998</v>
      </c>
      <c r="AK165" s="27">
        <v>7.4681311900000003</v>
      </c>
      <c r="AL165" s="27">
        <v>3.6992255899999997</v>
      </c>
      <c r="AM165" s="27">
        <v>5.3294959899999998</v>
      </c>
      <c r="AN165" s="27">
        <v>1.5565560000000001</v>
      </c>
      <c r="AO165" s="27">
        <v>2.530408</v>
      </c>
      <c r="AP165" s="27">
        <v>2.8485640000000001</v>
      </c>
      <c r="AQ165" s="27">
        <v>1.9261239999999999</v>
      </c>
      <c r="AR165" s="27">
        <v>1.464782</v>
      </c>
      <c r="AS165" s="27">
        <v>1.4653799999999999</v>
      </c>
      <c r="AT165" s="27">
        <v>1.5979140000000001</v>
      </c>
      <c r="AU165" s="27">
        <v>1.54823</v>
      </c>
      <c r="AV165" s="27">
        <v>2.0171709999999998</v>
      </c>
      <c r="AW165" s="27">
        <v>2.2000510000000002</v>
      </c>
      <c r="AX165" s="27">
        <v>1.8390200000000001</v>
      </c>
      <c r="AY165" s="27">
        <v>2.3229470000000001</v>
      </c>
      <c r="AZ165" s="27">
        <v>1.9984040000000001</v>
      </c>
      <c r="BA165" s="27">
        <v>1.91374</v>
      </c>
      <c r="BB165" s="27">
        <v>1.9502550000000001</v>
      </c>
      <c r="BC165" s="27">
        <v>3.004343</v>
      </c>
      <c r="BD165" s="27">
        <v>1.67503</v>
      </c>
      <c r="BE165" s="27">
        <v>2.7505980000000001</v>
      </c>
      <c r="BF165" s="27">
        <v>2.9369179999999999</v>
      </c>
      <c r="BG165" s="27">
        <v>2.8715350000000002</v>
      </c>
      <c r="BH165" s="27">
        <v>4.0235799999999999</v>
      </c>
      <c r="BI165" s="27">
        <v>3.0841609999999999</v>
      </c>
      <c r="BJ165" s="27">
        <v>2.9439730000000002</v>
      </c>
      <c r="BK165" s="27">
        <v>7.8548260000000001</v>
      </c>
      <c r="BL165" s="27">
        <v>2.0412603799999998</v>
      </c>
      <c r="BM165" s="27">
        <v>2.89649986</v>
      </c>
      <c r="BN165" s="27">
        <v>3.8523428700000002</v>
      </c>
      <c r="BO165" s="27">
        <v>3.0041257000000003</v>
      </c>
      <c r="BP165" s="27">
        <v>3.3194848399999999</v>
      </c>
      <c r="BQ165" s="27">
        <v>4.07723762</v>
      </c>
      <c r="BR165" s="27">
        <v>11.251901310000001</v>
      </c>
      <c r="BS165" s="27">
        <v>3.6590225899999997</v>
      </c>
      <c r="BT165" s="27">
        <v>1.1960974199999999</v>
      </c>
      <c r="BU165" s="27">
        <v>3.2272018199999999</v>
      </c>
      <c r="BV165" s="27">
        <v>5.8933443399999996</v>
      </c>
      <c r="BW165" s="27">
        <v>2.3254344300000001</v>
      </c>
      <c r="BX165" s="27">
        <v>2.9207165900000001</v>
      </c>
      <c r="BY165" s="27">
        <v>4.1096423399999997</v>
      </c>
      <c r="BZ165" s="27">
        <v>4.1494574399999999</v>
      </c>
      <c r="CA165" s="27">
        <v>2.9307395499999997</v>
      </c>
      <c r="CB165" s="27">
        <v>5.8327912199999998</v>
      </c>
      <c r="CC165" s="27">
        <v>2.85924902</v>
      </c>
      <c r="CD165" s="27">
        <v>10.57573545</v>
      </c>
      <c r="CE165" s="27">
        <v>9.8295620100000001</v>
      </c>
      <c r="CF165" s="27">
        <v>3.97217318</v>
      </c>
      <c r="CG165" s="27">
        <v>3.2819120600000002</v>
      </c>
      <c r="CH165" s="27">
        <v>3.1671034500000004</v>
      </c>
      <c r="CI165" s="27">
        <v>4.1977415700000007</v>
      </c>
      <c r="CJ165" s="27">
        <v>2.8553889700000004</v>
      </c>
      <c r="CK165" s="27">
        <v>3.5434307599999997</v>
      </c>
      <c r="CL165" s="27">
        <v>3.27127211</v>
      </c>
      <c r="CM165" s="27">
        <v>3.2480123700000001</v>
      </c>
      <c r="CN165" s="27">
        <v>3.9985472299999998</v>
      </c>
      <c r="CO165" s="27">
        <v>3.6064920499999999</v>
      </c>
      <c r="CP165" s="27">
        <v>3.48377727</v>
      </c>
      <c r="CQ165" s="27">
        <v>3.6497163700000002</v>
      </c>
      <c r="CR165" s="27">
        <v>3.7129288300000001</v>
      </c>
      <c r="CS165" s="27">
        <v>3.4408534400000002</v>
      </c>
      <c r="CT165" s="27">
        <v>3.3214791800000003</v>
      </c>
      <c r="CU165" s="27">
        <v>61.890964740000001</v>
      </c>
      <c r="CV165" s="27">
        <v>3.1449476299999999</v>
      </c>
      <c r="CW165" s="27">
        <v>3.5688524300000002</v>
      </c>
      <c r="CX165" s="27">
        <v>3.2796113099999999</v>
      </c>
      <c r="CY165" s="27">
        <v>3.2910883900000001</v>
      </c>
      <c r="CZ165" s="27">
        <v>4.6753948099999993</v>
      </c>
      <c r="DA165" s="27">
        <v>8.1055694000000003</v>
      </c>
      <c r="DB165" s="27">
        <v>0</v>
      </c>
      <c r="DC165" s="27">
        <v>0</v>
      </c>
      <c r="DD165" s="27">
        <v>0</v>
      </c>
      <c r="DE165" s="27">
        <v>0</v>
      </c>
      <c r="DF165" s="27">
        <v>0</v>
      </c>
      <c r="DG165" s="27">
        <v>0</v>
      </c>
    </row>
    <row r="166" spans="2:111" x14ac:dyDescent="0.25">
      <c r="B166" s="32">
        <v>704</v>
      </c>
      <c r="C166" s="31" t="s">
        <v>71</v>
      </c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>
        <v>641.77572542999997</v>
      </c>
      <c r="Q166" s="30">
        <v>148.34472405000002</v>
      </c>
      <c r="R166" s="30">
        <v>608.30368077000003</v>
      </c>
      <c r="S166" s="30">
        <v>327.75676553</v>
      </c>
      <c r="T166" s="30">
        <v>333.27776572000005</v>
      </c>
      <c r="U166" s="30">
        <v>806.99608636000005</v>
      </c>
      <c r="V166" s="30">
        <v>548.34946097</v>
      </c>
      <c r="W166" s="30">
        <v>260.00814707000001</v>
      </c>
      <c r="X166" s="30">
        <v>379.24143344999999</v>
      </c>
      <c r="Y166" s="30">
        <v>684.40066486000001</v>
      </c>
      <c r="Z166" s="30">
        <v>414.53649507</v>
      </c>
      <c r="AA166" s="30">
        <v>440.48178257999996</v>
      </c>
      <c r="AB166" s="30">
        <v>326.24541929000003</v>
      </c>
      <c r="AC166" s="30">
        <v>134.00767741999999</v>
      </c>
      <c r="AD166" s="30">
        <v>476.14764256000001</v>
      </c>
      <c r="AE166" s="30">
        <v>200.81942656000001</v>
      </c>
      <c r="AF166" s="30">
        <v>289.22816749999998</v>
      </c>
      <c r="AG166" s="30">
        <v>594.00508887000001</v>
      </c>
      <c r="AH166" s="30">
        <v>210.82406603000001</v>
      </c>
      <c r="AI166" s="30">
        <v>236.74096356999999</v>
      </c>
      <c r="AJ166" s="30">
        <v>339.90550422000001</v>
      </c>
      <c r="AK166" s="30">
        <v>316.65227783</v>
      </c>
      <c r="AL166" s="30">
        <v>368.50116663</v>
      </c>
      <c r="AM166" s="30">
        <v>341.96525821</v>
      </c>
      <c r="AN166" s="30">
        <v>193.87879899999999</v>
      </c>
      <c r="AO166" s="30">
        <v>399.305769</v>
      </c>
      <c r="AP166" s="30">
        <v>331.02814599999999</v>
      </c>
      <c r="AQ166" s="30">
        <v>332.440428</v>
      </c>
      <c r="AR166" s="30">
        <v>331.97208599999999</v>
      </c>
      <c r="AS166" s="30">
        <v>253.28975800000001</v>
      </c>
      <c r="AT166" s="30">
        <v>249.267447</v>
      </c>
      <c r="AU166" s="30">
        <v>298.90856000000002</v>
      </c>
      <c r="AV166" s="30">
        <v>414.33398499999998</v>
      </c>
      <c r="AW166" s="30">
        <v>281.17825900000003</v>
      </c>
      <c r="AX166" s="30">
        <v>255.628072</v>
      </c>
      <c r="AY166" s="30">
        <v>394.54467399999999</v>
      </c>
      <c r="AZ166" s="30">
        <v>189.91095899999999</v>
      </c>
      <c r="BA166" s="30">
        <v>216.67608899999999</v>
      </c>
      <c r="BB166" s="30">
        <v>274.862638</v>
      </c>
      <c r="BC166" s="30">
        <v>301.35607099999999</v>
      </c>
      <c r="BD166" s="30">
        <v>306.04434099999997</v>
      </c>
      <c r="BE166" s="30">
        <v>250.820809</v>
      </c>
      <c r="BF166" s="30">
        <v>254.73061999999999</v>
      </c>
      <c r="BG166" s="30">
        <v>911.63571899999999</v>
      </c>
      <c r="BH166" s="30">
        <v>366.267019</v>
      </c>
      <c r="BI166" s="30">
        <v>431.01251100000002</v>
      </c>
      <c r="BJ166" s="30">
        <v>566.80012199999999</v>
      </c>
      <c r="BK166" s="30">
        <v>532.61121400000002</v>
      </c>
      <c r="BL166" s="30">
        <v>498.98989306999999</v>
      </c>
      <c r="BM166" s="30">
        <v>570.67248038000002</v>
      </c>
      <c r="BN166" s="30">
        <v>560.44193702999996</v>
      </c>
      <c r="BO166" s="30">
        <v>427.55473074999998</v>
      </c>
      <c r="BP166" s="30">
        <v>803.21501151999996</v>
      </c>
      <c r="BQ166" s="30">
        <v>818.5650673099999</v>
      </c>
      <c r="BR166" s="30">
        <v>792.30993561000003</v>
      </c>
      <c r="BS166" s="30">
        <v>700.32476699000006</v>
      </c>
      <c r="BT166" s="30">
        <v>809.99373728</v>
      </c>
      <c r="BU166" s="30">
        <v>653.74451962000001</v>
      </c>
      <c r="BV166" s="30">
        <v>501.17636267</v>
      </c>
      <c r="BW166" s="30">
        <v>1482.4971029400001</v>
      </c>
      <c r="BX166" s="30">
        <v>1337.1480233099999</v>
      </c>
      <c r="BY166" s="30">
        <v>558.96906009999998</v>
      </c>
      <c r="BZ166" s="30">
        <v>1029.43696357</v>
      </c>
      <c r="CA166" s="30">
        <v>606.91116554999996</v>
      </c>
      <c r="CB166" s="30">
        <v>647.44445616999997</v>
      </c>
      <c r="CC166" s="30">
        <v>766.32046912999999</v>
      </c>
      <c r="CD166" s="30">
        <v>670.09326214999999</v>
      </c>
      <c r="CE166" s="30">
        <v>998.66342441999996</v>
      </c>
      <c r="CF166" s="30">
        <v>564.73062560000005</v>
      </c>
      <c r="CG166" s="30">
        <v>687.11798636000003</v>
      </c>
      <c r="CH166" s="30">
        <v>644.84369849000007</v>
      </c>
      <c r="CI166" s="30">
        <v>938.22219766000001</v>
      </c>
      <c r="CJ166" s="30">
        <v>621.57251970000004</v>
      </c>
      <c r="CK166" s="30">
        <v>521.69235742000001</v>
      </c>
      <c r="CL166" s="30">
        <v>707.44715471000006</v>
      </c>
      <c r="CM166" s="30">
        <v>987.36840735999999</v>
      </c>
      <c r="CN166" s="30">
        <v>934.46591555999998</v>
      </c>
      <c r="CO166" s="30">
        <v>261.84135805</v>
      </c>
      <c r="CP166" s="30">
        <v>1021.30819479</v>
      </c>
      <c r="CQ166" s="30">
        <v>594.38055310000004</v>
      </c>
      <c r="CR166" s="30">
        <v>1150.8211771800002</v>
      </c>
      <c r="CS166" s="30">
        <v>1202.83836157</v>
      </c>
      <c r="CT166" s="30">
        <v>1049.06168207</v>
      </c>
      <c r="CU166" s="30">
        <v>1289.18593708</v>
      </c>
      <c r="CV166" s="30">
        <v>305.30019393000003</v>
      </c>
      <c r="CW166" s="30">
        <v>759.39789101999997</v>
      </c>
      <c r="CX166" s="30">
        <v>364.19625788999997</v>
      </c>
      <c r="CY166" s="30">
        <v>444.10076579000003</v>
      </c>
      <c r="CZ166" s="30">
        <v>483.37456170000002</v>
      </c>
      <c r="DA166" s="30">
        <v>337.15150361000002</v>
      </c>
      <c r="DB166" s="30">
        <v>0</v>
      </c>
      <c r="DC166" s="30">
        <v>0</v>
      </c>
      <c r="DD166" s="30">
        <v>0</v>
      </c>
      <c r="DE166" s="30">
        <v>0</v>
      </c>
      <c r="DF166" s="30">
        <v>0</v>
      </c>
      <c r="DG166" s="30">
        <v>0</v>
      </c>
    </row>
    <row r="167" spans="2:111" x14ac:dyDescent="0.25">
      <c r="B167" s="34">
        <v>7041</v>
      </c>
      <c r="C167" s="35" t="s">
        <v>70</v>
      </c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>
        <v>18.466014730000001</v>
      </c>
      <c r="Q167" s="27">
        <v>12.353639060000001</v>
      </c>
      <c r="R167" s="27">
        <v>8.2432329200000005</v>
      </c>
      <c r="S167" s="27">
        <v>13.247244380000001</v>
      </c>
      <c r="T167" s="27">
        <v>8.5155051400000001</v>
      </c>
      <c r="U167" s="27">
        <v>12.213014130000001</v>
      </c>
      <c r="V167" s="27">
        <v>8.8372034299999989</v>
      </c>
      <c r="W167" s="27">
        <v>11.270632220000001</v>
      </c>
      <c r="X167" s="27">
        <v>16.26035006</v>
      </c>
      <c r="Y167" s="27">
        <v>9.4851904999999999</v>
      </c>
      <c r="Z167" s="27">
        <v>7.2035444599999998</v>
      </c>
      <c r="AA167" s="27">
        <v>6.1632764800000004</v>
      </c>
      <c r="AB167" s="27">
        <v>5.1691592499999999</v>
      </c>
      <c r="AC167" s="27">
        <v>5.0583747900000002</v>
      </c>
      <c r="AD167" s="27">
        <v>6.4853812400000006</v>
      </c>
      <c r="AE167" s="27">
        <v>25.676365559999997</v>
      </c>
      <c r="AF167" s="27">
        <v>7.3857978399999995</v>
      </c>
      <c r="AG167" s="27">
        <v>6.4519012199999999</v>
      </c>
      <c r="AH167" s="27">
        <v>5.60923426</v>
      </c>
      <c r="AI167" s="27">
        <v>7.0241129400000002</v>
      </c>
      <c r="AJ167" s="27">
        <v>7.5176708300000001</v>
      </c>
      <c r="AK167" s="27">
        <v>13.91778755</v>
      </c>
      <c r="AL167" s="27">
        <v>20.276611600000003</v>
      </c>
      <c r="AM167" s="27">
        <v>13.20504487</v>
      </c>
      <c r="AN167" s="27">
        <v>18.560199000000001</v>
      </c>
      <c r="AO167" s="27">
        <v>28.573477</v>
      </c>
      <c r="AP167" s="27">
        <v>21.92521</v>
      </c>
      <c r="AQ167" s="27">
        <v>19.710640000000001</v>
      </c>
      <c r="AR167" s="27">
        <v>19.220476000000001</v>
      </c>
      <c r="AS167" s="27">
        <v>21.531427999999998</v>
      </c>
      <c r="AT167" s="27">
        <v>19.503139999999998</v>
      </c>
      <c r="AU167" s="27">
        <v>31.878509000000001</v>
      </c>
      <c r="AV167" s="27">
        <v>27.322047999999999</v>
      </c>
      <c r="AW167" s="27">
        <v>20.675443000000001</v>
      </c>
      <c r="AX167" s="27">
        <v>19.605184999999999</v>
      </c>
      <c r="AY167" s="27">
        <v>39.058562999999999</v>
      </c>
      <c r="AZ167" s="27">
        <v>20.060376000000002</v>
      </c>
      <c r="BA167" s="27">
        <v>19.056975000000001</v>
      </c>
      <c r="BB167" s="27">
        <v>23.109051999999998</v>
      </c>
      <c r="BC167" s="27">
        <v>29.043562999999999</v>
      </c>
      <c r="BD167" s="27">
        <v>28.533818</v>
      </c>
      <c r="BE167" s="27">
        <v>35.767859000000001</v>
      </c>
      <c r="BF167" s="27">
        <v>32.597507999999998</v>
      </c>
      <c r="BG167" s="27">
        <v>27.796203999999999</v>
      </c>
      <c r="BH167" s="27">
        <v>24.471142</v>
      </c>
      <c r="BI167" s="27">
        <v>35.665979</v>
      </c>
      <c r="BJ167" s="27">
        <v>27.413809000000001</v>
      </c>
      <c r="BK167" s="27">
        <v>57.010922999999998</v>
      </c>
      <c r="BL167" s="27">
        <v>14.54929201</v>
      </c>
      <c r="BM167" s="27">
        <v>15.633749470000001</v>
      </c>
      <c r="BN167" s="27">
        <v>17.70111262</v>
      </c>
      <c r="BO167" s="27">
        <v>17.02856375</v>
      </c>
      <c r="BP167" s="27">
        <v>14.522987779999999</v>
      </c>
      <c r="BQ167" s="27">
        <v>16.231523469999999</v>
      </c>
      <c r="BR167" s="27">
        <v>13.61369056</v>
      </c>
      <c r="BS167" s="27">
        <v>17.944592280000002</v>
      </c>
      <c r="BT167" s="27">
        <v>12.89188448</v>
      </c>
      <c r="BU167" s="27">
        <v>15.765420669999999</v>
      </c>
      <c r="BV167" s="27">
        <v>18.60294841</v>
      </c>
      <c r="BW167" s="27">
        <v>16.363922720000001</v>
      </c>
      <c r="BX167" s="27">
        <v>16.549825689999999</v>
      </c>
      <c r="BY167" s="27">
        <v>19.030341359999998</v>
      </c>
      <c r="BZ167" s="27">
        <v>14.64343642</v>
      </c>
      <c r="CA167" s="27">
        <v>14.99454177</v>
      </c>
      <c r="CB167" s="27">
        <v>26.550799600000001</v>
      </c>
      <c r="CC167" s="27">
        <v>21.959685260000001</v>
      </c>
      <c r="CD167" s="27">
        <v>17.97244495</v>
      </c>
      <c r="CE167" s="27">
        <v>19.464297329999997</v>
      </c>
      <c r="CF167" s="27">
        <v>22.17142754</v>
      </c>
      <c r="CG167" s="27">
        <v>26.549651879999999</v>
      </c>
      <c r="CH167" s="27">
        <v>22.951809260000001</v>
      </c>
      <c r="CI167" s="27">
        <v>7.4278099600000003</v>
      </c>
      <c r="CJ167" s="27">
        <v>10.603374800000001</v>
      </c>
      <c r="CK167" s="27">
        <v>11.135786730000001</v>
      </c>
      <c r="CL167" s="27">
        <v>22.022560049999999</v>
      </c>
      <c r="CM167" s="27">
        <v>5.4992230700000002</v>
      </c>
      <c r="CN167" s="27">
        <v>23.0002666</v>
      </c>
      <c r="CO167" s="27">
        <v>14.723857499999999</v>
      </c>
      <c r="CP167" s="27">
        <v>13.36065561</v>
      </c>
      <c r="CQ167" s="27">
        <v>10.99832831</v>
      </c>
      <c r="CR167" s="27">
        <v>10.567205060000001</v>
      </c>
      <c r="CS167" s="27">
        <v>10.94710617</v>
      </c>
      <c r="CT167" s="27">
        <v>10.71726608</v>
      </c>
      <c r="CU167" s="27">
        <v>30.181866429999999</v>
      </c>
      <c r="CV167" s="27">
        <v>6.3881822699999997</v>
      </c>
      <c r="CW167" s="27">
        <v>13.581446619999999</v>
      </c>
      <c r="CX167" s="27">
        <v>6.9704107400000002</v>
      </c>
      <c r="CY167" s="27">
        <v>11.52189033</v>
      </c>
      <c r="CZ167" s="27">
        <v>6.74275936</v>
      </c>
      <c r="DA167" s="27">
        <v>16.10699138</v>
      </c>
      <c r="DB167" s="27">
        <v>0</v>
      </c>
      <c r="DC167" s="27">
        <v>0</v>
      </c>
      <c r="DD167" s="27">
        <v>0</v>
      </c>
      <c r="DE167" s="27">
        <v>0</v>
      </c>
      <c r="DF167" s="27">
        <v>0</v>
      </c>
      <c r="DG167" s="27">
        <v>0</v>
      </c>
    </row>
    <row r="168" spans="2:111" x14ac:dyDescent="0.25">
      <c r="B168" s="29">
        <v>7042</v>
      </c>
      <c r="C168" s="28" t="s">
        <v>69</v>
      </c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>
        <v>4.2262974299999998</v>
      </c>
      <c r="Q168" s="27">
        <v>2.2263797400000001</v>
      </c>
      <c r="R168" s="27">
        <v>12.49286296</v>
      </c>
      <c r="S168" s="27">
        <v>7.3250007400000001</v>
      </c>
      <c r="T168" s="27">
        <v>2.9971846000000002</v>
      </c>
      <c r="U168" s="27">
        <v>7.1152928200000005</v>
      </c>
      <c r="V168" s="27">
        <v>2.8038805099999999</v>
      </c>
      <c r="W168" s="27">
        <v>9.4796444399999995</v>
      </c>
      <c r="X168" s="27">
        <v>2.9905226300000001</v>
      </c>
      <c r="Y168" s="27">
        <v>2.7945977900000001</v>
      </c>
      <c r="Z168" s="27">
        <v>2.09203049</v>
      </c>
      <c r="AA168" s="27">
        <v>2.45880834</v>
      </c>
      <c r="AB168" s="27">
        <v>1.3603374399999999</v>
      </c>
      <c r="AC168" s="27">
        <v>0.93765731000000008</v>
      </c>
      <c r="AD168" s="27">
        <v>10.762986289999999</v>
      </c>
      <c r="AE168" s="27">
        <v>1.6775593400000002</v>
      </c>
      <c r="AF168" s="27">
        <v>1.6588445199999999</v>
      </c>
      <c r="AG168" s="27">
        <v>1.66136653</v>
      </c>
      <c r="AH168" s="27">
        <v>5.0265058099999997</v>
      </c>
      <c r="AI168" s="27">
        <v>4.0591873199999995</v>
      </c>
      <c r="AJ168" s="27">
        <v>12.833514970000001</v>
      </c>
      <c r="AK168" s="27">
        <v>6.9305815599999994</v>
      </c>
      <c r="AL168" s="27">
        <v>6.3091185199999993</v>
      </c>
      <c r="AM168" s="27">
        <v>8.7683369899999999</v>
      </c>
      <c r="AN168" s="27">
        <v>3.8789259999999999</v>
      </c>
      <c r="AO168" s="27">
        <v>3.818511</v>
      </c>
      <c r="AP168" s="27">
        <v>5.0980020000000001</v>
      </c>
      <c r="AQ168" s="27">
        <v>1.4692080000000001</v>
      </c>
      <c r="AR168" s="27">
        <v>4.5544630000000002</v>
      </c>
      <c r="AS168" s="27">
        <v>3.6123340000000002</v>
      </c>
      <c r="AT168" s="27">
        <v>4.746003</v>
      </c>
      <c r="AU168" s="27">
        <v>4.7679159999999996</v>
      </c>
      <c r="AV168" s="27">
        <v>9.4891989999999993</v>
      </c>
      <c r="AW168" s="27">
        <v>6.8007669999999996</v>
      </c>
      <c r="AX168" s="27">
        <v>4.1762930000000003</v>
      </c>
      <c r="AY168" s="27">
        <v>14.405972999999999</v>
      </c>
      <c r="AZ168" s="27">
        <v>22.294184000000001</v>
      </c>
      <c r="BA168" s="27">
        <v>6.3347189999999998</v>
      </c>
      <c r="BB168" s="27">
        <v>4.6114040000000003</v>
      </c>
      <c r="BC168" s="27">
        <v>4.4645700000000001</v>
      </c>
      <c r="BD168" s="27">
        <v>5.4644149999999998</v>
      </c>
      <c r="BE168" s="27">
        <v>3.684663</v>
      </c>
      <c r="BF168" s="27">
        <v>3.2955429999999999</v>
      </c>
      <c r="BG168" s="27">
        <v>4.7551310000000004</v>
      </c>
      <c r="BH168" s="27">
        <v>2.00299</v>
      </c>
      <c r="BI168" s="27">
        <v>1.506937</v>
      </c>
      <c r="BJ168" s="27">
        <v>6.4202630000000003</v>
      </c>
      <c r="BK168" s="27">
        <v>7.4547470000000002</v>
      </c>
      <c r="BL168" s="27">
        <v>4.2237689899999999</v>
      </c>
      <c r="BM168" s="27">
        <v>31.932168709999999</v>
      </c>
      <c r="BN168" s="27">
        <v>7.9409623099999997</v>
      </c>
      <c r="BO168" s="27">
        <v>7.6743576300000003</v>
      </c>
      <c r="BP168" s="27">
        <v>6.0049579699999995</v>
      </c>
      <c r="BQ168" s="27">
        <v>10.18482206</v>
      </c>
      <c r="BR168" s="27">
        <v>7.8246541900000004</v>
      </c>
      <c r="BS168" s="27">
        <v>16.527795179999998</v>
      </c>
      <c r="BT168" s="27">
        <v>8.9781659200000004</v>
      </c>
      <c r="BU168" s="27">
        <v>12.837150449999999</v>
      </c>
      <c r="BV168" s="27">
        <v>12.021811789999999</v>
      </c>
      <c r="BW168" s="27">
        <v>37.223700389999998</v>
      </c>
      <c r="BX168" s="27">
        <v>21.528207239999997</v>
      </c>
      <c r="BY168" s="27">
        <v>35.993247670000002</v>
      </c>
      <c r="BZ168" s="27">
        <v>102.03385691</v>
      </c>
      <c r="CA168" s="27">
        <v>30.28741939</v>
      </c>
      <c r="CB168" s="27">
        <v>7.51498679</v>
      </c>
      <c r="CC168" s="27">
        <v>25.670163819999999</v>
      </c>
      <c r="CD168" s="27">
        <v>26.542433750000001</v>
      </c>
      <c r="CE168" s="27">
        <v>8.0189932600000002</v>
      </c>
      <c r="CF168" s="27">
        <v>53.371353659999997</v>
      </c>
      <c r="CG168" s="27">
        <v>7.8563562899999999</v>
      </c>
      <c r="CH168" s="27">
        <v>112.60540349</v>
      </c>
      <c r="CI168" s="27">
        <v>130.55779218000001</v>
      </c>
      <c r="CJ168" s="27">
        <v>9.9140236999999996</v>
      </c>
      <c r="CK168" s="27">
        <v>8.1208976200000009</v>
      </c>
      <c r="CL168" s="27">
        <v>212.4891662</v>
      </c>
      <c r="CM168" s="27">
        <v>16.659774559999999</v>
      </c>
      <c r="CN168" s="27">
        <v>36.592478310000004</v>
      </c>
      <c r="CO168" s="27">
        <v>15.841868380000001</v>
      </c>
      <c r="CP168" s="27">
        <v>67.695489440000003</v>
      </c>
      <c r="CQ168" s="27">
        <v>41.351278189999995</v>
      </c>
      <c r="CR168" s="27">
        <v>45.32435572</v>
      </c>
      <c r="CS168" s="27">
        <v>43.632236229999997</v>
      </c>
      <c r="CT168" s="27">
        <v>18.48647484</v>
      </c>
      <c r="CU168" s="27">
        <v>90.4340507</v>
      </c>
      <c r="CV168" s="27">
        <v>47.474547990000005</v>
      </c>
      <c r="CW168" s="27">
        <v>90.054987709999992</v>
      </c>
      <c r="CX168" s="27">
        <v>72.698718540000002</v>
      </c>
      <c r="CY168" s="27">
        <v>14.63615558</v>
      </c>
      <c r="CZ168" s="27">
        <v>36.038913360000002</v>
      </c>
      <c r="DA168" s="27">
        <v>15.91236683</v>
      </c>
      <c r="DB168" s="27">
        <v>0</v>
      </c>
      <c r="DC168" s="27">
        <v>0</v>
      </c>
      <c r="DD168" s="27">
        <v>0</v>
      </c>
      <c r="DE168" s="27">
        <v>0</v>
      </c>
      <c r="DF168" s="27">
        <v>0</v>
      </c>
      <c r="DG168" s="27">
        <v>0</v>
      </c>
    </row>
    <row r="169" spans="2:111" x14ac:dyDescent="0.25">
      <c r="B169" s="29">
        <v>7043</v>
      </c>
      <c r="C169" s="28" t="s">
        <v>68</v>
      </c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>
        <v>35.470143909999997</v>
      </c>
      <c r="Q169" s="27">
        <v>42.993547979999995</v>
      </c>
      <c r="R169" s="27">
        <v>31.313576649999998</v>
      </c>
      <c r="S169" s="27">
        <v>31.32741575</v>
      </c>
      <c r="T169" s="27">
        <v>65.778837559999999</v>
      </c>
      <c r="U169" s="27">
        <v>74.794266620000002</v>
      </c>
      <c r="V169" s="27">
        <v>103.15525456</v>
      </c>
      <c r="W169" s="27">
        <v>55.001395609999996</v>
      </c>
      <c r="X169" s="27">
        <v>102.92221782999999</v>
      </c>
      <c r="Y169" s="27">
        <v>88.05568135</v>
      </c>
      <c r="Z169" s="27">
        <v>70.516383629999993</v>
      </c>
      <c r="AA169" s="27">
        <v>168.34267942</v>
      </c>
      <c r="AB169" s="27">
        <v>1.05373045</v>
      </c>
      <c r="AC169" s="27">
        <v>45.122395340000004</v>
      </c>
      <c r="AD169" s="27">
        <v>56.485122990000001</v>
      </c>
      <c r="AE169" s="27">
        <v>80.975533949999999</v>
      </c>
      <c r="AF169" s="27">
        <v>104.33098695</v>
      </c>
      <c r="AG169" s="27">
        <v>108.67774214000001</v>
      </c>
      <c r="AH169" s="27">
        <v>86.998615170000008</v>
      </c>
      <c r="AI169" s="27">
        <v>108.22059654</v>
      </c>
      <c r="AJ169" s="27">
        <v>94.121046159999992</v>
      </c>
      <c r="AK169" s="27">
        <v>123.60726319</v>
      </c>
      <c r="AL169" s="27">
        <v>75.828670939999995</v>
      </c>
      <c r="AM169" s="27">
        <v>87.079873769999992</v>
      </c>
      <c r="AN169" s="27">
        <v>100.377033</v>
      </c>
      <c r="AO169" s="27">
        <v>78.202241000000001</v>
      </c>
      <c r="AP169" s="27">
        <v>93.016129000000006</v>
      </c>
      <c r="AQ169" s="27">
        <v>45.341174000000002</v>
      </c>
      <c r="AR169" s="27">
        <v>48.911875999999999</v>
      </c>
      <c r="AS169" s="27">
        <v>0.160689</v>
      </c>
      <c r="AT169" s="27">
        <v>49.896393000000003</v>
      </c>
      <c r="AU169" s="27">
        <v>71.938957000000002</v>
      </c>
      <c r="AV169" s="27">
        <v>69.501712999999995</v>
      </c>
      <c r="AW169" s="27">
        <v>49.346966999999999</v>
      </c>
      <c r="AX169" s="27">
        <v>49.162970000000001</v>
      </c>
      <c r="AY169" s="27">
        <v>74.348755999999995</v>
      </c>
      <c r="AZ169" s="27">
        <v>47.490082999999998</v>
      </c>
      <c r="BA169" s="27">
        <v>48.477133000000002</v>
      </c>
      <c r="BB169" s="27">
        <v>61.265739000000004</v>
      </c>
      <c r="BC169" s="27">
        <v>108.948601</v>
      </c>
      <c r="BD169" s="27">
        <v>94.666310999999993</v>
      </c>
      <c r="BE169" s="27">
        <v>109.41046299999999</v>
      </c>
      <c r="BF169" s="27">
        <v>134.633895</v>
      </c>
      <c r="BG169" s="27">
        <v>132.486548</v>
      </c>
      <c r="BH169" s="27">
        <v>132.485871</v>
      </c>
      <c r="BI169" s="27">
        <v>170.92354599999999</v>
      </c>
      <c r="BJ169" s="27">
        <v>138.370803</v>
      </c>
      <c r="BK169" s="27">
        <v>131.727814</v>
      </c>
      <c r="BL169" s="27">
        <v>169.44620169999999</v>
      </c>
      <c r="BM169" s="27">
        <v>272.61418650999997</v>
      </c>
      <c r="BN169" s="27">
        <v>309.29470757000001</v>
      </c>
      <c r="BO169" s="27">
        <v>177.12289471</v>
      </c>
      <c r="BP169" s="27">
        <v>306.42040737000002</v>
      </c>
      <c r="BQ169" s="27">
        <v>339.79266575000003</v>
      </c>
      <c r="BR169" s="27">
        <v>358.11346593000002</v>
      </c>
      <c r="BS169" s="27">
        <v>316.56813492000003</v>
      </c>
      <c r="BT169" s="27">
        <v>279.60845344000001</v>
      </c>
      <c r="BU169" s="27">
        <v>242.49998377</v>
      </c>
      <c r="BV169" s="27">
        <v>226.85669919999998</v>
      </c>
      <c r="BW169" s="27">
        <v>256.42663921000002</v>
      </c>
      <c r="BX169" s="27">
        <v>381.86589462000001</v>
      </c>
      <c r="BY169" s="27">
        <v>260.26051022999997</v>
      </c>
      <c r="BZ169" s="27">
        <v>355.84190923</v>
      </c>
      <c r="CA169" s="27">
        <v>187.11652321</v>
      </c>
      <c r="CB169" s="27">
        <v>163.59343762999998</v>
      </c>
      <c r="CC169" s="27">
        <v>286.31280685000002</v>
      </c>
      <c r="CD169" s="27">
        <v>201.59709093999999</v>
      </c>
      <c r="CE169" s="27">
        <v>559.30492497</v>
      </c>
      <c r="CF169" s="27">
        <v>216.93796079000001</v>
      </c>
      <c r="CG169" s="27">
        <v>260.31386657000002</v>
      </c>
      <c r="CH169" s="27">
        <v>187.23518834000001</v>
      </c>
      <c r="CI169" s="27">
        <v>60.56330947</v>
      </c>
      <c r="CJ169" s="27">
        <v>245.50494955000002</v>
      </c>
      <c r="CK169" s="27">
        <v>188.96292541</v>
      </c>
      <c r="CL169" s="27">
        <v>102.71764445000001</v>
      </c>
      <c r="CM169" s="27">
        <v>391.74910205999998</v>
      </c>
      <c r="CN169" s="27">
        <v>336.98430811000003</v>
      </c>
      <c r="CO169" s="27">
        <v>47.964156189999997</v>
      </c>
      <c r="CP169" s="27">
        <v>582.13149070000009</v>
      </c>
      <c r="CQ169" s="27">
        <v>212.98033934999998</v>
      </c>
      <c r="CR169" s="27">
        <v>230.62310405000002</v>
      </c>
      <c r="CS169" s="27">
        <v>157.96129643999998</v>
      </c>
      <c r="CT169" s="27">
        <v>183.72990240999999</v>
      </c>
      <c r="CU169" s="27">
        <v>291.25428429999999</v>
      </c>
      <c r="CV169" s="27">
        <v>146.65538063</v>
      </c>
      <c r="CW169" s="27">
        <v>193.78303983000001</v>
      </c>
      <c r="CX169" s="27">
        <v>113.85680533</v>
      </c>
      <c r="CY169" s="27">
        <v>218.20798771</v>
      </c>
      <c r="CZ169" s="27">
        <v>111.07178006000001</v>
      </c>
      <c r="DA169" s="27">
        <v>130.43598764000001</v>
      </c>
      <c r="DB169" s="27">
        <v>0</v>
      </c>
      <c r="DC169" s="27">
        <v>0</v>
      </c>
      <c r="DD169" s="27">
        <v>0</v>
      </c>
      <c r="DE169" s="27">
        <v>0</v>
      </c>
      <c r="DF169" s="27">
        <v>0</v>
      </c>
      <c r="DG169" s="27">
        <v>0</v>
      </c>
    </row>
    <row r="170" spans="2:111" x14ac:dyDescent="0.25">
      <c r="B170" s="29">
        <v>7044</v>
      </c>
      <c r="C170" s="28" t="s">
        <v>67</v>
      </c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>
        <v>5.0187619999999997</v>
      </c>
      <c r="Q170" s="27">
        <v>7.7596330000000005E-2</v>
      </c>
      <c r="R170" s="27">
        <v>0.3785694</v>
      </c>
      <c r="S170" s="27">
        <v>4.3918370000000005E-2</v>
      </c>
      <c r="T170" s="27">
        <v>0.16806789999999999</v>
      </c>
      <c r="U170" s="27">
        <v>1.6722876299999998</v>
      </c>
      <c r="V170" s="27">
        <v>2.4070602000000001</v>
      </c>
      <c r="W170" s="27">
        <v>15.067036849999999</v>
      </c>
      <c r="X170" s="27">
        <v>19.56278541</v>
      </c>
      <c r="Y170" s="27">
        <v>1.15727482</v>
      </c>
      <c r="Z170" s="27">
        <v>1.18870144</v>
      </c>
      <c r="AA170" s="27">
        <v>4.2629789999999996</v>
      </c>
      <c r="AB170" s="27">
        <v>8.950979999999999E-3</v>
      </c>
      <c r="AC170" s="27">
        <v>3.555092E-2</v>
      </c>
      <c r="AD170" s="27">
        <v>0.12478850999999999</v>
      </c>
      <c r="AE170" s="27">
        <v>1.3258421100000002</v>
      </c>
      <c r="AF170" s="27">
        <v>0.88899919999999999</v>
      </c>
      <c r="AG170" s="27">
        <v>1.21305193</v>
      </c>
      <c r="AH170" s="27">
        <v>0.25841628999999999</v>
      </c>
      <c r="AI170" s="27">
        <v>1.0690895900000001</v>
      </c>
      <c r="AJ170" s="27">
        <v>1.4342430700000002</v>
      </c>
      <c r="AK170" s="27">
        <v>0.93704248999999995</v>
      </c>
      <c r="AL170" s="27">
        <v>1.0861451799999999</v>
      </c>
      <c r="AM170" s="27">
        <v>1.3441592499999999</v>
      </c>
      <c r="AN170" s="27">
        <v>7.2295999999999999E-2</v>
      </c>
      <c r="AO170" s="27">
        <v>0.44096000000000002</v>
      </c>
      <c r="AP170" s="27">
        <v>10.526266</v>
      </c>
      <c r="AQ170" s="27">
        <v>0.53688499999999995</v>
      </c>
      <c r="AR170" s="27">
        <v>9.4404000000000002E-2</v>
      </c>
      <c r="AS170" s="27">
        <v>4.7648000000000003E-2</v>
      </c>
      <c r="AT170" s="27">
        <v>1.3639840000000001</v>
      </c>
      <c r="AU170" s="27">
        <v>1.09904</v>
      </c>
      <c r="AV170" s="27">
        <v>0.27671299999999999</v>
      </c>
      <c r="AW170" s="27">
        <v>0.74643099999999996</v>
      </c>
      <c r="AX170" s="27">
        <v>5.4830009999999998</v>
      </c>
      <c r="AY170" s="27">
        <v>3.298216</v>
      </c>
      <c r="AZ170" s="27">
        <v>1.5217529999999999</v>
      </c>
      <c r="BA170" s="27">
        <v>5.6195000000000002E-2</v>
      </c>
      <c r="BB170" s="27">
        <v>2.5027000000000001E-2</v>
      </c>
      <c r="BC170" s="27">
        <v>7.4543140000000001</v>
      </c>
      <c r="BD170" s="27">
        <v>0</v>
      </c>
      <c r="BE170" s="27">
        <v>0</v>
      </c>
      <c r="BF170" s="27">
        <v>6.3600000000000002E-3</v>
      </c>
      <c r="BG170" s="27">
        <v>0.483908</v>
      </c>
      <c r="BH170" s="27">
        <v>2.1544319999999999</v>
      </c>
      <c r="BI170" s="27">
        <v>1.4491259999999999</v>
      </c>
      <c r="BJ170" s="27">
        <v>0</v>
      </c>
      <c r="BK170" s="27">
        <v>2.6478429999999999</v>
      </c>
      <c r="BL170" s="27">
        <v>0.83385444999999991</v>
      </c>
      <c r="BM170" s="27">
        <v>1.79157704</v>
      </c>
      <c r="BN170" s="27">
        <v>2.8766122799999998</v>
      </c>
      <c r="BO170" s="27">
        <v>3.3155022700000001</v>
      </c>
      <c r="BP170" s="27">
        <v>2.3686058800000001</v>
      </c>
      <c r="BQ170" s="27">
        <v>7.3231957199999993</v>
      </c>
      <c r="BR170" s="27">
        <v>5.9638806500000001</v>
      </c>
      <c r="BS170" s="27">
        <v>1.6576648300000001</v>
      </c>
      <c r="BT170" s="27">
        <v>5.7238468200000003</v>
      </c>
      <c r="BU170" s="27">
        <v>1.5356238600000001</v>
      </c>
      <c r="BV170" s="27">
        <v>1.23369909</v>
      </c>
      <c r="BW170" s="27">
        <v>2.3053502900000002</v>
      </c>
      <c r="BX170" s="27">
        <v>7.03199912</v>
      </c>
      <c r="BY170" s="27">
        <v>0.58678805000000001</v>
      </c>
      <c r="BZ170" s="27">
        <v>2.5185615000000001</v>
      </c>
      <c r="CA170" s="27">
        <v>0.87329387000000003</v>
      </c>
      <c r="CB170" s="27">
        <v>1.2385576</v>
      </c>
      <c r="CC170" s="27">
        <v>1.4365387199999999</v>
      </c>
      <c r="CD170" s="27">
        <v>1.2687931799999999</v>
      </c>
      <c r="CE170" s="27">
        <v>3.4442665499999996</v>
      </c>
      <c r="CF170" s="27">
        <v>2.5046559799999999</v>
      </c>
      <c r="CG170" s="27">
        <v>1.21808359</v>
      </c>
      <c r="CH170" s="27">
        <v>1.36610407</v>
      </c>
      <c r="CI170" s="27">
        <v>1.2530509999999999</v>
      </c>
      <c r="CJ170" s="27">
        <v>1.24178122</v>
      </c>
      <c r="CK170" s="27">
        <v>1.4171246499999999</v>
      </c>
      <c r="CL170" s="27">
        <v>1.2778643300000001</v>
      </c>
      <c r="CM170" s="27">
        <v>1.34763729</v>
      </c>
      <c r="CN170" s="27">
        <v>1.2626084900000001</v>
      </c>
      <c r="CO170" s="27">
        <v>1.2817609299999999</v>
      </c>
      <c r="CP170" s="27">
        <v>1.71933994</v>
      </c>
      <c r="CQ170" s="27">
        <v>1.2911635700000001</v>
      </c>
      <c r="CR170" s="27">
        <v>1.2797471499999999</v>
      </c>
      <c r="CS170" s="27">
        <v>1.5711149499999999</v>
      </c>
      <c r="CT170" s="27">
        <v>1.21593985</v>
      </c>
      <c r="CU170" s="27">
        <v>1.46353227</v>
      </c>
      <c r="CV170" s="27">
        <v>1.36868656</v>
      </c>
      <c r="CW170" s="27">
        <v>1.7069763200000001</v>
      </c>
      <c r="CX170" s="27">
        <v>1.3992452799999999</v>
      </c>
      <c r="CY170" s="27">
        <v>1.53336546</v>
      </c>
      <c r="CZ170" s="27">
        <v>1.5760720700000002</v>
      </c>
      <c r="DA170" s="27">
        <v>1.4703684800000001</v>
      </c>
      <c r="DB170" s="27">
        <v>0</v>
      </c>
      <c r="DC170" s="27">
        <v>0</v>
      </c>
      <c r="DD170" s="27">
        <v>0</v>
      </c>
      <c r="DE170" s="27">
        <v>0</v>
      </c>
      <c r="DF170" s="27">
        <v>0</v>
      </c>
      <c r="DG170" s="27">
        <v>0</v>
      </c>
    </row>
    <row r="171" spans="2:111" x14ac:dyDescent="0.25">
      <c r="B171" s="29">
        <v>7045</v>
      </c>
      <c r="C171" s="28" t="s">
        <v>66</v>
      </c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>
        <v>547.87222439000004</v>
      </c>
      <c r="Q171" s="27">
        <v>53.728670469999997</v>
      </c>
      <c r="R171" s="27">
        <v>521.20734607999998</v>
      </c>
      <c r="S171" s="27">
        <v>255.34764362000001</v>
      </c>
      <c r="T171" s="27">
        <v>228.4900696</v>
      </c>
      <c r="U171" s="27">
        <v>672.46055655999999</v>
      </c>
      <c r="V171" s="27">
        <v>404.13297979999999</v>
      </c>
      <c r="W171" s="27">
        <v>136.89528177</v>
      </c>
      <c r="X171" s="27">
        <v>198.52008315</v>
      </c>
      <c r="Y171" s="27">
        <v>546.66690875999996</v>
      </c>
      <c r="Z171" s="27">
        <v>299.33222466000001</v>
      </c>
      <c r="AA171" s="27">
        <v>158.66429353000001</v>
      </c>
      <c r="AB171" s="27">
        <v>312.64166612999998</v>
      </c>
      <c r="AC171" s="27">
        <v>34.014640999999997</v>
      </c>
      <c r="AD171" s="27">
        <v>353.23571783999995</v>
      </c>
      <c r="AE171" s="27">
        <v>54.086196899999997</v>
      </c>
      <c r="AF171" s="27">
        <v>100.21150356999999</v>
      </c>
      <c r="AG171" s="27">
        <v>441.81837062</v>
      </c>
      <c r="AH171" s="27">
        <v>57.562097389999998</v>
      </c>
      <c r="AI171" s="27">
        <v>81.281169079999998</v>
      </c>
      <c r="AJ171" s="27">
        <v>178.56146036999999</v>
      </c>
      <c r="AK171" s="27">
        <v>111.17736045000001</v>
      </c>
      <c r="AL171" s="27">
        <v>182.37291034999998</v>
      </c>
      <c r="AM171" s="27">
        <v>139.08230077000002</v>
      </c>
      <c r="AN171" s="27">
        <v>10.230133</v>
      </c>
      <c r="AO171" s="27">
        <v>247.72308899999999</v>
      </c>
      <c r="AP171" s="27">
        <v>102.357888</v>
      </c>
      <c r="AQ171" s="27">
        <v>173.354218</v>
      </c>
      <c r="AR171" s="27">
        <v>210.75506799999999</v>
      </c>
      <c r="AS171" s="27">
        <v>221.656677</v>
      </c>
      <c r="AT171" s="27">
        <v>168.04771199999999</v>
      </c>
      <c r="AU171" s="27">
        <v>140.86093399999999</v>
      </c>
      <c r="AV171" s="27">
        <v>288.61531500000001</v>
      </c>
      <c r="AW171" s="27">
        <v>124.526347</v>
      </c>
      <c r="AX171" s="27">
        <v>91.621696999999998</v>
      </c>
      <c r="AY171" s="27">
        <v>220.16856899999999</v>
      </c>
      <c r="AZ171" s="27">
        <v>80.079468000000006</v>
      </c>
      <c r="BA171" s="27">
        <v>137.56158199999999</v>
      </c>
      <c r="BB171" s="27">
        <v>167.51721000000001</v>
      </c>
      <c r="BC171" s="27">
        <v>75.537903999999997</v>
      </c>
      <c r="BD171" s="27">
        <v>131.326009</v>
      </c>
      <c r="BE171" s="27">
        <v>69.218895000000003</v>
      </c>
      <c r="BF171" s="27">
        <v>54.124763999999999</v>
      </c>
      <c r="BG171" s="27">
        <v>713.18266200000005</v>
      </c>
      <c r="BH171" s="27">
        <v>152.13136900000001</v>
      </c>
      <c r="BI171" s="27">
        <v>188.71518599999999</v>
      </c>
      <c r="BJ171" s="27">
        <v>357.85520600000001</v>
      </c>
      <c r="BK171" s="27">
        <v>253.65626700000001</v>
      </c>
      <c r="BL171" s="27">
        <v>266.61599319999999</v>
      </c>
      <c r="BM171" s="27">
        <v>167.20955923</v>
      </c>
      <c r="BN171" s="27">
        <v>176.95651991</v>
      </c>
      <c r="BO171" s="27">
        <v>169.93290093000002</v>
      </c>
      <c r="BP171" s="27">
        <v>403.29059831000001</v>
      </c>
      <c r="BQ171" s="27">
        <v>404.26078214999995</v>
      </c>
      <c r="BR171" s="27">
        <v>360.37764052</v>
      </c>
      <c r="BS171" s="27">
        <v>296.12466183999999</v>
      </c>
      <c r="BT171" s="27">
        <v>424.92584199999999</v>
      </c>
      <c r="BU171" s="27">
        <v>330.19568727000001</v>
      </c>
      <c r="BV171" s="27">
        <v>177.48696805</v>
      </c>
      <c r="BW171" s="27">
        <v>1117.35066261</v>
      </c>
      <c r="BX171" s="27">
        <v>833.39757419000011</v>
      </c>
      <c r="BY171" s="27">
        <v>191.93440258999999</v>
      </c>
      <c r="BZ171" s="27">
        <v>529.47560662000001</v>
      </c>
      <c r="CA171" s="27">
        <v>319.39499829000005</v>
      </c>
      <c r="CB171" s="27">
        <v>427.18577812000001</v>
      </c>
      <c r="CC171" s="27">
        <v>385.76582791999999</v>
      </c>
      <c r="CD171" s="27">
        <v>375.88518082000002</v>
      </c>
      <c r="CE171" s="27">
        <v>357.61167425999997</v>
      </c>
      <c r="CF171" s="27">
        <v>176.98349662999999</v>
      </c>
      <c r="CG171" s="27">
        <v>357.48157337999999</v>
      </c>
      <c r="CH171" s="27">
        <v>308.88307664000001</v>
      </c>
      <c r="CI171" s="27">
        <v>664.37636623000003</v>
      </c>
      <c r="CJ171" s="27">
        <v>335.77137763000002</v>
      </c>
      <c r="CK171" s="27">
        <v>235.37457057</v>
      </c>
      <c r="CL171" s="27">
        <v>346.99752473000001</v>
      </c>
      <c r="CM171" s="27">
        <v>479.51792173000001</v>
      </c>
      <c r="CN171" s="27">
        <v>492.14060511000002</v>
      </c>
      <c r="CO171" s="27">
        <v>162.23367786</v>
      </c>
      <c r="CP171" s="27">
        <v>286.43400297000005</v>
      </c>
      <c r="CQ171" s="27">
        <v>308.32669398000002</v>
      </c>
      <c r="CR171" s="27">
        <v>769.41034529000001</v>
      </c>
      <c r="CS171" s="27">
        <v>881.23301469</v>
      </c>
      <c r="CT171" s="27">
        <v>726.16156063999995</v>
      </c>
      <c r="CU171" s="27">
        <v>728.94572785000003</v>
      </c>
      <c r="CV171" s="27">
        <v>55.501047030000002</v>
      </c>
      <c r="CW171" s="27">
        <v>409.65661402000001</v>
      </c>
      <c r="CX171" s="27">
        <v>115.94445909000001</v>
      </c>
      <c r="CY171" s="27">
        <v>151.02835672999998</v>
      </c>
      <c r="CZ171" s="27">
        <v>277.57831032000001</v>
      </c>
      <c r="DA171" s="27">
        <v>124.98399678</v>
      </c>
      <c r="DB171" s="27">
        <v>0</v>
      </c>
      <c r="DC171" s="27">
        <v>0</v>
      </c>
      <c r="DD171" s="27">
        <v>0</v>
      </c>
      <c r="DE171" s="27">
        <v>0</v>
      </c>
      <c r="DF171" s="27">
        <v>0</v>
      </c>
      <c r="DG171" s="27">
        <v>0</v>
      </c>
    </row>
    <row r="172" spans="2:111" x14ac:dyDescent="0.25">
      <c r="B172" s="29">
        <v>7046</v>
      </c>
      <c r="C172" s="28" t="s">
        <v>65</v>
      </c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>
        <v>7.8887818899999997</v>
      </c>
      <c r="Q172" s="27">
        <v>0.55904543999999989</v>
      </c>
      <c r="R172" s="27">
        <v>16.53223822</v>
      </c>
      <c r="S172" s="27">
        <v>0.62927256999999992</v>
      </c>
      <c r="T172" s="27">
        <v>1.7387367</v>
      </c>
      <c r="U172" s="27">
        <v>1.17309145</v>
      </c>
      <c r="V172" s="27">
        <v>0.51064445999999997</v>
      </c>
      <c r="W172" s="27">
        <v>0.51599892999999997</v>
      </c>
      <c r="X172" s="27">
        <v>7.24741678</v>
      </c>
      <c r="Y172" s="27">
        <v>0.47111742000000001</v>
      </c>
      <c r="Z172" s="27">
        <v>0.60975272999999997</v>
      </c>
      <c r="AA172" s="27">
        <v>1.4855360500000001</v>
      </c>
      <c r="AB172" s="27">
        <v>3.2297826199999999</v>
      </c>
      <c r="AC172" s="27">
        <v>3.8361742200000002</v>
      </c>
      <c r="AD172" s="27">
        <v>2.9369798599999997</v>
      </c>
      <c r="AE172" s="27">
        <v>2.8753486400000003</v>
      </c>
      <c r="AF172" s="27">
        <v>19.62417671</v>
      </c>
      <c r="AG172" s="27">
        <v>3.44689668</v>
      </c>
      <c r="AH172" s="27">
        <v>2.6427863</v>
      </c>
      <c r="AI172" s="27">
        <v>3.1377572300000001</v>
      </c>
      <c r="AJ172" s="27">
        <v>4.5671112899999997</v>
      </c>
      <c r="AK172" s="27">
        <v>4.5920177799999999</v>
      </c>
      <c r="AL172" s="27">
        <v>3.7887079300000002</v>
      </c>
      <c r="AM172" s="27">
        <v>15.943378710000001</v>
      </c>
      <c r="AN172" s="27">
        <v>2.5582799999999999</v>
      </c>
      <c r="AO172" s="27">
        <v>3.1583030000000001</v>
      </c>
      <c r="AP172" s="27">
        <v>3.2527200000000001</v>
      </c>
      <c r="AQ172" s="27">
        <v>2.671891</v>
      </c>
      <c r="AR172" s="27">
        <v>2.744993</v>
      </c>
      <c r="AS172" s="27">
        <v>2.4404110000000001</v>
      </c>
      <c r="AT172" s="27">
        <v>2.9258190000000002</v>
      </c>
      <c r="AU172" s="27">
        <v>19.592466000000002</v>
      </c>
      <c r="AV172" s="27">
        <v>2.720669</v>
      </c>
      <c r="AW172" s="27">
        <v>4.4396880000000003</v>
      </c>
      <c r="AX172" s="27">
        <v>-11.182793999999999</v>
      </c>
      <c r="AY172" s="27">
        <v>8.0661260000000006</v>
      </c>
      <c r="AZ172" s="27">
        <v>2.7563819999999999</v>
      </c>
      <c r="BA172" s="27">
        <v>2.4633430000000001</v>
      </c>
      <c r="BB172" s="27">
        <v>2.3054770000000002</v>
      </c>
      <c r="BC172" s="27">
        <v>3.9944190000000002</v>
      </c>
      <c r="BD172" s="27">
        <v>2.8294290000000002</v>
      </c>
      <c r="BE172" s="27">
        <v>1.943522</v>
      </c>
      <c r="BF172" s="27">
        <v>2.0034380000000001</v>
      </c>
      <c r="BG172" s="27">
        <v>3.8661780000000001</v>
      </c>
      <c r="BH172" s="27">
        <v>2.0025460000000002</v>
      </c>
      <c r="BI172" s="27">
        <v>2.5731929999999998</v>
      </c>
      <c r="BJ172" s="27">
        <v>4.0126059999999999</v>
      </c>
      <c r="BK172" s="27">
        <v>45.816971000000002</v>
      </c>
      <c r="BL172" s="27">
        <v>1.90179407</v>
      </c>
      <c r="BM172" s="27">
        <v>2.2828695400000001</v>
      </c>
      <c r="BN172" s="27">
        <v>3.5107564900000003</v>
      </c>
      <c r="BO172" s="27">
        <v>3.00622224</v>
      </c>
      <c r="BP172" s="27">
        <v>3.0080167200000001</v>
      </c>
      <c r="BQ172" s="27">
        <v>2.4979632400000003</v>
      </c>
      <c r="BR172" s="27">
        <v>2.5788019200000001</v>
      </c>
      <c r="BS172" s="27">
        <v>2.7432743399999997</v>
      </c>
      <c r="BT172" s="27">
        <v>34.876035469999998</v>
      </c>
      <c r="BU172" s="27">
        <v>4.3678512300000003</v>
      </c>
      <c r="BV172" s="27">
        <v>14.09908843</v>
      </c>
      <c r="BW172" s="27">
        <v>7.1449978499999993</v>
      </c>
      <c r="BX172" s="27">
        <v>2.7558843500000001</v>
      </c>
      <c r="BY172" s="27">
        <v>3.66785389</v>
      </c>
      <c r="BZ172" s="27">
        <v>6.4657058099999993</v>
      </c>
      <c r="CA172" s="27">
        <v>3.03133404</v>
      </c>
      <c r="CB172" s="27">
        <v>2.7104391200000002</v>
      </c>
      <c r="CC172" s="27">
        <v>3.0662225099999998</v>
      </c>
      <c r="CD172" s="27">
        <v>2.82912148</v>
      </c>
      <c r="CE172" s="27">
        <v>3.1525038799999998</v>
      </c>
      <c r="CF172" s="27">
        <v>45.54481895</v>
      </c>
      <c r="CG172" s="27">
        <v>4.38138951</v>
      </c>
      <c r="CH172" s="27">
        <v>3.6924350600000002</v>
      </c>
      <c r="CI172" s="27">
        <v>3.4461221499999999</v>
      </c>
      <c r="CJ172" s="27">
        <v>1.5188816399999998</v>
      </c>
      <c r="CK172" s="27">
        <v>1.08526733</v>
      </c>
      <c r="CL172" s="27">
        <v>0.76053148999999998</v>
      </c>
      <c r="CM172" s="27">
        <v>0.77819486999999998</v>
      </c>
      <c r="CN172" s="27">
        <v>0.77805535999999997</v>
      </c>
      <c r="CO172" s="27">
        <v>0.80007664000000001</v>
      </c>
      <c r="CP172" s="27">
        <v>0.78878254000000003</v>
      </c>
      <c r="CQ172" s="27">
        <v>0.80578706000000011</v>
      </c>
      <c r="CR172" s="27">
        <v>0.73840568000000006</v>
      </c>
      <c r="CS172" s="27">
        <v>0.77856718000000003</v>
      </c>
      <c r="CT172" s="27">
        <v>0.80123179</v>
      </c>
      <c r="CU172" s="27">
        <v>2.6002390699999998</v>
      </c>
      <c r="CV172" s="27">
        <v>2.3321751099999997</v>
      </c>
      <c r="CW172" s="27">
        <v>2.2280794400000001</v>
      </c>
      <c r="CX172" s="27">
        <v>3.5737933599999998</v>
      </c>
      <c r="CY172" s="27">
        <v>1.9191569399999999</v>
      </c>
      <c r="CZ172" s="27">
        <v>2.8914052000000003</v>
      </c>
      <c r="DA172" s="27">
        <v>3.2038890299999996</v>
      </c>
      <c r="DB172" s="27">
        <v>0</v>
      </c>
      <c r="DC172" s="27">
        <v>0</v>
      </c>
      <c r="DD172" s="27">
        <v>0</v>
      </c>
      <c r="DE172" s="27">
        <v>0</v>
      </c>
      <c r="DF172" s="27">
        <v>0</v>
      </c>
      <c r="DG172" s="27">
        <v>0</v>
      </c>
    </row>
    <row r="173" spans="2:111" x14ac:dyDescent="0.25">
      <c r="B173" s="29">
        <v>7047</v>
      </c>
      <c r="C173" s="28" t="s">
        <v>64</v>
      </c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>
        <v>16.93767441</v>
      </c>
      <c r="Q173" s="27">
        <v>16.55491237</v>
      </c>
      <c r="R173" s="27">
        <v>15.77737548</v>
      </c>
      <c r="S173" s="27">
        <v>17.162481600000003</v>
      </c>
      <c r="T173" s="27">
        <v>17.316506530000002</v>
      </c>
      <c r="U173" s="27">
        <v>33.511373370000001</v>
      </c>
      <c r="V173" s="27">
        <v>23.449496719999999</v>
      </c>
      <c r="W173" s="27">
        <v>28.740621539999999</v>
      </c>
      <c r="X173" s="27">
        <v>27.85460423</v>
      </c>
      <c r="Y173" s="27">
        <v>27.196199329999999</v>
      </c>
      <c r="Z173" s="27">
        <v>30.572743760000002</v>
      </c>
      <c r="AA173" s="27">
        <v>55.93044123</v>
      </c>
      <c r="AB173" s="27">
        <v>0</v>
      </c>
      <c r="AC173" s="27">
        <v>33.040433300000004</v>
      </c>
      <c r="AD173" s="27">
        <v>28.402215529999999</v>
      </c>
      <c r="AE173" s="27">
        <v>30</v>
      </c>
      <c r="AF173" s="27">
        <v>33.755107500000001</v>
      </c>
      <c r="AG173" s="27">
        <v>28.145194499999999</v>
      </c>
      <c r="AH173" s="27">
        <v>25.173055999999999</v>
      </c>
      <c r="AI173" s="27">
        <v>29.035272500000001</v>
      </c>
      <c r="AJ173" s="27">
        <v>28.159181</v>
      </c>
      <c r="AK173" s="27">
        <v>29.988346499999999</v>
      </c>
      <c r="AL173" s="27">
        <v>29.462123999999999</v>
      </c>
      <c r="AM173" s="27">
        <v>25.647078499999999</v>
      </c>
      <c r="AN173" s="27">
        <v>31.653887000000001</v>
      </c>
      <c r="AO173" s="27">
        <v>27.745272</v>
      </c>
      <c r="AP173" s="27">
        <v>48.541387999999998</v>
      </c>
      <c r="AQ173" s="27">
        <v>86.357553999999993</v>
      </c>
      <c r="AR173" s="27">
        <v>43.2</v>
      </c>
      <c r="AS173" s="27">
        <v>0</v>
      </c>
      <c r="AT173" s="27">
        <v>0</v>
      </c>
      <c r="AU173" s="27">
        <v>22.339323</v>
      </c>
      <c r="AV173" s="27">
        <v>13.233237000000001</v>
      </c>
      <c r="AW173" s="27">
        <v>69.320425999999998</v>
      </c>
      <c r="AX173" s="27">
        <v>58.450037000000002</v>
      </c>
      <c r="AY173" s="27">
        <v>26.462924000000001</v>
      </c>
      <c r="AZ173" s="27">
        <v>0</v>
      </c>
      <c r="BA173" s="27">
        <v>0</v>
      </c>
      <c r="BB173" s="27">
        <v>1.4922550000000001</v>
      </c>
      <c r="BC173" s="27">
        <v>28.409523</v>
      </c>
      <c r="BD173" s="27">
        <v>28.685047999999998</v>
      </c>
      <c r="BE173" s="27">
        <v>27.631074999999999</v>
      </c>
      <c r="BF173" s="27">
        <v>23.941576000000001</v>
      </c>
      <c r="BG173" s="27">
        <v>24.091194000000002</v>
      </c>
      <c r="BH173" s="27">
        <v>26.373860000000001</v>
      </c>
      <c r="BI173" s="27">
        <v>26.527522999999999</v>
      </c>
      <c r="BJ173" s="27">
        <v>26.186461999999999</v>
      </c>
      <c r="BK173" s="27">
        <v>25.919377000000001</v>
      </c>
      <c r="BL173" s="27">
        <v>38.92552362</v>
      </c>
      <c r="BM173" s="27">
        <v>47.989415819999998</v>
      </c>
      <c r="BN173" s="27">
        <v>35.887404109999999</v>
      </c>
      <c r="BO173" s="27">
        <v>47.242357040000002</v>
      </c>
      <c r="BP173" s="27">
        <v>36.069501639999999</v>
      </c>
      <c r="BQ173" s="27">
        <v>35.074328380000004</v>
      </c>
      <c r="BR173" s="27">
        <v>39.233048289999999</v>
      </c>
      <c r="BS173" s="27">
        <v>46.130561049999997</v>
      </c>
      <c r="BT173" s="27">
        <v>40.196264110000001</v>
      </c>
      <c r="BU173" s="27">
        <v>43.910410200000001</v>
      </c>
      <c r="BV173" s="27">
        <v>43.155095000000003</v>
      </c>
      <c r="BW173" s="27">
        <v>42.149619700000002</v>
      </c>
      <c r="BX173" s="27">
        <v>71.605282189999997</v>
      </c>
      <c r="BY173" s="27">
        <v>44.538841740000002</v>
      </c>
      <c r="BZ173" s="27">
        <v>14.9046162</v>
      </c>
      <c r="CA173" s="27">
        <v>46.869921549999994</v>
      </c>
      <c r="CB173" s="27">
        <v>16.367584619999999</v>
      </c>
      <c r="CC173" s="27">
        <v>40.188116729999997</v>
      </c>
      <c r="CD173" s="27">
        <v>41.830715909999995</v>
      </c>
      <c r="CE173" s="27">
        <v>45.431356270000002</v>
      </c>
      <c r="CF173" s="27">
        <v>44.883381630000002</v>
      </c>
      <c r="CG173" s="27">
        <v>27.071044079999997</v>
      </c>
      <c r="CH173" s="27">
        <v>4.7290208300000005</v>
      </c>
      <c r="CI173" s="27">
        <v>66.569253329999995</v>
      </c>
      <c r="CJ173" s="27">
        <v>14.818967990000001</v>
      </c>
      <c r="CK173" s="27">
        <v>71.269332689999999</v>
      </c>
      <c r="CL173" s="27">
        <v>14.970487779999999</v>
      </c>
      <c r="CM173" s="27">
        <v>73.648257689999994</v>
      </c>
      <c r="CN173" s="27">
        <v>38.34101038</v>
      </c>
      <c r="CO173" s="27">
        <v>15.2606599</v>
      </c>
      <c r="CP173" s="27">
        <v>40.3324839</v>
      </c>
      <c r="CQ173" s="27">
        <v>14.83349202</v>
      </c>
      <c r="CR173" s="27">
        <v>69.896793920000007</v>
      </c>
      <c r="CS173" s="27">
        <v>102.7679467</v>
      </c>
      <c r="CT173" s="27">
        <v>69.936080709999999</v>
      </c>
      <c r="CU173" s="27">
        <v>126.84986826000001</v>
      </c>
      <c r="CV173" s="27">
        <v>42.72198908</v>
      </c>
      <c r="CW173" s="27">
        <v>43.413745429999999</v>
      </c>
      <c r="CX173" s="27">
        <v>45.626563750000003</v>
      </c>
      <c r="CY173" s="27">
        <v>39.22892246</v>
      </c>
      <c r="CZ173" s="27">
        <v>42.098799450000001</v>
      </c>
      <c r="DA173" s="27">
        <v>41.09241608</v>
      </c>
      <c r="DB173" s="27">
        <v>0</v>
      </c>
      <c r="DC173" s="27">
        <v>0</v>
      </c>
      <c r="DD173" s="27">
        <v>0</v>
      </c>
      <c r="DE173" s="27">
        <v>0</v>
      </c>
      <c r="DF173" s="27">
        <v>0</v>
      </c>
      <c r="DG173" s="27">
        <v>0</v>
      </c>
    </row>
    <row r="174" spans="2:111" x14ac:dyDescent="0.25">
      <c r="B174" s="29">
        <v>7048</v>
      </c>
      <c r="C174" s="28" t="s">
        <v>63</v>
      </c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>
        <v>0</v>
      </c>
      <c r="Q174" s="27">
        <v>0</v>
      </c>
      <c r="R174" s="27">
        <v>0</v>
      </c>
      <c r="S174" s="27">
        <v>0</v>
      </c>
      <c r="T174" s="27">
        <v>0</v>
      </c>
      <c r="U174" s="27">
        <v>0</v>
      </c>
      <c r="V174" s="27">
        <v>0</v>
      </c>
      <c r="W174" s="27">
        <v>0</v>
      </c>
      <c r="X174" s="27">
        <v>0</v>
      </c>
      <c r="Y174" s="27">
        <v>0</v>
      </c>
      <c r="Z174" s="27">
        <v>0</v>
      </c>
      <c r="AA174" s="27">
        <v>0</v>
      </c>
      <c r="AB174" s="27">
        <v>0</v>
      </c>
      <c r="AC174" s="27">
        <v>0</v>
      </c>
      <c r="AD174" s="27">
        <v>0</v>
      </c>
      <c r="AE174" s="27">
        <v>0</v>
      </c>
      <c r="AF174" s="27">
        <v>0</v>
      </c>
      <c r="AG174" s="27">
        <v>0</v>
      </c>
      <c r="AH174" s="27">
        <v>0</v>
      </c>
      <c r="AI174" s="27">
        <v>0</v>
      </c>
      <c r="AJ174" s="27">
        <v>0</v>
      </c>
      <c r="AK174" s="27">
        <v>0</v>
      </c>
      <c r="AL174" s="27">
        <v>0</v>
      </c>
      <c r="AM174" s="27">
        <v>0</v>
      </c>
      <c r="AN174" s="27">
        <v>0</v>
      </c>
      <c r="AO174" s="27">
        <v>0</v>
      </c>
      <c r="AP174" s="27">
        <v>0</v>
      </c>
      <c r="AQ174" s="27">
        <v>0</v>
      </c>
      <c r="AR174" s="27">
        <v>0</v>
      </c>
      <c r="AS174" s="27">
        <v>0</v>
      </c>
      <c r="AT174" s="27">
        <v>0</v>
      </c>
      <c r="AU174" s="27">
        <v>0</v>
      </c>
      <c r="AV174" s="27">
        <v>0</v>
      </c>
      <c r="AW174" s="27">
        <v>0</v>
      </c>
      <c r="AX174" s="27">
        <v>0</v>
      </c>
      <c r="AY174" s="27">
        <v>0</v>
      </c>
      <c r="AZ174" s="27">
        <v>0</v>
      </c>
      <c r="BA174" s="27">
        <v>0</v>
      </c>
      <c r="BB174" s="27">
        <v>0</v>
      </c>
      <c r="BC174" s="27">
        <v>0</v>
      </c>
      <c r="BD174" s="27">
        <v>0</v>
      </c>
      <c r="BE174" s="27">
        <v>0</v>
      </c>
      <c r="BF174" s="27">
        <v>0</v>
      </c>
      <c r="BG174" s="27">
        <v>0</v>
      </c>
      <c r="BH174" s="27">
        <v>0</v>
      </c>
      <c r="BI174" s="27">
        <v>0</v>
      </c>
      <c r="BJ174" s="27">
        <v>0</v>
      </c>
      <c r="BK174" s="27">
        <v>0</v>
      </c>
      <c r="BL174" s="27">
        <v>0</v>
      </c>
      <c r="BM174" s="27">
        <v>0</v>
      </c>
      <c r="BN174" s="27">
        <v>0</v>
      </c>
      <c r="BO174" s="27">
        <v>0</v>
      </c>
      <c r="BP174" s="27">
        <v>0</v>
      </c>
      <c r="BQ174" s="27">
        <v>0</v>
      </c>
      <c r="BR174" s="27">
        <v>0</v>
      </c>
      <c r="BS174" s="27">
        <v>0</v>
      </c>
      <c r="BT174" s="27">
        <v>0</v>
      </c>
      <c r="BU174" s="27">
        <v>0</v>
      </c>
      <c r="BV174" s="27">
        <v>0</v>
      </c>
      <c r="BW174" s="27">
        <v>0</v>
      </c>
      <c r="BX174" s="27">
        <v>0</v>
      </c>
      <c r="BY174" s="27">
        <v>0</v>
      </c>
      <c r="BZ174" s="27">
        <v>0</v>
      </c>
      <c r="CA174" s="27">
        <v>0</v>
      </c>
      <c r="CB174" s="27">
        <v>0</v>
      </c>
      <c r="CC174" s="27">
        <v>0</v>
      </c>
      <c r="CD174" s="27">
        <v>0</v>
      </c>
      <c r="CE174" s="27">
        <v>0</v>
      </c>
      <c r="CF174" s="27">
        <v>0</v>
      </c>
      <c r="CG174" s="27">
        <v>0</v>
      </c>
      <c r="CH174" s="27">
        <v>0</v>
      </c>
      <c r="CI174" s="27">
        <v>0</v>
      </c>
      <c r="CJ174" s="27">
        <v>0</v>
      </c>
      <c r="CK174" s="27">
        <v>0</v>
      </c>
      <c r="CL174" s="27">
        <v>0</v>
      </c>
      <c r="CM174" s="27">
        <v>0</v>
      </c>
      <c r="CN174" s="27">
        <v>0</v>
      </c>
      <c r="CO174" s="27">
        <v>0</v>
      </c>
      <c r="CP174" s="27">
        <v>0</v>
      </c>
      <c r="CQ174" s="27">
        <v>0</v>
      </c>
      <c r="CR174" s="27">
        <v>0</v>
      </c>
      <c r="CS174" s="27">
        <v>0</v>
      </c>
      <c r="CT174" s="27">
        <v>0</v>
      </c>
      <c r="CU174" s="27">
        <v>0</v>
      </c>
      <c r="CV174" s="27">
        <v>0</v>
      </c>
      <c r="CW174" s="27">
        <v>0</v>
      </c>
      <c r="CX174" s="27">
        <v>0</v>
      </c>
      <c r="CY174" s="27">
        <v>0</v>
      </c>
      <c r="CZ174" s="27">
        <v>0</v>
      </c>
      <c r="DA174" s="27">
        <v>0</v>
      </c>
      <c r="DB174" s="27">
        <v>0</v>
      </c>
      <c r="DC174" s="27">
        <v>0</v>
      </c>
      <c r="DD174" s="27">
        <v>0</v>
      </c>
      <c r="DE174" s="27">
        <v>0</v>
      </c>
      <c r="DF174" s="27">
        <v>0</v>
      </c>
      <c r="DG174" s="27">
        <v>0</v>
      </c>
    </row>
    <row r="175" spans="2:111" x14ac:dyDescent="0.25">
      <c r="B175" s="29">
        <v>7049</v>
      </c>
      <c r="C175" s="28" t="s">
        <v>62</v>
      </c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>
        <v>5.8958266699999999</v>
      </c>
      <c r="Q175" s="27">
        <v>19.850932660000002</v>
      </c>
      <c r="R175" s="27">
        <v>2.3584790600000001</v>
      </c>
      <c r="S175" s="27">
        <v>2.6737885000000001</v>
      </c>
      <c r="T175" s="27">
        <v>8.2728576900000004</v>
      </c>
      <c r="U175" s="27">
        <v>4.0562037799999997</v>
      </c>
      <c r="V175" s="27">
        <v>3.0529412900000001</v>
      </c>
      <c r="W175" s="27">
        <v>3.0375357099999998</v>
      </c>
      <c r="X175" s="27">
        <v>3.8834533599999999</v>
      </c>
      <c r="Y175" s="27">
        <v>8.5736948900000005</v>
      </c>
      <c r="Z175" s="27">
        <v>3.0211139</v>
      </c>
      <c r="AA175" s="27">
        <v>43.173768530000004</v>
      </c>
      <c r="AB175" s="27">
        <v>2.7817924199999999</v>
      </c>
      <c r="AC175" s="27">
        <v>11.962450539999999</v>
      </c>
      <c r="AD175" s="27">
        <v>17.714450299999999</v>
      </c>
      <c r="AE175" s="27">
        <v>4.2025800599999998</v>
      </c>
      <c r="AF175" s="27">
        <v>21.372751210000001</v>
      </c>
      <c r="AG175" s="27">
        <v>2.59056525</v>
      </c>
      <c r="AH175" s="27">
        <v>27.553354809999998</v>
      </c>
      <c r="AI175" s="27">
        <v>2.9137783700000002</v>
      </c>
      <c r="AJ175" s="27">
        <v>12.711276529999999</v>
      </c>
      <c r="AK175" s="27">
        <v>25.501878309999999</v>
      </c>
      <c r="AL175" s="27">
        <v>49.37687811</v>
      </c>
      <c r="AM175" s="27">
        <v>50.895085350000002</v>
      </c>
      <c r="AN175" s="27">
        <v>26.548044999999998</v>
      </c>
      <c r="AO175" s="27">
        <v>9.6439160000000008</v>
      </c>
      <c r="AP175" s="27">
        <v>46.310543000000003</v>
      </c>
      <c r="AQ175" s="27">
        <v>2.9988579999999998</v>
      </c>
      <c r="AR175" s="27">
        <v>2.4908060000000001</v>
      </c>
      <c r="AS175" s="27">
        <v>3.8405710000000002</v>
      </c>
      <c r="AT175" s="27">
        <v>2.7843960000000001</v>
      </c>
      <c r="AU175" s="27">
        <v>6.4314150000000003</v>
      </c>
      <c r="AV175" s="27">
        <v>3.1750910000000001</v>
      </c>
      <c r="AW175" s="27">
        <v>5.32219</v>
      </c>
      <c r="AX175" s="27">
        <v>38.311683000000002</v>
      </c>
      <c r="AY175" s="27">
        <v>8.7355470000000004</v>
      </c>
      <c r="AZ175" s="27">
        <v>15.708712999999999</v>
      </c>
      <c r="BA175" s="27">
        <v>2.7261419999999998</v>
      </c>
      <c r="BB175" s="27">
        <v>14.536474</v>
      </c>
      <c r="BC175" s="27">
        <v>43.503177000000001</v>
      </c>
      <c r="BD175" s="27">
        <v>14.539311</v>
      </c>
      <c r="BE175" s="27">
        <v>3.1643319999999999</v>
      </c>
      <c r="BF175" s="27">
        <v>4.1275360000000001</v>
      </c>
      <c r="BG175" s="27">
        <v>4.9738939999999996</v>
      </c>
      <c r="BH175" s="27">
        <v>24.644808999999999</v>
      </c>
      <c r="BI175" s="27">
        <v>3.6510210000000001</v>
      </c>
      <c r="BJ175" s="27">
        <v>6.5409730000000001</v>
      </c>
      <c r="BK175" s="27">
        <v>8.3772719999999996</v>
      </c>
      <c r="BL175" s="27">
        <v>2.4934650299999999</v>
      </c>
      <c r="BM175" s="27">
        <v>31.218954059999998</v>
      </c>
      <c r="BN175" s="27">
        <v>6.2738617400000001</v>
      </c>
      <c r="BO175" s="27">
        <v>2.2319321800000003</v>
      </c>
      <c r="BP175" s="27">
        <v>31.529935850000001</v>
      </c>
      <c r="BQ175" s="27">
        <v>3.1997865399999998</v>
      </c>
      <c r="BR175" s="27">
        <v>4.6047535499999999</v>
      </c>
      <c r="BS175" s="27">
        <v>2.6280825499999998</v>
      </c>
      <c r="BT175" s="27">
        <v>2.79324504</v>
      </c>
      <c r="BU175" s="27">
        <v>2.6323921700000001</v>
      </c>
      <c r="BV175" s="27">
        <v>7.7200527000000001</v>
      </c>
      <c r="BW175" s="27">
        <v>3.5322101699999999</v>
      </c>
      <c r="BX175" s="27">
        <v>2.4133559099999999</v>
      </c>
      <c r="BY175" s="27">
        <v>2.9570745699999996</v>
      </c>
      <c r="BZ175" s="27">
        <v>3.5532708799999999</v>
      </c>
      <c r="CA175" s="27">
        <v>4.34313343</v>
      </c>
      <c r="CB175" s="27">
        <v>2.28287269</v>
      </c>
      <c r="CC175" s="27">
        <v>1.9211073200000002</v>
      </c>
      <c r="CD175" s="27">
        <v>2.1674811200000001</v>
      </c>
      <c r="CE175" s="27">
        <v>2.2354078999999998</v>
      </c>
      <c r="CF175" s="27">
        <v>2.3335304199999998</v>
      </c>
      <c r="CG175" s="27">
        <v>2.2460210599999999</v>
      </c>
      <c r="CH175" s="27">
        <v>3.3806607999999998</v>
      </c>
      <c r="CI175" s="27">
        <v>4.0284933399999998</v>
      </c>
      <c r="CJ175" s="27">
        <v>2.1991631699999998</v>
      </c>
      <c r="CK175" s="27">
        <v>4.3264524199999999</v>
      </c>
      <c r="CL175" s="27">
        <v>6.2113756799999997</v>
      </c>
      <c r="CM175" s="27">
        <v>18.168296089999998</v>
      </c>
      <c r="CN175" s="27">
        <v>5.3665832</v>
      </c>
      <c r="CO175" s="27">
        <v>3.7353006500000001</v>
      </c>
      <c r="CP175" s="27">
        <v>28.845949690000001</v>
      </c>
      <c r="CQ175" s="27">
        <v>3.7934706199999999</v>
      </c>
      <c r="CR175" s="27">
        <v>22.981220309999998</v>
      </c>
      <c r="CS175" s="27">
        <v>3.9470792100000001</v>
      </c>
      <c r="CT175" s="27">
        <v>38.013225749999997</v>
      </c>
      <c r="CU175" s="27">
        <v>17.4563682</v>
      </c>
      <c r="CV175" s="27">
        <v>2.8581852599999999</v>
      </c>
      <c r="CW175" s="27">
        <v>4.9730016500000005</v>
      </c>
      <c r="CX175" s="27">
        <v>4.1262618</v>
      </c>
      <c r="CY175" s="27">
        <v>6.0249305800000004</v>
      </c>
      <c r="CZ175" s="27">
        <v>5.3765218800000003</v>
      </c>
      <c r="DA175" s="27">
        <v>3.9454873900000003</v>
      </c>
      <c r="DB175" s="27">
        <v>0</v>
      </c>
      <c r="DC175" s="27">
        <v>0</v>
      </c>
      <c r="DD175" s="27">
        <v>0</v>
      </c>
      <c r="DE175" s="27">
        <v>0</v>
      </c>
      <c r="DF175" s="27">
        <v>0</v>
      </c>
      <c r="DG175" s="27">
        <v>0</v>
      </c>
    </row>
    <row r="176" spans="2:111" x14ac:dyDescent="0.25">
      <c r="B176" s="32">
        <v>705</v>
      </c>
      <c r="C176" s="31" t="s">
        <v>61</v>
      </c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>
        <v>176.94184288999998</v>
      </c>
      <c r="Q176" s="30">
        <v>67.968016030000001</v>
      </c>
      <c r="R176" s="30">
        <v>45.639323220000001</v>
      </c>
      <c r="S176" s="30">
        <v>24.456621030000001</v>
      </c>
      <c r="T176" s="30">
        <v>87.541923430000011</v>
      </c>
      <c r="U176" s="30">
        <v>135.17672077</v>
      </c>
      <c r="V176" s="30">
        <v>85.573489549999991</v>
      </c>
      <c r="W176" s="30">
        <v>86.653444780000001</v>
      </c>
      <c r="X176" s="30">
        <v>79.769878140000003</v>
      </c>
      <c r="Y176" s="30">
        <v>149.94198144000001</v>
      </c>
      <c r="Z176" s="30">
        <v>113.65576999</v>
      </c>
      <c r="AA176" s="30">
        <v>132.49141144000001</v>
      </c>
      <c r="AB176" s="30">
        <v>57.03157203</v>
      </c>
      <c r="AC176" s="30">
        <v>22.083195489999998</v>
      </c>
      <c r="AD176" s="30">
        <v>120.37543840000001</v>
      </c>
      <c r="AE176" s="30">
        <v>66.885546140000002</v>
      </c>
      <c r="AF176" s="30">
        <v>70.550854260000008</v>
      </c>
      <c r="AG176" s="30">
        <v>65.502750320000004</v>
      </c>
      <c r="AH176" s="30">
        <v>27.933301660000001</v>
      </c>
      <c r="AI176" s="30">
        <v>38.470049930000002</v>
      </c>
      <c r="AJ176" s="30">
        <v>80.442173499999996</v>
      </c>
      <c r="AK176" s="30">
        <v>70.915758290000014</v>
      </c>
      <c r="AL176" s="30">
        <v>75.51278056999999</v>
      </c>
      <c r="AM176" s="30">
        <v>95.00236876999999</v>
      </c>
      <c r="AN176" s="30">
        <v>11.226528999999999</v>
      </c>
      <c r="AO176" s="30">
        <v>52.807830000000003</v>
      </c>
      <c r="AP176" s="30">
        <v>89.216345000000004</v>
      </c>
      <c r="AQ176" s="30">
        <v>24.489246000000001</v>
      </c>
      <c r="AR176" s="30">
        <v>46.319454999999998</v>
      </c>
      <c r="AS176" s="30">
        <v>38.631957999999997</v>
      </c>
      <c r="AT176" s="30">
        <v>34.169044</v>
      </c>
      <c r="AU176" s="30">
        <v>16.689761000000001</v>
      </c>
      <c r="AV176" s="30">
        <v>33.749541000000001</v>
      </c>
      <c r="AW176" s="30">
        <v>32.384042999999998</v>
      </c>
      <c r="AX176" s="30">
        <v>41.501880999999997</v>
      </c>
      <c r="AY176" s="30">
        <v>86.398360999999994</v>
      </c>
      <c r="AZ176" s="30">
        <v>29.238626</v>
      </c>
      <c r="BA176" s="30">
        <v>95.441260999999997</v>
      </c>
      <c r="BB176" s="30">
        <v>63.857640000000004</v>
      </c>
      <c r="BC176" s="30">
        <v>55.183633999999998</v>
      </c>
      <c r="BD176" s="30">
        <v>71.785015000000001</v>
      </c>
      <c r="BE176" s="30">
        <v>255.37696099999999</v>
      </c>
      <c r="BF176" s="30">
        <v>209.365118</v>
      </c>
      <c r="BG176" s="30">
        <v>130.75350900000001</v>
      </c>
      <c r="BH176" s="30">
        <v>77.381805999999997</v>
      </c>
      <c r="BI176" s="30">
        <v>66.239780999999994</v>
      </c>
      <c r="BJ176" s="30">
        <v>124.813872</v>
      </c>
      <c r="BK176" s="30">
        <v>269.19033200000001</v>
      </c>
      <c r="BL176" s="30">
        <v>61.930688539999998</v>
      </c>
      <c r="BM176" s="30">
        <v>274.64114919000002</v>
      </c>
      <c r="BN176" s="30">
        <v>299.61047929</v>
      </c>
      <c r="BO176" s="30">
        <v>145.14912898</v>
      </c>
      <c r="BP176" s="30">
        <v>106.58900848</v>
      </c>
      <c r="BQ176" s="30">
        <v>146.74583497999998</v>
      </c>
      <c r="BR176" s="30">
        <v>103.35508822</v>
      </c>
      <c r="BS176" s="30">
        <v>245.63789027000001</v>
      </c>
      <c r="BT176" s="30">
        <v>125.52155478</v>
      </c>
      <c r="BU176" s="30">
        <v>194.63806786000001</v>
      </c>
      <c r="BV176" s="30">
        <v>68.855652120000002</v>
      </c>
      <c r="BW176" s="30">
        <v>228.73262202999999</v>
      </c>
      <c r="BX176" s="30">
        <v>304.66384836999998</v>
      </c>
      <c r="BY176" s="30">
        <v>78.300789760000001</v>
      </c>
      <c r="BZ176" s="30">
        <v>315.23049460000004</v>
      </c>
      <c r="CA176" s="30">
        <v>140.43641201</v>
      </c>
      <c r="CB176" s="30">
        <v>150.97211819999998</v>
      </c>
      <c r="CC176" s="30">
        <v>150.24310105000001</v>
      </c>
      <c r="CD176" s="30">
        <v>244.05538502000002</v>
      </c>
      <c r="CE176" s="30">
        <v>243.93574502000001</v>
      </c>
      <c r="CF176" s="30">
        <v>59.883776770000004</v>
      </c>
      <c r="CG176" s="30">
        <v>132.34457121</v>
      </c>
      <c r="CH176" s="30">
        <v>98.762309459999997</v>
      </c>
      <c r="CI176" s="30">
        <v>297.37929611999999</v>
      </c>
      <c r="CJ176" s="30">
        <v>76.775390729999998</v>
      </c>
      <c r="CK176" s="30">
        <v>187.03680456000001</v>
      </c>
      <c r="CL176" s="30">
        <v>183.29918061000001</v>
      </c>
      <c r="CM176" s="30">
        <v>121.44626226999999</v>
      </c>
      <c r="CN176" s="30">
        <v>204.23411704</v>
      </c>
      <c r="CO176" s="30">
        <v>112.27606859000001</v>
      </c>
      <c r="CP176" s="30">
        <v>55.195158329999998</v>
      </c>
      <c r="CQ176" s="30">
        <v>62.767032299999997</v>
      </c>
      <c r="CR176" s="30">
        <v>198.60428506</v>
      </c>
      <c r="CS176" s="30">
        <v>172.64443474999999</v>
      </c>
      <c r="CT176" s="30">
        <v>145.23391140999999</v>
      </c>
      <c r="CU176" s="30">
        <v>371.87448000000001</v>
      </c>
      <c r="CV176" s="30">
        <v>28.49949311</v>
      </c>
      <c r="CW176" s="30">
        <v>34.040415279999998</v>
      </c>
      <c r="CX176" s="30">
        <v>106.82260093000001</v>
      </c>
      <c r="CY176" s="30">
        <v>79.83197573999999</v>
      </c>
      <c r="CZ176" s="30">
        <v>51.067427359999996</v>
      </c>
      <c r="DA176" s="30">
        <v>67.847245610000002</v>
      </c>
      <c r="DB176" s="30">
        <v>0</v>
      </c>
      <c r="DC176" s="30">
        <v>0</v>
      </c>
      <c r="DD176" s="30">
        <v>0</v>
      </c>
      <c r="DE176" s="30">
        <v>0</v>
      </c>
      <c r="DF176" s="30">
        <v>0</v>
      </c>
      <c r="DG176" s="30">
        <v>0</v>
      </c>
    </row>
    <row r="177" spans="2:111" x14ac:dyDescent="0.25">
      <c r="B177" s="29">
        <v>7051</v>
      </c>
      <c r="C177" s="10" t="s">
        <v>60</v>
      </c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>
        <v>166.27175653999998</v>
      </c>
      <c r="Q177" s="27">
        <v>58.460622969999996</v>
      </c>
      <c r="R177" s="27">
        <v>20.918658929999999</v>
      </c>
      <c r="S177" s="27">
        <v>13.74943897</v>
      </c>
      <c r="T177" s="27">
        <v>64.187679380000006</v>
      </c>
      <c r="U177" s="27">
        <v>91.59371926</v>
      </c>
      <c r="V177" s="27">
        <v>49.797531770000006</v>
      </c>
      <c r="W177" s="27">
        <v>25.150668159999999</v>
      </c>
      <c r="X177" s="27">
        <v>25.51681069</v>
      </c>
      <c r="Y177" s="27">
        <v>115.01215494</v>
      </c>
      <c r="Z177" s="27">
        <v>54.314204229999994</v>
      </c>
      <c r="AA177" s="27">
        <v>88.382105319999994</v>
      </c>
      <c r="AB177" s="27">
        <v>42.305134869999996</v>
      </c>
      <c r="AC177" s="27">
        <v>10.78789868</v>
      </c>
      <c r="AD177" s="27">
        <v>86.726986719999999</v>
      </c>
      <c r="AE177" s="27">
        <v>25.42559511</v>
      </c>
      <c r="AF177" s="27">
        <v>50.885395439999996</v>
      </c>
      <c r="AG177" s="27">
        <v>43.410451710000004</v>
      </c>
      <c r="AH177" s="27">
        <v>21.759172539999998</v>
      </c>
      <c r="AI177" s="27">
        <v>26.596730010000002</v>
      </c>
      <c r="AJ177" s="27">
        <v>51.858370700000002</v>
      </c>
      <c r="AK177" s="27">
        <v>45.741749409999997</v>
      </c>
      <c r="AL177" s="27">
        <v>49.117314659999998</v>
      </c>
      <c r="AM177" s="27">
        <v>77.284588839999998</v>
      </c>
      <c r="AN177" s="27">
        <v>7.387848</v>
      </c>
      <c r="AO177" s="27">
        <v>38.660474000000001</v>
      </c>
      <c r="AP177" s="27">
        <v>55.819343000000003</v>
      </c>
      <c r="AQ177" s="27">
        <v>16.016221000000002</v>
      </c>
      <c r="AR177" s="27">
        <v>30.29645</v>
      </c>
      <c r="AS177" s="27">
        <v>23.574778999999999</v>
      </c>
      <c r="AT177" s="27">
        <v>17.383517000000001</v>
      </c>
      <c r="AU177" s="27">
        <v>9.1949419999999993</v>
      </c>
      <c r="AV177" s="27">
        <v>14.445829</v>
      </c>
      <c r="AW177" s="27">
        <v>16.492251</v>
      </c>
      <c r="AX177" s="27">
        <v>16.433605</v>
      </c>
      <c r="AY177" s="27">
        <v>51.969194000000002</v>
      </c>
      <c r="AZ177" s="27">
        <v>19.850041000000001</v>
      </c>
      <c r="BA177" s="27">
        <v>70.879138999999995</v>
      </c>
      <c r="BB177" s="27">
        <v>35.619523999999998</v>
      </c>
      <c r="BC177" s="27">
        <v>48.317717000000002</v>
      </c>
      <c r="BD177" s="27">
        <v>50.348241999999999</v>
      </c>
      <c r="BE177" s="27">
        <v>226.05342099999999</v>
      </c>
      <c r="BF177" s="27">
        <v>197.46281500000001</v>
      </c>
      <c r="BG177" s="27">
        <v>105.09125899999999</v>
      </c>
      <c r="BH177" s="27">
        <v>47.451554000000002</v>
      </c>
      <c r="BI177" s="27">
        <v>42.697721999999999</v>
      </c>
      <c r="BJ177" s="27">
        <v>97.653676000000004</v>
      </c>
      <c r="BK177" s="27">
        <v>208.06973400000001</v>
      </c>
      <c r="BL177" s="27">
        <v>58.264585100000005</v>
      </c>
      <c r="BM177" s="27">
        <v>178.86630635</v>
      </c>
      <c r="BN177" s="27">
        <v>257.90297349000002</v>
      </c>
      <c r="BO177" s="27">
        <v>116.01555041</v>
      </c>
      <c r="BP177" s="27">
        <v>63.200118939999996</v>
      </c>
      <c r="BQ177" s="27">
        <v>110.35778995</v>
      </c>
      <c r="BR177" s="27">
        <v>88.147875139999996</v>
      </c>
      <c r="BS177" s="27">
        <v>150.37091716</v>
      </c>
      <c r="BT177" s="27">
        <v>104.59732645</v>
      </c>
      <c r="BU177" s="27">
        <v>133.21271630000001</v>
      </c>
      <c r="BV177" s="27">
        <v>46.074434189999998</v>
      </c>
      <c r="BW177" s="27">
        <v>184.58860472000001</v>
      </c>
      <c r="BX177" s="27">
        <v>243.43995844</v>
      </c>
      <c r="BY177" s="27">
        <v>30.216876299999999</v>
      </c>
      <c r="BZ177" s="27">
        <v>221.48774711999999</v>
      </c>
      <c r="CA177" s="27">
        <v>91.788407239999998</v>
      </c>
      <c r="CB177" s="27">
        <v>103.88896726999999</v>
      </c>
      <c r="CC177" s="27">
        <v>86.409789250000003</v>
      </c>
      <c r="CD177" s="27">
        <v>208.80643916999998</v>
      </c>
      <c r="CE177" s="27">
        <v>197.14301781999998</v>
      </c>
      <c r="CF177" s="27">
        <v>33.535203289999998</v>
      </c>
      <c r="CG177" s="27">
        <v>92.579759510000002</v>
      </c>
      <c r="CH177" s="27">
        <v>69.539384220000002</v>
      </c>
      <c r="CI177" s="27">
        <v>268.67460606999998</v>
      </c>
      <c r="CJ177" s="27">
        <v>65.523471000000001</v>
      </c>
      <c r="CK177" s="27">
        <v>152.44534909999999</v>
      </c>
      <c r="CL177" s="27">
        <v>114.08049077</v>
      </c>
      <c r="CM177" s="27">
        <v>53.422827520000006</v>
      </c>
      <c r="CN177" s="27">
        <v>153.28355005</v>
      </c>
      <c r="CO177" s="27">
        <v>81.924623420000003</v>
      </c>
      <c r="CP177" s="27">
        <v>29.434772980000002</v>
      </c>
      <c r="CQ177" s="27">
        <v>38.206630429999997</v>
      </c>
      <c r="CR177" s="27">
        <v>113.35446803000001</v>
      </c>
      <c r="CS177" s="27">
        <v>13.450885289999999</v>
      </c>
      <c r="CT177" s="27">
        <v>114.76541693</v>
      </c>
      <c r="CU177" s="27">
        <v>308.84260982000001</v>
      </c>
      <c r="CV177" s="27">
        <v>12.352869119999999</v>
      </c>
      <c r="CW177" s="27">
        <v>9.8185819199999997</v>
      </c>
      <c r="CX177" s="27">
        <v>19.726895769999999</v>
      </c>
      <c r="CY177" s="27">
        <v>26.526774170000003</v>
      </c>
      <c r="CZ177" s="27">
        <v>29.457777950000001</v>
      </c>
      <c r="DA177" s="27">
        <v>15.06316779</v>
      </c>
      <c r="DB177" s="27">
        <v>0</v>
      </c>
      <c r="DC177" s="27">
        <v>0</v>
      </c>
      <c r="DD177" s="27">
        <v>0</v>
      </c>
      <c r="DE177" s="27">
        <v>0</v>
      </c>
      <c r="DF177" s="27">
        <v>0</v>
      </c>
      <c r="DG177" s="27">
        <v>0</v>
      </c>
    </row>
    <row r="178" spans="2:111" x14ac:dyDescent="0.25">
      <c r="B178" s="29">
        <v>7052</v>
      </c>
      <c r="C178" s="10" t="s">
        <v>59</v>
      </c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>
        <v>0.78319171999999992</v>
      </c>
      <c r="Q178" s="27">
        <v>3.1704434900000003</v>
      </c>
      <c r="R178" s="27">
        <v>14.096540789999999</v>
      </c>
      <c r="S178" s="27">
        <v>0.53212683999999999</v>
      </c>
      <c r="T178" s="27">
        <v>11.442949140000001</v>
      </c>
      <c r="U178" s="27">
        <v>26.712359559999999</v>
      </c>
      <c r="V178" s="27">
        <v>25.37927827</v>
      </c>
      <c r="W178" s="27">
        <v>18.56525873</v>
      </c>
      <c r="X178" s="27">
        <v>34.118410650000001</v>
      </c>
      <c r="Y178" s="27">
        <v>19.636895859999999</v>
      </c>
      <c r="Z178" s="27">
        <v>12.55262549</v>
      </c>
      <c r="AA178" s="27">
        <v>26.275715219999999</v>
      </c>
      <c r="AB178" s="27">
        <v>11.22547374</v>
      </c>
      <c r="AC178" s="27">
        <v>10.357961699999999</v>
      </c>
      <c r="AD178" s="27">
        <v>19.935825000000001</v>
      </c>
      <c r="AE178" s="27">
        <v>33.327084960000001</v>
      </c>
      <c r="AF178" s="27">
        <v>15.929881050000001</v>
      </c>
      <c r="AG178" s="27">
        <v>17.054454600000003</v>
      </c>
      <c r="AH178" s="27">
        <v>10.38524584</v>
      </c>
      <c r="AI178" s="27">
        <v>6.2364705300000001</v>
      </c>
      <c r="AJ178" s="27">
        <v>20.279293899999999</v>
      </c>
      <c r="AK178" s="27">
        <v>10.78002715</v>
      </c>
      <c r="AL178" s="27">
        <v>20.71148904</v>
      </c>
      <c r="AM178" s="27">
        <v>11.13422669</v>
      </c>
      <c r="AN178" s="27">
        <v>2.5485000000000001E-2</v>
      </c>
      <c r="AO178" s="27">
        <v>8.7144379999999995</v>
      </c>
      <c r="AP178" s="27">
        <v>26.300771999999998</v>
      </c>
      <c r="AQ178" s="27">
        <v>2.4356170000000001</v>
      </c>
      <c r="AR178" s="27">
        <v>11.301508</v>
      </c>
      <c r="AS178" s="27">
        <v>10.937811</v>
      </c>
      <c r="AT178" s="27">
        <v>6.7860100000000001</v>
      </c>
      <c r="AU178" s="27">
        <v>0.68506</v>
      </c>
      <c r="AV178" s="27">
        <v>14.113761</v>
      </c>
      <c r="AW178" s="27">
        <v>9.7180339999999994</v>
      </c>
      <c r="AX178" s="27">
        <v>6.0143449999999996</v>
      </c>
      <c r="AY178" s="27">
        <v>12.377428</v>
      </c>
      <c r="AZ178" s="27">
        <v>2.8751060000000002</v>
      </c>
      <c r="BA178" s="27">
        <v>9.606484</v>
      </c>
      <c r="BB178" s="27">
        <v>6.7190750000000001</v>
      </c>
      <c r="BC178" s="27">
        <v>2.7204839999999999</v>
      </c>
      <c r="BD178" s="27">
        <v>16.716854000000001</v>
      </c>
      <c r="BE178" s="27">
        <v>4.3781249999999998</v>
      </c>
      <c r="BF178" s="27">
        <v>7.803191</v>
      </c>
      <c r="BG178" s="27">
        <v>3.7744019999999998</v>
      </c>
      <c r="BH178" s="27">
        <v>12.101851</v>
      </c>
      <c r="BI178" s="27">
        <v>5.4398220000000004</v>
      </c>
      <c r="BJ178" s="27">
        <v>8.4952989999999993</v>
      </c>
      <c r="BK178" s="27">
        <v>13.151432</v>
      </c>
      <c r="BL178" s="27">
        <v>0.19319053</v>
      </c>
      <c r="BM178" s="27">
        <v>10.6913044</v>
      </c>
      <c r="BN178" s="27">
        <v>3.7507219199999997</v>
      </c>
      <c r="BO178" s="27">
        <v>1.5641141999999999</v>
      </c>
      <c r="BP178" s="27">
        <v>8.8614958999999995</v>
      </c>
      <c r="BQ178" s="27">
        <v>6.9677670599999999</v>
      </c>
      <c r="BR178" s="27">
        <v>0.63612730000000006</v>
      </c>
      <c r="BS178" s="27">
        <v>1.5958877300000001</v>
      </c>
      <c r="BT178" s="27">
        <v>1.2057814499999999</v>
      </c>
      <c r="BU178" s="27">
        <v>18.042662649999997</v>
      </c>
      <c r="BV178" s="27">
        <v>4.5216764000000005</v>
      </c>
      <c r="BW178" s="27">
        <v>1.6919992500000001</v>
      </c>
      <c r="BX178" s="27">
        <v>34.453791670000001</v>
      </c>
      <c r="BY178" s="27">
        <v>1.4783289799999999</v>
      </c>
      <c r="BZ178" s="27">
        <v>42.842582950000001</v>
      </c>
      <c r="CA178" s="27">
        <v>24.208584250000001</v>
      </c>
      <c r="CB178" s="27">
        <v>6.0654625900000001</v>
      </c>
      <c r="CC178" s="27">
        <v>31.635693239999998</v>
      </c>
      <c r="CD178" s="27">
        <v>21.072065379999998</v>
      </c>
      <c r="CE178" s="27">
        <v>15.118312900000001</v>
      </c>
      <c r="CF178" s="27">
        <v>16.36293186</v>
      </c>
      <c r="CG178" s="27">
        <v>26.107131510000002</v>
      </c>
      <c r="CH178" s="27">
        <v>15.85200139</v>
      </c>
      <c r="CI178" s="27">
        <v>0.74375943999999994</v>
      </c>
      <c r="CJ178" s="27">
        <v>0.75082413000000003</v>
      </c>
      <c r="CK178" s="27">
        <v>15.71914275</v>
      </c>
      <c r="CL178" s="27">
        <v>38.645254310000006</v>
      </c>
      <c r="CM178" s="27">
        <v>11.83993667</v>
      </c>
      <c r="CN178" s="27">
        <v>20.3830095</v>
      </c>
      <c r="CO178" s="27">
        <v>11.563941760000001</v>
      </c>
      <c r="CP178" s="27">
        <v>12.99492867</v>
      </c>
      <c r="CQ178" s="27">
        <v>12.64519836</v>
      </c>
      <c r="CR178" s="27">
        <v>11.415148890000001</v>
      </c>
      <c r="CS178" s="27">
        <v>12.184086689999999</v>
      </c>
      <c r="CT178" s="27">
        <v>19.380593480000002</v>
      </c>
      <c r="CU178" s="27">
        <v>22.126275489999998</v>
      </c>
      <c r="CV178" s="27">
        <v>11.40116954</v>
      </c>
      <c r="CW178" s="27">
        <v>11.420032239999999</v>
      </c>
      <c r="CX178" s="27">
        <v>12.01000107</v>
      </c>
      <c r="CY178" s="27">
        <v>11.60958258</v>
      </c>
      <c r="CZ178" s="27">
        <v>11.388871460000001</v>
      </c>
      <c r="DA178" s="27">
        <v>11.37690093</v>
      </c>
      <c r="DB178" s="27">
        <v>0</v>
      </c>
      <c r="DC178" s="27">
        <v>0</v>
      </c>
      <c r="DD178" s="27">
        <v>0</v>
      </c>
      <c r="DE178" s="27">
        <v>0</v>
      </c>
      <c r="DF178" s="27">
        <v>0</v>
      </c>
      <c r="DG178" s="27">
        <v>0</v>
      </c>
    </row>
    <row r="179" spans="2:111" x14ac:dyDescent="0.25">
      <c r="B179" s="29">
        <v>7053</v>
      </c>
      <c r="C179" s="10" t="s">
        <v>58</v>
      </c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>
        <v>6.0371204499999997</v>
      </c>
      <c r="Q179" s="27">
        <v>1.71910242</v>
      </c>
      <c r="R179" s="27">
        <v>4.5550715400000001</v>
      </c>
      <c r="S179" s="27">
        <v>3.2067540399999999</v>
      </c>
      <c r="T179" s="27">
        <v>3.3855043500000002</v>
      </c>
      <c r="U179" s="27">
        <v>4.33065035</v>
      </c>
      <c r="V179" s="27">
        <v>4.6587760400000002</v>
      </c>
      <c r="W179" s="27">
        <v>2.2206975400000002</v>
      </c>
      <c r="X179" s="27">
        <v>2.9653299900000003</v>
      </c>
      <c r="Y179" s="27">
        <v>2.5674312499999998</v>
      </c>
      <c r="Z179" s="27">
        <v>0.50644825999999998</v>
      </c>
      <c r="AA179" s="27">
        <v>0.97276043000000001</v>
      </c>
      <c r="AB179" s="27">
        <v>9.1011240000000007E-2</v>
      </c>
      <c r="AC179" s="27">
        <v>9.4360749999999993E-2</v>
      </c>
      <c r="AD179" s="27">
        <v>8.4119009999999994E-2</v>
      </c>
      <c r="AE179" s="27">
        <v>0.12636665999999999</v>
      </c>
      <c r="AF179" s="27">
        <v>0.16151954000000002</v>
      </c>
      <c r="AG179" s="27">
        <v>9.4201779999999999E-2</v>
      </c>
      <c r="AH179" s="27">
        <v>0.64494565000000004</v>
      </c>
      <c r="AI179" s="27">
        <v>0.17559148999999999</v>
      </c>
      <c r="AJ179" s="27">
        <v>0.51911962</v>
      </c>
      <c r="AK179" s="27">
        <v>8.3169630000000008E-2</v>
      </c>
      <c r="AL179" s="27">
        <v>0.1220627</v>
      </c>
      <c r="AM179" s="27">
        <v>1.7696303799999999</v>
      </c>
      <c r="AN179" s="27">
        <v>0.108821</v>
      </c>
      <c r="AO179" s="27">
        <v>0.71993399999999996</v>
      </c>
      <c r="AP179" s="27">
        <v>0.24771099999999999</v>
      </c>
      <c r="AQ179" s="27">
        <v>0.16258</v>
      </c>
      <c r="AR179" s="27">
        <v>1.22688</v>
      </c>
      <c r="AS179" s="27">
        <v>0.40722199999999997</v>
      </c>
      <c r="AT179" s="27">
        <v>1.589995</v>
      </c>
      <c r="AU179" s="27">
        <v>0.304068</v>
      </c>
      <c r="AV179" s="27">
        <v>0.21662200000000001</v>
      </c>
      <c r="AW179" s="27">
        <v>9.0395000000000003E-2</v>
      </c>
      <c r="AX179" s="27">
        <v>0.53614799999999996</v>
      </c>
      <c r="AY179" s="27">
        <v>2.3048639999999998</v>
      </c>
      <c r="AZ179" s="27">
        <v>9.1129000000000002E-2</v>
      </c>
      <c r="BA179" s="27">
        <v>0.50934400000000002</v>
      </c>
      <c r="BB179" s="27">
        <v>0.99851800000000002</v>
      </c>
      <c r="BC179" s="27">
        <v>0.20150599999999999</v>
      </c>
      <c r="BD179" s="27">
        <v>0.46605400000000002</v>
      </c>
      <c r="BE179" s="27">
        <v>0.28112199999999998</v>
      </c>
      <c r="BF179" s="27">
        <v>0.43819999999999998</v>
      </c>
      <c r="BG179" s="27">
        <v>0.56428599999999995</v>
      </c>
      <c r="BH179" s="27">
        <v>1.0335909999999999</v>
      </c>
      <c r="BI179" s="27">
        <v>0.40264699999999998</v>
      </c>
      <c r="BJ179" s="27">
        <v>1.0243770000000001</v>
      </c>
      <c r="BK179" s="27">
        <v>2.8164639999999999</v>
      </c>
      <c r="BL179" s="27">
        <v>2.1640854700000003</v>
      </c>
      <c r="BM179" s="27">
        <v>3.2704439199999999</v>
      </c>
      <c r="BN179" s="27">
        <v>4.16878218</v>
      </c>
      <c r="BO179" s="27">
        <v>2.8795548799999997</v>
      </c>
      <c r="BP179" s="27">
        <v>2.6239884199999999</v>
      </c>
      <c r="BQ179" s="27">
        <v>15.358100670000001</v>
      </c>
      <c r="BR179" s="27">
        <v>3.3973460200000001</v>
      </c>
      <c r="BS179" s="27">
        <v>2.74316695</v>
      </c>
      <c r="BT179" s="27">
        <v>3.2895941500000001</v>
      </c>
      <c r="BU179" s="27">
        <v>2.3258107099999998</v>
      </c>
      <c r="BV179" s="27">
        <v>2.5573145199999998</v>
      </c>
      <c r="BW179" s="27">
        <v>3.0272447599999999</v>
      </c>
      <c r="BX179" s="27">
        <v>2.3662910099999999</v>
      </c>
      <c r="BY179" s="27">
        <v>2.2308638199999997</v>
      </c>
      <c r="BZ179" s="27">
        <v>2.9047550099999997</v>
      </c>
      <c r="CA179" s="27">
        <v>2.3659890799999999</v>
      </c>
      <c r="CB179" s="27">
        <v>2.89793732</v>
      </c>
      <c r="CC179" s="27">
        <v>2.8906851200000001</v>
      </c>
      <c r="CD179" s="27">
        <v>2.3093620499999998</v>
      </c>
      <c r="CE179" s="27">
        <v>3.8101196600000002</v>
      </c>
      <c r="CF179" s="27">
        <v>2.6694325000000001</v>
      </c>
      <c r="CG179" s="27">
        <v>2.71805809</v>
      </c>
      <c r="CH179" s="27">
        <v>2.8258942999999999</v>
      </c>
      <c r="CI179" s="27">
        <v>3.6272420099999998</v>
      </c>
      <c r="CJ179" s="27">
        <v>2.6033088599999998</v>
      </c>
      <c r="CK179" s="27">
        <v>3.0243458700000003</v>
      </c>
      <c r="CL179" s="27">
        <v>2.9678568999999997</v>
      </c>
      <c r="CM179" s="27">
        <v>2.6336751600000001</v>
      </c>
      <c r="CN179" s="27">
        <v>3.2161443799999998</v>
      </c>
      <c r="CO179" s="27">
        <v>2.2512260099999999</v>
      </c>
      <c r="CP179" s="27">
        <v>2.9991765299999997</v>
      </c>
      <c r="CQ179" s="27">
        <v>3.25749998</v>
      </c>
      <c r="CR179" s="27">
        <v>2.5348262899999998</v>
      </c>
      <c r="CS179" s="27">
        <v>6.2407439900000004</v>
      </c>
      <c r="CT179" s="27">
        <v>2.91596433</v>
      </c>
      <c r="CU179" s="27">
        <v>2.8263485899999998</v>
      </c>
      <c r="CV179" s="27">
        <v>2.36490563</v>
      </c>
      <c r="CW179" s="27">
        <v>2.9613334600000001</v>
      </c>
      <c r="CX179" s="27">
        <v>2.3165761600000003</v>
      </c>
      <c r="CY179" s="27">
        <v>3.00449126</v>
      </c>
      <c r="CZ179" s="27">
        <v>2.96960785</v>
      </c>
      <c r="DA179" s="27">
        <v>2.5184438600000001</v>
      </c>
      <c r="DB179" s="27">
        <v>0</v>
      </c>
      <c r="DC179" s="27">
        <v>0</v>
      </c>
      <c r="DD179" s="27">
        <v>0</v>
      </c>
      <c r="DE179" s="27">
        <v>0</v>
      </c>
      <c r="DF179" s="27">
        <v>0</v>
      </c>
      <c r="DG179" s="27">
        <v>0</v>
      </c>
    </row>
    <row r="180" spans="2:111" x14ac:dyDescent="0.25">
      <c r="B180" s="29">
        <v>7054</v>
      </c>
      <c r="C180" s="10" t="s">
        <v>57</v>
      </c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>
        <v>1.23E-3</v>
      </c>
      <c r="Q180" s="27">
        <v>0.1058743</v>
      </c>
      <c r="R180" s="27">
        <v>7.4962860000000006E-2</v>
      </c>
      <c r="S180" s="27">
        <v>0.62107918000000006</v>
      </c>
      <c r="T180" s="27">
        <v>4.6812746500000006</v>
      </c>
      <c r="U180" s="27">
        <v>3.5361960099999998</v>
      </c>
      <c r="V180" s="27">
        <v>1.3157648700000002</v>
      </c>
      <c r="W180" s="27">
        <v>33.396031430000001</v>
      </c>
      <c r="X180" s="27">
        <v>11.49480893</v>
      </c>
      <c r="Y180" s="27">
        <v>4.5117871599999999</v>
      </c>
      <c r="Z180" s="27">
        <v>23.037015670000002</v>
      </c>
      <c r="AA180" s="27">
        <v>5.2855259600000002</v>
      </c>
      <c r="AB180" s="27">
        <v>0.11531141</v>
      </c>
      <c r="AC180" s="27">
        <v>-3.5308400600000001</v>
      </c>
      <c r="AD180" s="27">
        <v>8.1940050600000003</v>
      </c>
      <c r="AE180" s="27">
        <v>3.25444661</v>
      </c>
      <c r="AF180" s="27">
        <v>9.8259310000000002E-2</v>
      </c>
      <c r="AG180" s="27">
        <v>7.7627580000000002E-2</v>
      </c>
      <c r="AH180" s="27">
        <v>0.22470075</v>
      </c>
      <c r="AI180" s="27">
        <v>6.3819680000000004E-2</v>
      </c>
      <c r="AJ180" s="27">
        <v>1.87207385</v>
      </c>
      <c r="AK180" s="27">
        <v>0.1004781</v>
      </c>
      <c r="AL180" s="27">
        <v>6.2873460000000006E-2</v>
      </c>
      <c r="AM180" s="27">
        <v>0.39927278999999999</v>
      </c>
      <c r="AN180" s="27">
        <v>3.6719000000000002E-2</v>
      </c>
      <c r="AO180" s="27">
        <v>0.12675700000000001</v>
      </c>
      <c r="AP180" s="27">
        <v>6.4800999999999997E-2</v>
      </c>
      <c r="AQ180" s="27">
        <v>0.34257599999999999</v>
      </c>
      <c r="AR180" s="27">
        <v>2.7111E-2</v>
      </c>
      <c r="AS180" s="27">
        <v>0.55543600000000004</v>
      </c>
      <c r="AT180" s="27">
        <v>1.10666</v>
      </c>
      <c r="AU180" s="27">
        <v>6.8360000000000004E-2</v>
      </c>
      <c r="AV180" s="27">
        <v>0.135439</v>
      </c>
      <c r="AW180" s="27">
        <v>0.105877</v>
      </c>
      <c r="AX180" s="27">
        <v>5.8321690000000004</v>
      </c>
      <c r="AY180" s="27">
        <v>6.3564129999999999</v>
      </c>
      <c r="AZ180" s="27">
        <v>3.0414599999999998</v>
      </c>
      <c r="BA180" s="27">
        <v>7.9760460000000002</v>
      </c>
      <c r="BB180" s="27">
        <v>0.22525400000000001</v>
      </c>
      <c r="BC180" s="27">
        <v>0.14739099999999999</v>
      </c>
      <c r="BD180" s="27">
        <v>0.498029</v>
      </c>
      <c r="BE180" s="27">
        <v>1.239895</v>
      </c>
      <c r="BF180" s="27">
        <v>0.132823</v>
      </c>
      <c r="BG180" s="27">
        <v>0.20852999999999999</v>
      </c>
      <c r="BH180" s="27">
        <v>11.459879000000001</v>
      </c>
      <c r="BI180" s="27">
        <v>9.5998420000000007</v>
      </c>
      <c r="BJ180" s="27">
        <v>6.5229850000000003</v>
      </c>
      <c r="BK180" s="27">
        <v>14.237653999999999</v>
      </c>
      <c r="BL180" s="27">
        <v>0.40002415999999996</v>
      </c>
      <c r="BM180" s="27">
        <v>79.838752639999996</v>
      </c>
      <c r="BN180" s="27">
        <v>31.185135620000001</v>
      </c>
      <c r="BO180" s="27">
        <v>22.556625399999998</v>
      </c>
      <c r="BP180" s="27">
        <v>29.791047949999999</v>
      </c>
      <c r="BQ180" s="27">
        <v>9.6616958800000017</v>
      </c>
      <c r="BR180" s="27">
        <v>9.1220697899999994</v>
      </c>
      <c r="BS180" s="27">
        <v>89.79373120999999</v>
      </c>
      <c r="BT180" s="27">
        <v>14.429318199999999</v>
      </c>
      <c r="BU180" s="27">
        <v>38.28238108</v>
      </c>
      <c r="BV180" s="27">
        <v>12.70192069</v>
      </c>
      <c r="BW180" s="27">
        <v>36.561993469999997</v>
      </c>
      <c r="BX180" s="27">
        <v>23.022993719999999</v>
      </c>
      <c r="BY180" s="27">
        <v>41.89872982</v>
      </c>
      <c r="BZ180" s="27">
        <v>45.287527700000005</v>
      </c>
      <c r="CA180" s="27">
        <v>19.635005629999998</v>
      </c>
      <c r="CB180" s="27">
        <v>34.737425789999996</v>
      </c>
      <c r="CC180" s="27">
        <v>26.80699821</v>
      </c>
      <c r="CD180" s="27">
        <v>8.7375431400000014</v>
      </c>
      <c r="CE180" s="27">
        <v>20.76223495</v>
      </c>
      <c r="CF180" s="27">
        <v>4.1804782899999999</v>
      </c>
      <c r="CG180" s="27">
        <v>5.9896813399999997</v>
      </c>
      <c r="CH180" s="27">
        <v>4.2977777699999997</v>
      </c>
      <c r="CI180" s="27">
        <v>19.47711851</v>
      </c>
      <c r="CJ180" s="27">
        <v>0.80604421999999998</v>
      </c>
      <c r="CK180" s="27">
        <v>12.47534023</v>
      </c>
      <c r="CL180" s="27">
        <v>24.019866950000001</v>
      </c>
      <c r="CM180" s="27">
        <v>48.973925260000001</v>
      </c>
      <c r="CN180" s="27">
        <v>23.52076392</v>
      </c>
      <c r="CO180" s="27">
        <v>11.09385563</v>
      </c>
      <c r="CP180" s="27">
        <v>6.4480685900000001</v>
      </c>
      <c r="CQ180" s="27">
        <v>3.5594935899999998</v>
      </c>
      <c r="CR180" s="27">
        <v>66.912045000000006</v>
      </c>
      <c r="CS180" s="27">
        <v>136.69097475000001</v>
      </c>
      <c r="CT180" s="27">
        <v>4.9526382699999996</v>
      </c>
      <c r="CU180" s="27">
        <v>31.904599989999998</v>
      </c>
      <c r="CV180" s="27">
        <v>0.51880420999999999</v>
      </c>
      <c r="CW180" s="27">
        <v>7.2996494400000005</v>
      </c>
      <c r="CX180" s="27">
        <v>68.173553639999994</v>
      </c>
      <c r="CY180" s="27">
        <v>29.95911856</v>
      </c>
      <c r="CZ180" s="27">
        <v>0.88256477</v>
      </c>
      <c r="DA180" s="27">
        <v>32.834272630000001</v>
      </c>
      <c r="DB180" s="27">
        <v>0</v>
      </c>
      <c r="DC180" s="27">
        <v>0</v>
      </c>
      <c r="DD180" s="27">
        <v>0</v>
      </c>
      <c r="DE180" s="27">
        <v>0</v>
      </c>
      <c r="DF180" s="27">
        <v>0</v>
      </c>
      <c r="DG180" s="27">
        <v>0</v>
      </c>
    </row>
    <row r="181" spans="2:111" x14ac:dyDescent="0.25">
      <c r="B181" s="29">
        <v>7055</v>
      </c>
      <c r="C181" s="10" t="s">
        <v>56</v>
      </c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>
        <v>0.65337422000000001</v>
      </c>
      <c r="Q181" s="27">
        <v>0.96231560999999999</v>
      </c>
      <c r="R181" s="27">
        <v>0.84875469999999997</v>
      </c>
      <c r="S181" s="27">
        <v>0.88844478000000005</v>
      </c>
      <c r="T181" s="27">
        <v>0.85361232999999992</v>
      </c>
      <c r="U181" s="27">
        <v>0.66115259999999998</v>
      </c>
      <c r="V181" s="27">
        <v>0.73552993999999994</v>
      </c>
      <c r="W181" s="27">
        <v>0.64960386999999997</v>
      </c>
      <c r="X181" s="27">
        <v>0.69530440999999998</v>
      </c>
      <c r="Y181" s="27">
        <v>1.17469468</v>
      </c>
      <c r="Z181" s="27">
        <v>0.70402117000000008</v>
      </c>
      <c r="AA181" s="27">
        <v>0.97261238000000005</v>
      </c>
      <c r="AB181" s="27">
        <v>0.77992817000000003</v>
      </c>
      <c r="AC181" s="27">
        <v>0.98043993000000007</v>
      </c>
      <c r="AD181" s="27">
        <v>0.88439199000000002</v>
      </c>
      <c r="AE181" s="27">
        <v>1.13825423</v>
      </c>
      <c r="AF181" s="27">
        <v>0.82019006000000005</v>
      </c>
      <c r="AG181" s="27">
        <v>0.75102153000000005</v>
      </c>
      <c r="AH181" s="27">
        <v>0.91123124</v>
      </c>
      <c r="AI181" s="27">
        <v>1.30698336</v>
      </c>
      <c r="AJ181" s="27">
        <v>0.87689826999999998</v>
      </c>
      <c r="AK181" s="27">
        <v>1.2348291499999999</v>
      </c>
      <c r="AL181" s="27">
        <v>0.92184108999999992</v>
      </c>
      <c r="AM181" s="27">
        <v>1.1915071499999998</v>
      </c>
      <c r="AN181" s="27">
        <v>0</v>
      </c>
      <c r="AO181" s="27">
        <v>0</v>
      </c>
      <c r="AP181" s="27">
        <v>0</v>
      </c>
      <c r="AQ181" s="27">
        <v>0</v>
      </c>
      <c r="AR181" s="27">
        <v>0</v>
      </c>
      <c r="AS181" s="27">
        <v>0</v>
      </c>
      <c r="AT181" s="27">
        <v>0</v>
      </c>
      <c r="AU181" s="27">
        <v>1.3185000000000001E-2</v>
      </c>
      <c r="AV181" s="27">
        <v>0</v>
      </c>
      <c r="AW181" s="27">
        <v>0</v>
      </c>
      <c r="AX181" s="27">
        <v>0</v>
      </c>
      <c r="AY181" s="27">
        <v>3</v>
      </c>
      <c r="AZ181" s="27">
        <v>0</v>
      </c>
      <c r="BA181" s="27">
        <v>0</v>
      </c>
      <c r="BB181" s="27">
        <v>0</v>
      </c>
      <c r="BC181" s="27">
        <v>0</v>
      </c>
      <c r="BD181" s="27">
        <v>0</v>
      </c>
      <c r="BE181" s="27">
        <v>0</v>
      </c>
      <c r="BF181" s="27">
        <v>0</v>
      </c>
      <c r="BG181" s="27">
        <v>0</v>
      </c>
      <c r="BH181" s="27">
        <v>0</v>
      </c>
      <c r="BI181" s="27">
        <v>0</v>
      </c>
      <c r="BJ181" s="27">
        <v>0</v>
      </c>
      <c r="BK181" s="27">
        <v>0</v>
      </c>
      <c r="BL181" s="27">
        <v>0.11547989</v>
      </c>
      <c r="BM181" s="27">
        <v>0.18967501</v>
      </c>
      <c r="BN181" s="27">
        <v>0.42312171000000004</v>
      </c>
      <c r="BO181" s="27">
        <v>0.20825837999999999</v>
      </c>
      <c r="BP181" s="27">
        <v>0.45848391999999999</v>
      </c>
      <c r="BQ181" s="27">
        <v>3.04166136</v>
      </c>
      <c r="BR181" s="27">
        <v>0.33083902000000004</v>
      </c>
      <c r="BS181" s="27">
        <v>2.7397130000000002E-2</v>
      </c>
      <c r="BT181" s="27">
        <v>0.22926878000000001</v>
      </c>
      <c r="BU181" s="27">
        <v>0.45346889000000001</v>
      </c>
      <c r="BV181" s="27">
        <v>0.75911806000000004</v>
      </c>
      <c r="BW181" s="27">
        <v>0.47673663999999999</v>
      </c>
      <c r="BX181" s="27">
        <v>0.24608185999999999</v>
      </c>
      <c r="BY181" s="27">
        <v>0.32468769000000003</v>
      </c>
      <c r="BZ181" s="27">
        <v>0.37207272999999996</v>
      </c>
      <c r="CA181" s="27">
        <v>0.37311059000000002</v>
      </c>
      <c r="CB181" s="27">
        <v>0.51527486</v>
      </c>
      <c r="CC181" s="27">
        <v>0.25169879000000001</v>
      </c>
      <c r="CD181" s="27">
        <v>0.28112878000000002</v>
      </c>
      <c r="CE181" s="27">
        <v>0.39146389000000004</v>
      </c>
      <c r="CF181" s="27">
        <v>0.13879629000000002</v>
      </c>
      <c r="CG181" s="27">
        <v>0.59893313000000004</v>
      </c>
      <c r="CH181" s="27">
        <v>1.5949763799999999</v>
      </c>
      <c r="CI181" s="27">
        <v>0.77661141</v>
      </c>
      <c r="CJ181" s="27">
        <v>0.66672571999999997</v>
      </c>
      <c r="CK181" s="27">
        <v>0.55118458999999997</v>
      </c>
      <c r="CL181" s="27">
        <v>0.33146678000000002</v>
      </c>
      <c r="CM181" s="27">
        <v>0.53741231</v>
      </c>
      <c r="CN181" s="27">
        <v>0.34050096000000002</v>
      </c>
      <c r="CO181" s="27">
        <v>2.4236302999999997</v>
      </c>
      <c r="CP181" s="27">
        <v>0.42301611</v>
      </c>
      <c r="CQ181" s="27">
        <v>0.44660714000000001</v>
      </c>
      <c r="CR181" s="27">
        <v>1.3076344900000001</v>
      </c>
      <c r="CS181" s="27">
        <v>0.41781486000000001</v>
      </c>
      <c r="CT181" s="27">
        <v>0.35777046999999995</v>
      </c>
      <c r="CU181" s="27">
        <v>0.65370638999999997</v>
      </c>
      <c r="CV181" s="27">
        <v>0.23421591</v>
      </c>
      <c r="CW181" s="27">
        <v>0.42319561999999999</v>
      </c>
      <c r="CX181" s="27">
        <v>0.45271792999999999</v>
      </c>
      <c r="CY181" s="27">
        <v>0.64138630000000008</v>
      </c>
      <c r="CZ181" s="27">
        <v>0.24091978999999999</v>
      </c>
      <c r="DA181" s="27">
        <v>0.42047871999999997</v>
      </c>
      <c r="DB181" s="27">
        <v>0</v>
      </c>
      <c r="DC181" s="27">
        <v>0</v>
      </c>
      <c r="DD181" s="27">
        <v>0</v>
      </c>
      <c r="DE181" s="27">
        <v>0</v>
      </c>
      <c r="DF181" s="27">
        <v>0</v>
      </c>
      <c r="DG181" s="27">
        <v>0</v>
      </c>
    </row>
    <row r="182" spans="2:111" x14ac:dyDescent="0.25">
      <c r="B182" s="29">
        <v>7056</v>
      </c>
      <c r="C182" s="10" t="s">
        <v>55</v>
      </c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>
        <v>3.1951699599999999</v>
      </c>
      <c r="Q182" s="27">
        <v>3.5496572400000002</v>
      </c>
      <c r="R182" s="27">
        <v>5.1453344000000003</v>
      </c>
      <c r="S182" s="27">
        <v>5.45877722</v>
      </c>
      <c r="T182" s="27">
        <v>2.9909035799999999</v>
      </c>
      <c r="U182" s="27">
        <v>8.3426429899999999</v>
      </c>
      <c r="V182" s="27">
        <v>3.6866086600000001</v>
      </c>
      <c r="W182" s="27">
        <v>6.6711850500000001</v>
      </c>
      <c r="X182" s="27">
        <v>4.9792134699999995</v>
      </c>
      <c r="Y182" s="27">
        <v>7.0390175499999996</v>
      </c>
      <c r="Z182" s="27">
        <v>22.541455170000003</v>
      </c>
      <c r="AA182" s="27">
        <v>10.602692130000001</v>
      </c>
      <c r="AB182" s="27">
        <v>2.5147126000000002</v>
      </c>
      <c r="AC182" s="27">
        <v>3.3933744900000002</v>
      </c>
      <c r="AD182" s="27">
        <v>4.5501106199999999</v>
      </c>
      <c r="AE182" s="27">
        <v>3.6137985699999997</v>
      </c>
      <c r="AF182" s="27">
        <v>2.6556088600000001</v>
      </c>
      <c r="AG182" s="27">
        <v>4.1149931200000003</v>
      </c>
      <c r="AH182" s="27">
        <v>-5.9919943600000005</v>
      </c>
      <c r="AI182" s="27">
        <v>4.0904548599999995</v>
      </c>
      <c r="AJ182" s="27">
        <v>5.0364171600000001</v>
      </c>
      <c r="AK182" s="27">
        <v>12.97550485</v>
      </c>
      <c r="AL182" s="27">
        <v>4.57719962</v>
      </c>
      <c r="AM182" s="27">
        <v>3.2231429199999999</v>
      </c>
      <c r="AN182" s="27">
        <v>3.667656</v>
      </c>
      <c r="AO182" s="27">
        <v>4.5862270000000001</v>
      </c>
      <c r="AP182" s="27">
        <v>6.7837180000000004</v>
      </c>
      <c r="AQ182" s="27">
        <v>5.5322519999999997</v>
      </c>
      <c r="AR182" s="27">
        <v>3.4675060000000002</v>
      </c>
      <c r="AS182" s="27">
        <v>3.1567099999999999</v>
      </c>
      <c r="AT182" s="27">
        <v>7.3028620000000002</v>
      </c>
      <c r="AU182" s="27">
        <v>6.4241460000000004</v>
      </c>
      <c r="AV182" s="27">
        <v>4.8378899999999998</v>
      </c>
      <c r="AW182" s="27">
        <v>5.9774859999999999</v>
      </c>
      <c r="AX182" s="27">
        <v>12.685613999999999</v>
      </c>
      <c r="AY182" s="27">
        <v>10.390461999999999</v>
      </c>
      <c r="AZ182" s="27">
        <v>3.38089</v>
      </c>
      <c r="BA182" s="27">
        <v>6.4702479999999998</v>
      </c>
      <c r="BB182" s="27">
        <v>20.295269000000001</v>
      </c>
      <c r="BC182" s="27">
        <v>3.7965360000000001</v>
      </c>
      <c r="BD182" s="27">
        <v>3.755836</v>
      </c>
      <c r="BE182" s="27">
        <v>23.424398</v>
      </c>
      <c r="BF182" s="27">
        <v>3.528089</v>
      </c>
      <c r="BG182" s="27">
        <v>21.115031999999999</v>
      </c>
      <c r="BH182" s="27">
        <v>5.3349310000000001</v>
      </c>
      <c r="BI182" s="27">
        <v>8.0997479999999999</v>
      </c>
      <c r="BJ182" s="27">
        <v>11.117535</v>
      </c>
      <c r="BK182" s="27">
        <v>30.915047999999999</v>
      </c>
      <c r="BL182" s="27">
        <v>0.79332338999999996</v>
      </c>
      <c r="BM182" s="27">
        <v>1.7846668700000001</v>
      </c>
      <c r="BN182" s="27">
        <v>2.1797443700000003</v>
      </c>
      <c r="BO182" s="27">
        <v>1.9250257099999999</v>
      </c>
      <c r="BP182" s="27">
        <v>1.65387335</v>
      </c>
      <c r="BQ182" s="27">
        <v>1.35882006</v>
      </c>
      <c r="BR182" s="27">
        <v>1.7208309499999999</v>
      </c>
      <c r="BS182" s="27">
        <v>1.1067900900000001</v>
      </c>
      <c r="BT182" s="27">
        <v>1.7702657500000001</v>
      </c>
      <c r="BU182" s="27">
        <v>2.32102823</v>
      </c>
      <c r="BV182" s="27">
        <v>2.2411882599999999</v>
      </c>
      <c r="BW182" s="27">
        <v>2.3860431900000001</v>
      </c>
      <c r="BX182" s="27">
        <v>1.1347316699999999</v>
      </c>
      <c r="BY182" s="27">
        <v>2.1513031499999999</v>
      </c>
      <c r="BZ182" s="27">
        <v>2.3358090899999997</v>
      </c>
      <c r="CA182" s="27">
        <v>2.06531522</v>
      </c>
      <c r="CB182" s="27">
        <v>2.8670503700000003</v>
      </c>
      <c r="CC182" s="27">
        <v>2.2482364399999999</v>
      </c>
      <c r="CD182" s="27">
        <v>2.8488465000000001</v>
      </c>
      <c r="CE182" s="27">
        <v>6.7105958000000001</v>
      </c>
      <c r="CF182" s="27">
        <v>2.9969345400000003</v>
      </c>
      <c r="CG182" s="27">
        <v>4.3510076299999998</v>
      </c>
      <c r="CH182" s="27">
        <v>4.6522754000000006</v>
      </c>
      <c r="CI182" s="27">
        <v>4.0799586799999998</v>
      </c>
      <c r="CJ182" s="27">
        <v>6.4250167999999999</v>
      </c>
      <c r="CK182" s="27">
        <v>2.8214420200000001</v>
      </c>
      <c r="CL182" s="27">
        <v>3.2542448999999998</v>
      </c>
      <c r="CM182" s="27">
        <v>4.0384853500000002</v>
      </c>
      <c r="CN182" s="27">
        <v>3.49014823</v>
      </c>
      <c r="CO182" s="27">
        <v>3.01879147</v>
      </c>
      <c r="CP182" s="27">
        <v>2.8951954500000001</v>
      </c>
      <c r="CQ182" s="27">
        <v>4.6516028</v>
      </c>
      <c r="CR182" s="27">
        <v>3.0801623599999997</v>
      </c>
      <c r="CS182" s="27">
        <v>3.6599291699999998</v>
      </c>
      <c r="CT182" s="27">
        <v>2.8615279300000003</v>
      </c>
      <c r="CU182" s="27">
        <v>5.5209397199999994</v>
      </c>
      <c r="CV182" s="27">
        <v>1.6275287000000001</v>
      </c>
      <c r="CW182" s="27">
        <v>2.1176226000000002</v>
      </c>
      <c r="CX182" s="27">
        <v>4.1428563599999997</v>
      </c>
      <c r="CY182" s="27">
        <v>8.0906228700000007</v>
      </c>
      <c r="CZ182" s="27">
        <v>6.1276855399999999</v>
      </c>
      <c r="DA182" s="27">
        <v>5.6339816799999998</v>
      </c>
      <c r="DB182" s="27">
        <v>0</v>
      </c>
      <c r="DC182" s="27">
        <v>0</v>
      </c>
      <c r="DD182" s="27">
        <v>0</v>
      </c>
      <c r="DE182" s="27">
        <v>0</v>
      </c>
      <c r="DF182" s="27">
        <v>0</v>
      </c>
      <c r="DG182" s="27">
        <v>0</v>
      </c>
    </row>
    <row r="183" spans="2:111" x14ac:dyDescent="0.25">
      <c r="B183" s="32">
        <v>706</v>
      </c>
      <c r="C183" s="31" t="s">
        <v>54</v>
      </c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>
        <v>79.363197709999994</v>
      </c>
      <c r="Q183" s="30">
        <v>126.55779831999999</v>
      </c>
      <c r="R183" s="30">
        <v>111.48520404000001</v>
      </c>
      <c r="S183" s="30">
        <v>111.57785617</v>
      </c>
      <c r="T183" s="30">
        <v>141.78644783999999</v>
      </c>
      <c r="U183" s="30">
        <v>124.28846101000001</v>
      </c>
      <c r="V183" s="30">
        <v>122.27871367</v>
      </c>
      <c r="W183" s="30">
        <v>173.69048429</v>
      </c>
      <c r="X183" s="30">
        <v>139.48132419000001</v>
      </c>
      <c r="Y183" s="30">
        <v>161.96859990000002</v>
      </c>
      <c r="Z183" s="30">
        <v>171.81239557000001</v>
      </c>
      <c r="AA183" s="30">
        <v>143.10568237999999</v>
      </c>
      <c r="AB183" s="30">
        <v>95.369953809999998</v>
      </c>
      <c r="AC183" s="30">
        <v>158.96465759999998</v>
      </c>
      <c r="AD183" s="30">
        <v>124.04799706</v>
      </c>
      <c r="AE183" s="30">
        <v>177.73069968999999</v>
      </c>
      <c r="AF183" s="30">
        <v>166.97905962999999</v>
      </c>
      <c r="AG183" s="30">
        <v>285.88418230000002</v>
      </c>
      <c r="AH183" s="30">
        <v>174.98691862000001</v>
      </c>
      <c r="AI183" s="30">
        <v>158.32060741000001</v>
      </c>
      <c r="AJ183" s="30">
        <v>182.16246644</v>
      </c>
      <c r="AK183" s="30">
        <v>202.29213440000001</v>
      </c>
      <c r="AL183" s="30">
        <v>328.67936017</v>
      </c>
      <c r="AM183" s="30">
        <v>318.15655960000004</v>
      </c>
      <c r="AN183" s="30">
        <v>120.003304</v>
      </c>
      <c r="AO183" s="30">
        <v>450.847241</v>
      </c>
      <c r="AP183" s="30">
        <v>214.96778900000001</v>
      </c>
      <c r="AQ183" s="30">
        <v>72.466409999999996</v>
      </c>
      <c r="AR183" s="30">
        <v>56.670462000000001</v>
      </c>
      <c r="AS183" s="30">
        <v>238.01280800000001</v>
      </c>
      <c r="AT183" s="30">
        <v>44.429709000000003</v>
      </c>
      <c r="AU183" s="30">
        <v>452.84034200000002</v>
      </c>
      <c r="AV183" s="30">
        <v>116.20202500000001</v>
      </c>
      <c r="AW183" s="30">
        <v>62.575198999999998</v>
      </c>
      <c r="AX183" s="30">
        <v>96.198363000000001</v>
      </c>
      <c r="AY183" s="30">
        <v>119.49295600000001</v>
      </c>
      <c r="AZ183" s="30">
        <v>76.048619000000002</v>
      </c>
      <c r="BA183" s="30">
        <v>56.131196000000003</v>
      </c>
      <c r="BB183" s="30">
        <v>60.251879000000002</v>
      </c>
      <c r="BC183" s="30">
        <v>99.485873999999995</v>
      </c>
      <c r="BD183" s="30">
        <v>124.75102</v>
      </c>
      <c r="BE183" s="30">
        <v>88.157556</v>
      </c>
      <c r="BF183" s="30">
        <v>37.994922000000003</v>
      </c>
      <c r="BG183" s="30">
        <v>69.747325000000004</v>
      </c>
      <c r="BH183" s="30">
        <v>97.703068000000002</v>
      </c>
      <c r="BI183" s="30">
        <v>135.84425899999999</v>
      </c>
      <c r="BJ183" s="30">
        <v>284.296919</v>
      </c>
      <c r="BK183" s="30">
        <v>248.73033599999999</v>
      </c>
      <c r="BL183" s="30">
        <v>133.35992324</v>
      </c>
      <c r="BM183" s="30">
        <v>73.611423060000007</v>
      </c>
      <c r="BN183" s="30">
        <v>106.29424546999999</v>
      </c>
      <c r="BO183" s="30">
        <v>76.939341830000004</v>
      </c>
      <c r="BP183" s="30">
        <v>69.001378099999997</v>
      </c>
      <c r="BQ183" s="30">
        <v>120.79412454999999</v>
      </c>
      <c r="BR183" s="30">
        <v>80.180894760000001</v>
      </c>
      <c r="BS183" s="30">
        <v>205.66101114</v>
      </c>
      <c r="BT183" s="30">
        <v>57.183019810000005</v>
      </c>
      <c r="BU183" s="30">
        <v>213.92059481999999</v>
      </c>
      <c r="BV183" s="30">
        <v>131.17666871</v>
      </c>
      <c r="BW183" s="30">
        <v>546.95605125999998</v>
      </c>
      <c r="BX183" s="30">
        <v>383.70435031</v>
      </c>
      <c r="BY183" s="30">
        <v>186.01892572999998</v>
      </c>
      <c r="BZ183" s="30">
        <v>242.21587674</v>
      </c>
      <c r="CA183" s="30">
        <v>165.88514888999998</v>
      </c>
      <c r="CB183" s="30">
        <v>197.67323266</v>
      </c>
      <c r="CC183" s="30">
        <v>309.53443804</v>
      </c>
      <c r="CD183" s="30">
        <v>337.10071750999998</v>
      </c>
      <c r="CE183" s="30">
        <v>527.30565381999997</v>
      </c>
      <c r="CF183" s="30">
        <v>140.23292393</v>
      </c>
      <c r="CG183" s="30">
        <v>184.72876877000002</v>
      </c>
      <c r="CH183" s="30">
        <v>371.04732030000002</v>
      </c>
      <c r="CI183" s="30">
        <v>644.89959829999998</v>
      </c>
      <c r="CJ183" s="30">
        <v>117.7098936</v>
      </c>
      <c r="CK183" s="30">
        <v>462.64700101</v>
      </c>
      <c r="CL183" s="30">
        <v>483.74539255000002</v>
      </c>
      <c r="CM183" s="30">
        <v>198.87555961000001</v>
      </c>
      <c r="CN183" s="30">
        <v>700.5715375499999</v>
      </c>
      <c r="CO183" s="30">
        <v>111.64301453</v>
      </c>
      <c r="CP183" s="30">
        <v>161.65209455000002</v>
      </c>
      <c r="CQ183" s="30">
        <v>301.29517583000001</v>
      </c>
      <c r="CR183" s="30">
        <v>164.50642324</v>
      </c>
      <c r="CS183" s="30">
        <v>11.80155448</v>
      </c>
      <c r="CT183" s="30">
        <v>191.14161035000001</v>
      </c>
      <c r="CU183" s="30">
        <v>352.66500042000001</v>
      </c>
      <c r="CV183" s="30">
        <v>52.165051310000003</v>
      </c>
      <c r="CW183" s="30">
        <v>63.533896409999997</v>
      </c>
      <c r="CX183" s="30">
        <v>48.286369840000006</v>
      </c>
      <c r="CY183" s="30">
        <v>61.107892329999999</v>
      </c>
      <c r="CZ183" s="30">
        <v>54.170038599999998</v>
      </c>
      <c r="DA183" s="30">
        <v>158.55274166999999</v>
      </c>
      <c r="DB183" s="30">
        <v>0</v>
      </c>
      <c r="DC183" s="30">
        <v>0</v>
      </c>
      <c r="DD183" s="30">
        <v>0</v>
      </c>
      <c r="DE183" s="30">
        <v>0</v>
      </c>
      <c r="DF183" s="30">
        <v>0</v>
      </c>
      <c r="DG183" s="30">
        <v>0</v>
      </c>
    </row>
    <row r="184" spans="2:111" x14ac:dyDescent="0.25">
      <c r="B184" s="29">
        <v>7061</v>
      </c>
      <c r="C184" s="28" t="s">
        <v>53</v>
      </c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>
        <v>8.9697045099999997</v>
      </c>
      <c r="Q184" s="27">
        <v>11.222677539999999</v>
      </c>
      <c r="R184" s="27">
        <v>19.537361280000002</v>
      </c>
      <c r="S184" s="27">
        <v>14.18545967</v>
      </c>
      <c r="T184" s="27">
        <v>18.668356940000002</v>
      </c>
      <c r="U184" s="27">
        <v>26.336514949999998</v>
      </c>
      <c r="V184" s="27">
        <v>18.635516600000003</v>
      </c>
      <c r="W184" s="27">
        <v>70.295412870000007</v>
      </c>
      <c r="X184" s="27">
        <v>24.460918260000003</v>
      </c>
      <c r="Y184" s="27">
        <v>21.782841190000003</v>
      </c>
      <c r="Z184" s="27">
        <v>75.342159390000006</v>
      </c>
      <c r="AA184" s="27">
        <v>29.355924989999998</v>
      </c>
      <c r="AB184" s="27">
        <v>5.46493757</v>
      </c>
      <c r="AC184" s="27">
        <v>52.861193540000002</v>
      </c>
      <c r="AD184" s="27">
        <v>20.1365315</v>
      </c>
      <c r="AE184" s="27">
        <v>22.00406121</v>
      </c>
      <c r="AF184" s="27">
        <v>43.116591440000001</v>
      </c>
      <c r="AG184" s="27">
        <v>157.56611677000001</v>
      </c>
      <c r="AH184" s="27">
        <v>44.91620949</v>
      </c>
      <c r="AI184" s="27">
        <v>40.811749149999997</v>
      </c>
      <c r="AJ184" s="27">
        <v>52.675369350000004</v>
      </c>
      <c r="AK184" s="27">
        <v>45.835279119999996</v>
      </c>
      <c r="AL184" s="27">
        <v>192.62961236000001</v>
      </c>
      <c r="AM184" s="27">
        <v>101.38728691</v>
      </c>
      <c r="AN184" s="27">
        <v>79.915085000000005</v>
      </c>
      <c r="AO184" s="27">
        <v>395.27379100000002</v>
      </c>
      <c r="AP184" s="27">
        <v>172.19421</v>
      </c>
      <c r="AQ184" s="27">
        <v>27.888013999999998</v>
      </c>
      <c r="AR184" s="27">
        <v>17.813991999999999</v>
      </c>
      <c r="AS184" s="27">
        <v>188.40070299999999</v>
      </c>
      <c r="AT184" s="27">
        <v>5.1681679999999997</v>
      </c>
      <c r="AU184" s="27">
        <v>403.14508000000001</v>
      </c>
      <c r="AV184" s="27">
        <v>60.007776999999997</v>
      </c>
      <c r="AW184" s="27">
        <v>14.97771</v>
      </c>
      <c r="AX184" s="27">
        <v>43.047949000000003</v>
      </c>
      <c r="AY184" s="27">
        <v>55.324455</v>
      </c>
      <c r="AZ184" s="27">
        <v>36.063113000000001</v>
      </c>
      <c r="BA184" s="27">
        <v>7.03491</v>
      </c>
      <c r="BB184" s="27">
        <v>7.2989790000000001</v>
      </c>
      <c r="BC184" s="27">
        <v>23.141231999999999</v>
      </c>
      <c r="BD184" s="27">
        <v>64.116950000000003</v>
      </c>
      <c r="BE184" s="27">
        <v>26.487358</v>
      </c>
      <c r="BF184" s="27">
        <v>1.480224</v>
      </c>
      <c r="BG184" s="27">
        <v>3.9161890000000001</v>
      </c>
      <c r="BH184" s="27">
        <v>44.859265999999998</v>
      </c>
      <c r="BI184" s="27">
        <v>88.886048000000002</v>
      </c>
      <c r="BJ184" s="27">
        <v>215.40638799999999</v>
      </c>
      <c r="BK184" s="27">
        <v>158.55028799999999</v>
      </c>
      <c r="BL184" s="27">
        <v>131.23146352000001</v>
      </c>
      <c r="BM184" s="27">
        <v>57.661406130000003</v>
      </c>
      <c r="BN184" s="27">
        <v>69.908197930000014</v>
      </c>
      <c r="BO184" s="27">
        <v>63.959762520000005</v>
      </c>
      <c r="BP184" s="27">
        <v>64.133049400000004</v>
      </c>
      <c r="BQ184" s="27">
        <v>78.233959389999995</v>
      </c>
      <c r="BR184" s="27">
        <v>75.354217230000003</v>
      </c>
      <c r="BS184" s="27">
        <v>182.30491088999997</v>
      </c>
      <c r="BT184" s="27">
        <v>43.056695040000001</v>
      </c>
      <c r="BU184" s="27">
        <v>148.80422744000001</v>
      </c>
      <c r="BV184" s="27">
        <v>99.058702480000008</v>
      </c>
      <c r="BW184" s="27">
        <v>487.40816264999995</v>
      </c>
      <c r="BX184" s="27">
        <v>353.01774365</v>
      </c>
      <c r="BY184" s="27">
        <v>170.47460801</v>
      </c>
      <c r="BZ184" s="27">
        <v>188.99528352999999</v>
      </c>
      <c r="CA184" s="27">
        <v>155.51749928000001</v>
      </c>
      <c r="CB184" s="27">
        <v>177.69651747999998</v>
      </c>
      <c r="CC184" s="27">
        <v>283.76615599000002</v>
      </c>
      <c r="CD184" s="27">
        <v>308.32555136000002</v>
      </c>
      <c r="CE184" s="27">
        <v>489.55093696</v>
      </c>
      <c r="CF184" s="27">
        <v>118.27081316</v>
      </c>
      <c r="CG184" s="27">
        <v>176.16716198</v>
      </c>
      <c r="CH184" s="27">
        <v>359.41073839999996</v>
      </c>
      <c r="CI184" s="27">
        <v>621.93965672000002</v>
      </c>
      <c r="CJ184" s="27">
        <v>104.17609318000001</v>
      </c>
      <c r="CK184" s="27">
        <v>429.07567902999995</v>
      </c>
      <c r="CL184" s="27">
        <v>471.59519482999997</v>
      </c>
      <c r="CM184" s="27">
        <v>185.81573449999999</v>
      </c>
      <c r="CN184" s="27">
        <v>693.22554253999999</v>
      </c>
      <c r="CO184" s="27">
        <v>97.847572450000001</v>
      </c>
      <c r="CP184" s="27">
        <v>150.91478859999998</v>
      </c>
      <c r="CQ184" s="27">
        <v>290.51913337000002</v>
      </c>
      <c r="CR184" s="27">
        <v>155.13500926</v>
      </c>
      <c r="CS184" s="27">
        <v>4.8642356500000004</v>
      </c>
      <c r="CT184" s="27">
        <v>179.30916561000001</v>
      </c>
      <c r="CU184" s="27">
        <v>253.35910953999999</v>
      </c>
      <c r="CV184" s="27">
        <v>47.658622460000004</v>
      </c>
      <c r="CW184" s="27">
        <v>57.826492909999999</v>
      </c>
      <c r="CX184" s="27">
        <v>41.3442273</v>
      </c>
      <c r="CY184" s="27">
        <v>44.295472869999998</v>
      </c>
      <c r="CZ184" s="27">
        <v>43.88667384</v>
      </c>
      <c r="DA184" s="27">
        <v>150.58036843000002</v>
      </c>
      <c r="DB184" s="27">
        <v>0</v>
      </c>
      <c r="DC184" s="27">
        <v>0</v>
      </c>
      <c r="DD184" s="27">
        <v>0</v>
      </c>
      <c r="DE184" s="27">
        <v>0</v>
      </c>
      <c r="DF184" s="27">
        <v>0</v>
      </c>
      <c r="DG184" s="27">
        <v>0</v>
      </c>
    </row>
    <row r="185" spans="2:111" x14ac:dyDescent="0.25">
      <c r="B185" s="29">
        <v>7062</v>
      </c>
      <c r="C185" s="28" t="s">
        <v>52</v>
      </c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>
        <v>66.652595880000007</v>
      </c>
      <c r="Q185" s="27">
        <v>91.055378250000004</v>
      </c>
      <c r="R185" s="27">
        <v>90.015941080000005</v>
      </c>
      <c r="S185" s="27">
        <v>95.285580030000006</v>
      </c>
      <c r="T185" s="27">
        <v>118.29138409999999</v>
      </c>
      <c r="U185" s="27">
        <v>94.835656260000007</v>
      </c>
      <c r="V185" s="27">
        <v>95.294385000000005</v>
      </c>
      <c r="W185" s="27">
        <v>96.006906659999999</v>
      </c>
      <c r="X185" s="27">
        <v>104.21688372</v>
      </c>
      <c r="Y185" s="27">
        <v>110.43493720000001</v>
      </c>
      <c r="Z185" s="27">
        <v>93.883457400000012</v>
      </c>
      <c r="AA185" s="27">
        <v>108.595716</v>
      </c>
      <c r="AB185" s="27">
        <v>82.087518870000011</v>
      </c>
      <c r="AC185" s="27">
        <v>104.41138614</v>
      </c>
      <c r="AD185" s="27">
        <v>101.90680487</v>
      </c>
      <c r="AE185" s="27">
        <v>153.37391278999999</v>
      </c>
      <c r="AF185" s="27">
        <v>113.5883989</v>
      </c>
      <c r="AG185" s="27">
        <v>118.88294459000001</v>
      </c>
      <c r="AH185" s="27">
        <v>126.78650081000001</v>
      </c>
      <c r="AI185" s="27">
        <v>111.89511168000001</v>
      </c>
      <c r="AJ185" s="27">
        <v>119.52282190000001</v>
      </c>
      <c r="AK185" s="27">
        <v>136.33145155000003</v>
      </c>
      <c r="AL185" s="27">
        <v>132.61690171999999</v>
      </c>
      <c r="AM185" s="27">
        <v>189.52052162000001</v>
      </c>
      <c r="AN185" s="27">
        <v>39.532595999999998</v>
      </c>
      <c r="AO185" s="27">
        <v>52.950226999999998</v>
      </c>
      <c r="AP185" s="27">
        <v>40.203243999999998</v>
      </c>
      <c r="AQ185" s="27">
        <v>40.971592999999999</v>
      </c>
      <c r="AR185" s="27">
        <v>35.678508999999998</v>
      </c>
      <c r="AS185" s="27">
        <v>46.434502999999999</v>
      </c>
      <c r="AT185" s="27">
        <v>37.947113000000002</v>
      </c>
      <c r="AU185" s="27">
        <v>43.587316999999999</v>
      </c>
      <c r="AV185" s="27">
        <v>41.963527999999997</v>
      </c>
      <c r="AW185" s="27">
        <v>43.402380000000001</v>
      </c>
      <c r="AX185" s="27">
        <v>42.413747000000001</v>
      </c>
      <c r="AY185" s="27">
        <v>56.195661999999999</v>
      </c>
      <c r="AZ185" s="27">
        <v>37.616900999999999</v>
      </c>
      <c r="BA185" s="27">
        <v>43.963304999999998</v>
      </c>
      <c r="BB185" s="27">
        <v>42.067238000000003</v>
      </c>
      <c r="BC185" s="27">
        <v>52.484754000000002</v>
      </c>
      <c r="BD185" s="27">
        <v>40.395259000000003</v>
      </c>
      <c r="BE185" s="27">
        <v>54.726683999999999</v>
      </c>
      <c r="BF185" s="27">
        <v>34.430182000000002</v>
      </c>
      <c r="BG185" s="27">
        <v>61.932439000000002</v>
      </c>
      <c r="BH185" s="27">
        <v>43.712971000000003</v>
      </c>
      <c r="BI185" s="27">
        <v>45.968823</v>
      </c>
      <c r="BJ185" s="27">
        <v>48.487780999999998</v>
      </c>
      <c r="BK185" s="27">
        <v>72.699836000000005</v>
      </c>
      <c r="BL185" s="27">
        <v>1.7764027</v>
      </c>
      <c r="BM185" s="27">
        <v>1.98152467</v>
      </c>
      <c r="BN185" s="27">
        <v>2.6426032999999998</v>
      </c>
      <c r="BO185" s="27">
        <v>2.92563145</v>
      </c>
      <c r="BP185" s="27">
        <v>2.1894310899999998</v>
      </c>
      <c r="BQ185" s="27">
        <v>7.0589713400000003</v>
      </c>
      <c r="BR185" s="27">
        <v>2.0515354299999999</v>
      </c>
      <c r="BS185" s="27">
        <v>8.0490084</v>
      </c>
      <c r="BT185" s="27">
        <v>6.0051305900000003</v>
      </c>
      <c r="BU185" s="27">
        <v>4.6651489499999999</v>
      </c>
      <c r="BV185" s="27">
        <v>6.7578724699999997</v>
      </c>
      <c r="BW185" s="27">
        <v>11.538487640000001</v>
      </c>
      <c r="BX185" s="27">
        <v>3.6358277799999996</v>
      </c>
      <c r="BY185" s="27">
        <v>3.5477093900000001</v>
      </c>
      <c r="BZ185" s="27">
        <v>10.926594550000001</v>
      </c>
      <c r="CA185" s="27">
        <v>6.2971610199999999</v>
      </c>
      <c r="CB185" s="27">
        <v>7.5112430300000002</v>
      </c>
      <c r="CC185" s="27">
        <v>5.393961</v>
      </c>
      <c r="CD185" s="27">
        <v>5.4331044200000003</v>
      </c>
      <c r="CE185" s="27">
        <v>12.332027349999999</v>
      </c>
      <c r="CF185" s="27">
        <v>4.0506668599999998</v>
      </c>
      <c r="CG185" s="27">
        <v>7.8756573099999994</v>
      </c>
      <c r="CH185" s="27">
        <v>11.572770500000001</v>
      </c>
      <c r="CI185" s="27">
        <v>15.386745830000001</v>
      </c>
      <c r="CJ185" s="27">
        <v>4.7571690100000001</v>
      </c>
      <c r="CK185" s="27">
        <v>10.26189411</v>
      </c>
      <c r="CL185" s="27">
        <v>8.2544911200000008</v>
      </c>
      <c r="CM185" s="27">
        <v>10.34046496</v>
      </c>
      <c r="CN185" s="27">
        <v>4.0982133100000002</v>
      </c>
      <c r="CO185" s="27">
        <v>6.9337655099999997</v>
      </c>
      <c r="CP185" s="27">
        <v>10.14622342</v>
      </c>
      <c r="CQ185" s="27">
        <v>10.197319970000001</v>
      </c>
      <c r="CR185" s="27">
        <v>9.3714139799999998</v>
      </c>
      <c r="CS185" s="27">
        <v>6.7634052899999997</v>
      </c>
      <c r="CT185" s="27">
        <v>5.8330715099999999</v>
      </c>
      <c r="CU185" s="27">
        <v>11.763335779999998</v>
      </c>
      <c r="CV185" s="27">
        <v>4.5064288499999998</v>
      </c>
      <c r="CW185" s="27">
        <v>5.7074034999999999</v>
      </c>
      <c r="CX185" s="27">
        <v>6.9421425399999999</v>
      </c>
      <c r="CY185" s="27">
        <v>9.7634819200000003</v>
      </c>
      <c r="CZ185" s="27">
        <v>10.10956455</v>
      </c>
      <c r="DA185" s="27">
        <v>6.0996235399999996</v>
      </c>
      <c r="DB185" s="27">
        <v>0</v>
      </c>
      <c r="DC185" s="27">
        <v>0</v>
      </c>
      <c r="DD185" s="27">
        <v>0</v>
      </c>
      <c r="DE185" s="27">
        <v>0</v>
      </c>
      <c r="DF185" s="27">
        <v>0</v>
      </c>
      <c r="DG185" s="27">
        <v>0</v>
      </c>
    </row>
    <row r="186" spans="2:111" x14ac:dyDescent="0.25">
      <c r="B186" s="29">
        <v>7063</v>
      </c>
      <c r="C186" s="10" t="s">
        <v>51</v>
      </c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>
        <v>3.7408973199999997</v>
      </c>
      <c r="Q186" s="27">
        <v>24.27974253</v>
      </c>
      <c r="R186" s="27">
        <v>1.93190168</v>
      </c>
      <c r="S186" s="27">
        <v>2.1068164700000001</v>
      </c>
      <c r="T186" s="27">
        <v>4.8267068000000002</v>
      </c>
      <c r="U186" s="27">
        <v>3.1162897999999997</v>
      </c>
      <c r="V186" s="27">
        <v>8.348812070000001</v>
      </c>
      <c r="W186" s="27">
        <v>7.3881647599999996</v>
      </c>
      <c r="X186" s="27">
        <v>10.803522210000001</v>
      </c>
      <c r="Y186" s="27">
        <v>29.750821510000002</v>
      </c>
      <c r="Z186" s="27">
        <v>2.5867787799999999</v>
      </c>
      <c r="AA186" s="27">
        <v>5.1540413899999997</v>
      </c>
      <c r="AB186" s="27">
        <v>7.8174973699999999</v>
      </c>
      <c r="AC186" s="27">
        <v>1.69207792</v>
      </c>
      <c r="AD186" s="27">
        <v>2.0046606900000001</v>
      </c>
      <c r="AE186" s="27">
        <v>2.3527256899999998</v>
      </c>
      <c r="AF186" s="27">
        <v>10.27406929</v>
      </c>
      <c r="AG186" s="27">
        <v>9.4351209399999991</v>
      </c>
      <c r="AH186" s="27">
        <v>3.2842083199999998</v>
      </c>
      <c r="AI186" s="27">
        <v>5.6137465799999999</v>
      </c>
      <c r="AJ186" s="27">
        <v>9.9642751899999986</v>
      </c>
      <c r="AK186" s="27">
        <v>20.125403730000002</v>
      </c>
      <c r="AL186" s="27">
        <v>3.43284609</v>
      </c>
      <c r="AM186" s="27">
        <v>27.248751070000001</v>
      </c>
      <c r="AN186" s="27">
        <v>0.55562299999999998</v>
      </c>
      <c r="AO186" s="27">
        <v>2.6232229999999999</v>
      </c>
      <c r="AP186" s="27">
        <v>2.570335</v>
      </c>
      <c r="AQ186" s="27">
        <v>3.6068030000000002</v>
      </c>
      <c r="AR186" s="27">
        <v>3.1779609999999998</v>
      </c>
      <c r="AS186" s="27">
        <v>3.1776019999999998</v>
      </c>
      <c r="AT186" s="27">
        <v>1.3144279999999999</v>
      </c>
      <c r="AU186" s="27">
        <v>6.107945</v>
      </c>
      <c r="AV186" s="27">
        <v>14.23072</v>
      </c>
      <c r="AW186" s="27">
        <v>4.1951090000000004</v>
      </c>
      <c r="AX186" s="27">
        <v>10.736667000000001</v>
      </c>
      <c r="AY186" s="27">
        <v>7.9728389999999996</v>
      </c>
      <c r="AZ186" s="27">
        <v>2.3686050000000001</v>
      </c>
      <c r="BA186" s="27">
        <v>5.132981</v>
      </c>
      <c r="BB186" s="27">
        <v>4.0304599999999997</v>
      </c>
      <c r="BC186" s="27">
        <v>23.859888000000002</v>
      </c>
      <c r="BD186" s="27">
        <v>20.238810999999998</v>
      </c>
      <c r="BE186" s="27">
        <v>6.9435140000000004</v>
      </c>
      <c r="BF186" s="27">
        <v>2.0845159999999998</v>
      </c>
      <c r="BG186" s="27">
        <v>3.8986969999999999</v>
      </c>
      <c r="BH186" s="27">
        <v>9.1308310000000006</v>
      </c>
      <c r="BI186" s="27">
        <v>0.98938800000000005</v>
      </c>
      <c r="BJ186" s="27">
        <v>20.402750000000001</v>
      </c>
      <c r="BK186" s="27">
        <v>17.480212000000002</v>
      </c>
      <c r="BL186" s="27">
        <v>0.35205702</v>
      </c>
      <c r="BM186" s="27">
        <v>13.96849226</v>
      </c>
      <c r="BN186" s="27">
        <v>33.743444240000002</v>
      </c>
      <c r="BO186" s="27">
        <v>10.053947859999999</v>
      </c>
      <c r="BP186" s="27">
        <v>2.6788976099999999</v>
      </c>
      <c r="BQ186" s="27">
        <v>35.501193819999997</v>
      </c>
      <c r="BR186" s="27">
        <v>2.7751421000000001</v>
      </c>
      <c r="BS186" s="27">
        <v>15.307091849999999</v>
      </c>
      <c r="BT186" s="27">
        <v>8.1211941799999998</v>
      </c>
      <c r="BU186" s="27">
        <v>60.451218429999997</v>
      </c>
      <c r="BV186" s="27">
        <v>25.360093760000002</v>
      </c>
      <c r="BW186" s="27">
        <v>48.009400970000002</v>
      </c>
      <c r="BX186" s="27">
        <v>27.050778879999999</v>
      </c>
      <c r="BY186" s="27">
        <v>11.996608330000001</v>
      </c>
      <c r="BZ186" s="27">
        <v>42.29399866</v>
      </c>
      <c r="CA186" s="27">
        <v>4.0704885900000001</v>
      </c>
      <c r="CB186" s="27">
        <v>12.46547215</v>
      </c>
      <c r="CC186" s="27">
        <v>20.374321050000002</v>
      </c>
      <c r="CD186" s="27">
        <v>23.342061730000001</v>
      </c>
      <c r="CE186" s="27">
        <v>25.422689510000001</v>
      </c>
      <c r="CF186" s="27">
        <v>17.911443909999999</v>
      </c>
      <c r="CG186" s="27">
        <v>0.68594948</v>
      </c>
      <c r="CH186" s="27">
        <v>6.3811400000000004E-2</v>
      </c>
      <c r="CI186" s="27">
        <v>7.57319575</v>
      </c>
      <c r="CJ186" s="27">
        <v>8.7766314100000002</v>
      </c>
      <c r="CK186" s="27">
        <v>23.30942787</v>
      </c>
      <c r="CL186" s="27">
        <v>3.8957066</v>
      </c>
      <c r="CM186" s="27">
        <v>2.71936015</v>
      </c>
      <c r="CN186" s="27">
        <v>3.2477817</v>
      </c>
      <c r="CO186" s="27">
        <v>6.8616765700000002</v>
      </c>
      <c r="CP186" s="27">
        <v>0.59108252999999999</v>
      </c>
      <c r="CQ186" s="27">
        <v>0.50372249000000002</v>
      </c>
      <c r="CR186" s="27">
        <v>0</v>
      </c>
      <c r="CS186" s="27">
        <v>0.17391354000000001</v>
      </c>
      <c r="CT186" s="27">
        <v>5.9993732300000007</v>
      </c>
      <c r="CU186" s="27">
        <v>87.542555099999987</v>
      </c>
      <c r="CV186" s="27">
        <v>0</v>
      </c>
      <c r="CW186" s="27">
        <v>0</v>
      </c>
      <c r="CX186" s="27">
        <v>0</v>
      </c>
      <c r="CY186" s="27">
        <v>7.0489375399999998</v>
      </c>
      <c r="CZ186" s="27">
        <v>0.17380020999999998</v>
      </c>
      <c r="DA186" s="27">
        <v>1.8727497</v>
      </c>
      <c r="DB186" s="27">
        <v>0</v>
      </c>
      <c r="DC186" s="27">
        <v>0</v>
      </c>
      <c r="DD186" s="27">
        <v>0</v>
      </c>
      <c r="DE186" s="27">
        <v>0</v>
      </c>
      <c r="DF186" s="27">
        <v>0</v>
      </c>
      <c r="DG186" s="27">
        <v>0</v>
      </c>
    </row>
    <row r="187" spans="2:111" x14ac:dyDescent="0.25">
      <c r="B187" s="29">
        <v>7064</v>
      </c>
      <c r="C187" s="10" t="s">
        <v>50</v>
      </c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>
        <v>0</v>
      </c>
      <c r="Q187" s="27">
        <v>0</v>
      </c>
      <c r="R187" s="27">
        <v>0</v>
      </c>
      <c r="S187" s="27">
        <v>0</v>
      </c>
      <c r="T187" s="27">
        <v>0</v>
      </c>
      <c r="U187" s="27">
        <v>0</v>
      </c>
      <c r="V187" s="27">
        <v>0</v>
      </c>
      <c r="W187" s="27">
        <v>0</v>
      </c>
      <c r="X187" s="27">
        <v>0</v>
      </c>
      <c r="Y187" s="27">
        <v>0</v>
      </c>
      <c r="Z187" s="27">
        <v>0</v>
      </c>
      <c r="AA187" s="27">
        <v>0</v>
      </c>
      <c r="AB187" s="27">
        <v>0</v>
      </c>
      <c r="AC187" s="27">
        <v>0</v>
      </c>
      <c r="AD187" s="27">
        <v>0</v>
      </c>
      <c r="AE187" s="27">
        <v>0</v>
      </c>
      <c r="AF187" s="27">
        <v>0</v>
      </c>
      <c r="AG187" s="27">
        <v>0</v>
      </c>
      <c r="AH187" s="27">
        <v>0</v>
      </c>
      <c r="AI187" s="27">
        <v>0</v>
      </c>
      <c r="AJ187" s="27">
        <v>0</v>
      </c>
      <c r="AK187" s="27">
        <v>0</v>
      </c>
      <c r="AL187" s="27">
        <v>0</v>
      </c>
      <c r="AM187" s="27">
        <v>0</v>
      </c>
      <c r="AN187" s="27">
        <v>0</v>
      </c>
      <c r="AO187" s="27">
        <v>0</v>
      </c>
      <c r="AP187" s="27">
        <v>0</v>
      </c>
      <c r="AQ187" s="27">
        <v>0</v>
      </c>
      <c r="AR187" s="27">
        <v>0</v>
      </c>
      <c r="AS187" s="27">
        <v>0</v>
      </c>
      <c r="AT187" s="27">
        <v>0</v>
      </c>
      <c r="AU187" s="27">
        <v>0</v>
      </c>
      <c r="AV187" s="27">
        <v>0</v>
      </c>
      <c r="AW187" s="27">
        <v>0</v>
      </c>
      <c r="AX187" s="27">
        <v>0</v>
      </c>
      <c r="AY187" s="27">
        <v>0</v>
      </c>
      <c r="AZ187" s="27">
        <v>0</v>
      </c>
      <c r="BA187" s="27">
        <v>0</v>
      </c>
      <c r="BB187" s="27">
        <v>6.8552020000000002</v>
      </c>
      <c r="BC187" s="27">
        <v>0</v>
      </c>
      <c r="BD187" s="27">
        <v>0</v>
      </c>
      <c r="BE187" s="27">
        <v>0</v>
      </c>
      <c r="BF187" s="27">
        <v>0</v>
      </c>
      <c r="BG187" s="27">
        <v>0</v>
      </c>
      <c r="BH187" s="27">
        <v>0</v>
      </c>
      <c r="BI187" s="27">
        <v>0</v>
      </c>
      <c r="BJ187" s="27">
        <v>0</v>
      </c>
      <c r="BK187" s="27">
        <v>0</v>
      </c>
      <c r="BL187" s="27">
        <v>0</v>
      </c>
      <c r="BM187" s="27">
        <v>0</v>
      </c>
      <c r="BN187" s="27">
        <v>0</v>
      </c>
      <c r="BO187" s="27">
        <v>0</v>
      </c>
      <c r="BP187" s="27">
        <v>0</v>
      </c>
      <c r="BQ187" s="27">
        <v>0</v>
      </c>
      <c r="BR187" s="27">
        <v>0</v>
      </c>
      <c r="BS187" s="27">
        <v>0</v>
      </c>
      <c r="BT187" s="27">
        <v>0</v>
      </c>
      <c r="BU187" s="27">
        <v>0</v>
      </c>
      <c r="BV187" s="27">
        <v>0</v>
      </c>
      <c r="BW187" s="27">
        <v>0</v>
      </c>
      <c r="BX187" s="27">
        <v>0</v>
      </c>
      <c r="BY187" s="27">
        <v>0</v>
      </c>
      <c r="BZ187" s="27">
        <v>0</v>
      </c>
      <c r="CA187" s="27">
        <v>0</v>
      </c>
      <c r="CB187" s="27">
        <v>0</v>
      </c>
      <c r="CC187" s="27">
        <v>0</v>
      </c>
      <c r="CD187" s="27">
        <v>0</v>
      </c>
      <c r="CE187" s="27">
        <v>0</v>
      </c>
      <c r="CF187" s="27">
        <v>0</v>
      </c>
      <c r="CG187" s="27">
        <v>0</v>
      </c>
      <c r="CH187" s="27">
        <v>0</v>
      </c>
      <c r="CI187" s="27">
        <v>0</v>
      </c>
      <c r="CJ187" s="27">
        <v>0</v>
      </c>
      <c r="CK187" s="27">
        <v>0</v>
      </c>
      <c r="CL187" s="27">
        <v>0</v>
      </c>
      <c r="CM187" s="27">
        <v>0</v>
      </c>
      <c r="CN187" s="27">
        <v>0</v>
      </c>
      <c r="CO187" s="27">
        <v>0</v>
      </c>
      <c r="CP187" s="27">
        <v>0</v>
      </c>
      <c r="CQ187" s="27">
        <v>7.4999999999999997E-2</v>
      </c>
      <c r="CR187" s="27">
        <v>0</v>
      </c>
      <c r="CS187" s="27">
        <v>0</v>
      </c>
      <c r="CT187" s="27">
        <v>0</v>
      </c>
      <c r="CU187" s="27">
        <v>0</v>
      </c>
      <c r="CV187" s="27">
        <v>0</v>
      </c>
      <c r="CW187" s="27">
        <v>0</v>
      </c>
      <c r="CX187" s="27">
        <v>0</v>
      </c>
      <c r="CY187" s="27">
        <v>0</v>
      </c>
      <c r="CZ187" s="27">
        <v>0</v>
      </c>
      <c r="DA187" s="27">
        <v>0</v>
      </c>
      <c r="DB187" s="27">
        <v>0</v>
      </c>
      <c r="DC187" s="27">
        <v>0</v>
      </c>
      <c r="DD187" s="27">
        <v>0</v>
      </c>
      <c r="DE187" s="27">
        <v>0</v>
      </c>
      <c r="DF187" s="27">
        <v>0</v>
      </c>
      <c r="DG187" s="27">
        <v>0</v>
      </c>
    </row>
    <row r="188" spans="2:111" x14ac:dyDescent="0.25">
      <c r="B188" s="29">
        <v>7065</v>
      </c>
      <c r="C188" s="10" t="s">
        <v>49</v>
      </c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>
        <v>0</v>
      </c>
      <c r="Q188" s="27">
        <v>0</v>
      </c>
      <c r="R188" s="27">
        <v>0</v>
      </c>
      <c r="S188" s="27">
        <v>0</v>
      </c>
      <c r="T188" s="27">
        <v>0</v>
      </c>
      <c r="U188" s="27">
        <v>0</v>
      </c>
      <c r="V188" s="27">
        <v>0</v>
      </c>
      <c r="W188" s="27">
        <v>0</v>
      </c>
      <c r="X188" s="27">
        <v>0</v>
      </c>
      <c r="Y188" s="27">
        <v>0</v>
      </c>
      <c r="Z188" s="27">
        <v>0</v>
      </c>
      <c r="AA188" s="27">
        <v>0</v>
      </c>
      <c r="AB188" s="27">
        <v>0</v>
      </c>
      <c r="AC188" s="27">
        <v>0</v>
      </c>
      <c r="AD188" s="27">
        <v>0</v>
      </c>
      <c r="AE188" s="27">
        <v>0</v>
      </c>
      <c r="AF188" s="27">
        <v>0</v>
      </c>
      <c r="AG188" s="27">
        <v>0</v>
      </c>
      <c r="AH188" s="27">
        <v>0</v>
      </c>
      <c r="AI188" s="27">
        <v>0</v>
      </c>
      <c r="AJ188" s="27">
        <v>0</v>
      </c>
      <c r="AK188" s="27">
        <v>0</v>
      </c>
      <c r="AL188" s="27">
        <v>0</v>
      </c>
      <c r="AM188" s="27">
        <v>0</v>
      </c>
      <c r="AN188" s="27">
        <v>0</v>
      </c>
      <c r="AO188" s="27">
        <v>0</v>
      </c>
      <c r="AP188" s="27">
        <v>0</v>
      </c>
      <c r="AQ188" s="27">
        <v>0</v>
      </c>
      <c r="AR188" s="27">
        <v>0</v>
      </c>
      <c r="AS188" s="27">
        <v>0</v>
      </c>
      <c r="AT188" s="27">
        <v>0</v>
      </c>
      <c r="AU188" s="27">
        <v>0</v>
      </c>
      <c r="AV188" s="27">
        <v>0</v>
      </c>
      <c r="AW188" s="27">
        <v>0</v>
      </c>
      <c r="AX188" s="27">
        <v>0</v>
      </c>
      <c r="AY188" s="27">
        <v>0</v>
      </c>
      <c r="AZ188" s="27">
        <v>0</v>
      </c>
      <c r="BA188" s="27">
        <v>0</v>
      </c>
      <c r="BB188" s="27">
        <v>0</v>
      </c>
      <c r="BC188" s="27">
        <v>0</v>
      </c>
      <c r="BD188" s="27">
        <v>0</v>
      </c>
      <c r="BE188" s="27">
        <v>0</v>
      </c>
      <c r="BF188" s="27">
        <v>0</v>
      </c>
      <c r="BG188" s="27">
        <v>0</v>
      </c>
      <c r="BH188" s="27">
        <v>0</v>
      </c>
      <c r="BI188" s="27">
        <v>0</v>
      </c>
      <c r="BJ188" s="27">
        <v>0</v>
      </c>
      <c r="BK188" s="27">
        <v>0</v>
      </c>
      <c r="BL188" s="27">
        <v>0</v>
      </c>
      <c r="BM188" s="27">
        <v>0</v>
      </c>
      <c r="BN188" s="27">
        <v>0</v>
      </c>
      <c r="BO188" s="27">
        <v>0</v>
      </c>
      <c r="BP188" s="27">
        <v>0</v>
      </c>
      <c r="BQ188" s="27">
        <v>0</v>
      </c>
      <c r="BR188" s="27">
        <v>0</v>
      </c>
      <c r="BS188" s="27">
        <v>0</v>
      </c>
      <c r="BT188" s="27">
        <v>0</v>
      </c>
      <c r="BU188" s="27">
        <v>0</v>
      </c>
      <c r="BV188" s="27">
        <v>0</v>
      </c>
      <c r="BW188" s="27">
        <v>0</v>
      </c>
      <c r="BX188" s="27">
        <v>0</v>
      </c>
      <c r="BY188" s="27">
        <v>0</v>
      </c>
      <c r="BZ188" s="27">
        <v>0</v>
      </c>
      <c r="CA188" s="27">
        <v>0</v>
      </c>
      <c r="CB188" s="27">
        <v>0</v>
      </c>
      <c r="CC188" s="27">
        <v>0</v>
      </c>
      <c r="CD188" s="27">
        <v>0</v>
      </c>
      <c r="CE188" s="27">
        <v>0</v>
      </c>
      <c r="CF188" s="27">
        <v>0</v>
      </c>
      <c r="CG188" s="27">
        <v>0</v>
      </c>
      <c r="CH188" s="27">
        <v>0</v>
      </c>
      <c r="CI188" s="27">
        <v>0</v>
      </c>
      <c r="CJ188" s="27">
        <v>0</v>
      </c>
      <c r="CK188" s="27">
        <v>0</v>
      </c>
      <c r="CL188" s="27">
        <v>0</v>
      </c>
      <c r="CM188" s="27">
        <v>0</v>
      </c>
      <c r="CN188" s="27">
        <v>0</v>
      </c>
      <c r="CO188" s="27">
        <v>0</v>
      </c>
      <c r="CP188" s="27">
        <v>0</v>
      </c>
      <c r="CQ188" s="27">
        <v>0</v>
      </c>
      <c r="CR188" s="27">
        <v>0</v>
      </c>
      <c r="CS188" s="27">
        <v>0</v>
      </c>
      <c r="CT188" s="27">
        <v>0</v>
      </c>
      <c r="CU188" s="27">
        <v>0</v>
      </c>
      <c r="CV188" s="27">
        <v>0</v>
      </c>
      <c r="CW188" s="27">
        <v>0</v>
      </c>
      <c r="CX188" s="27">
        <v>0</v>
      </c>
      <c r="CY188" s="27">
        <v>0</v>
      </c>
      <c r="CZ188" s="27">
        <v>0</v>
      </c>
      <c r="DA188" s="27">
        <v>0</v>
      </c>
      <c r="DB188" s="27">
        <v>0</v>
      </c>
      <c r="DC188" s="27">
        <v>0</v>
      </c>
      <c r="DD188" s="27">
        <v>0</v>
      </c>
      <c r="DE188" s="27">
        <v>0</v>
      </c>
      <c r="DF188" s="27">
        <v>0</v>
      </c>
      <c r="DG188" s="27">
        <v>0</v>
      </c>
    </row>
    <row r="189" spans="2:111" x14ac:dyDescent="0.25">
      <c r="B189" s="29">
        <v>7066</v>
      </c>
      <c r="C189" s="10" t="s">
        <v>48</v>
      </c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>
        <v>0</v>
      </c>
      <c r="Q189" s="27">
        <v>0</v>
      </c>
      <c r="R189" s="27">
        <v>0</v>
      </c>
      <c r="S189" s="27">
        <v>0</v>
      </c>
      <c r="T189" s="27">
        <v>0</v>
      </c>
      <c r="U189" s="27">
        <v>0</v>
      </c>
      <c r="V189" s="27">
        <v>0</v>
      </c>
      <c r="W189" s="27">
        <v>0</v>
      </c>
      <c r="X189" s="27">
        <v>0</v>
      </c>
      <c r="Y189" s="27">
        <v>0</v>
      </c>
      <c r="Z189" s="27">
        <v>0</v>
      </c>
      <c r="AA189" s="27">
        <v>0</v>
      </c>
      <c r="AB189" s="27">
        <v>0</v>
      </c>
      <c r="AC189" s="27">
        <v>0</v>
      </c>
      <c r="AD189" s="27">
        <v>0</v>
      </c>
      <c r="AE189" s="27">
        <v>0</v>
      </c>
      <c r="AF189" s="27">
        <v>0</v>
      </c>
      <c r="AG189" s="27">
        <v>0</v>
      </c>
      <c r="AH189" s="27">
        <v>0</v>
      </c>
      <c r="AI189" s="27">
        <v>0</v>
      </c>
      <c r="AJ189" s="27">
        <v>0</v>
      </c>
      <c r="AK189" s="27">
        <v>0</v>
      </c>
      <c r="AL189" s="27">
        <v>0</v>
      </c>
      <c r="AM189" s="27">
        <v>0</v>
      </c>
      <c r="AN189" s="27">
        <v>0</v>
      </c>
      <c r="AO189" s="27">
        <v>0</v>
      </c>
      <c r="AP189" s="27">
        <v>0</v>
      </c>
      <c r="AQ189" s="27">
        <v>0</v>
      </c>
      <c r="AR189" s="27">
        <v>0</v>
      </c>
      <c r="AS189" s="27">
        <v>0</v>
      </c>
      <c r="AT189" s="27">
        <v>0</v>
      </c>
      <c r="AU189" s="27">
        <v>0</v>
      </c>
      <c r="AV189" s="27">
        <v>0</v>
      </c>
      <c r="AW189" s="27">
        <v>0</v>
      </c>
      <c r="AX189" s="27">
        <v>0</v>
      </c>
      <c r="AY189" s="27">
        <v>0</v>
      </c>
      <c r="AZ189" s="27">
        <v>0</v>
      </c>
      <c r="BA189" s="27">
        <v>0</v>
      </c>
      <c r="BB189" s="27">
        <v>0</v>
      </c>
      <c r="BC189" s="27">
        <v>0</v>
      </c>
      <c r="BD189" s="27">
        <v>0</v>
      </c>
      <c r="BE189" s="27">
        <v>0</v>
      </c>
      <c r="BF189" s="27">
        <v>0</v>
      </c>
      <c r="BG189" s="27">
        <v>0</v>
      </c>
      <c r="BH189" s="27">
        <v>0</v>
      </c>
      <c r="BI189" s="27">
        <v>0</v>
      </c>
      <c r="BJ189" s="27">
        <v>0</v>
      </c>
      <c r="BK189" s="27">
        <v>0</v>
      </c>
      <c r="BL189" s="27">
        <v>0</v>
      </c>
      <c r="BM189" s="27">
        <v>0</v>
      </c>
      <c r="BN189" s="27">
        <v>0</v>
      </c>
      <c r="BO189" s="27">
        <v>0</v>
      </c>
      <c r="BP189" s="27">
        <v>0</v>
      </c>
      <c r="BQ189" s="27">
        <v>0</v>
      </c>
      <c r="BR189" s="27">
        <v>0</v>
      </c>
      <c r="BS189" s="27">
        <v>0</v>
      </c>
      <c r="BT189" s="27">
        <v>0</v>
      </c>
      <c r="BU189" s="27">
        <v>0</v>
      </c>
      <c r="BV189" s="27">
        <v>0</v>
      </c>
      <c r="BW189" s="27">
        <v>0</v>
      </c>
      <c r="BX189" s="27">
        <v>0</v>
      </c>
      <c r="BY189" s="27">
        <v>0</v>
      </c>
      <c r="BZ189" s="27">
        <v>0</v>
      </c>
      <c r="CA189" s="27">
        <v>0</v>
      </c>
      <c r="CB189" s="27">
        <v>0</v>
      </c>
      <c r="CC189" s="27">
        <v>0</v>
      </c>
      <c r="CD189" s="27">
        <v>0</v>
      </c>
      <c r="CE189" s="27">
        <v>0</v>
      </c>
      <c r="CF189" s="27">
        <v>0</v>
      </c>
      <c r="CG189" s="27">
        <v>0</v>
      </c>
      <c r="CH189" s="27">
        <v>0</v>
      </c>
      <c r="CI189" s="27">
        <v>0</v>
      </c>
      <c r="CJ189" s="27">
        <v>0</v>
      </c>
      <c r="CK189" s="27">
        <v>0</v>
      </c>
      <c r="CL189" s="27">
        <v>0</v>
      </c>
      <c r="CM189" s="27">
        <v>0</v>
      </c>
      <c r="CN189" s="27">
        <v>0</v>
      </c>
      <c r="CO189" s="27">
        <v>0</v>
      </c>
      <c r="CP189" s="27">
        <v>0</v>
      </c>
      <c r="CQ189" s="27">
        <v>0</v>
      </c>
      <c r="CR189" s="27">
        <v>0</v>
      </c>
      <c r="CS189" s="27">
        <v>0</v>
      </c>
      <c r="CT189" s="27">
        <v>0</v>
      </c>
      <c r="CU189" s="27">
        <v>0</v>
      </c>
      <c r="CV189" s="27">
        <v>0</v>
      </c>
      <c r="CW189" s="27">
        <v>0</v>
      </c>
      <c r="CX189" s="27">
        <v>0</v>
      </c>
      <c r="CY189" s="27">
        <v>0</v>
      </c>
      <c r="CZ189" s="27">
        <v>0</v>
      </c>
      <c r="DA189" s="27">
        <v>0</v>
      </c>
      <c r="DB189" s="27">
        <v>0</v>
      </c>
      <c r="DC189" s="27">
        <v>0</v>
      </c>
      <c r="DD189" s="27">
        <v>0</v>
      </c>
      <c r="DE189" s="27">
        <v>0</v>
      </c>
      <c r="DF189" s="27">
        <v>0</v>
      </c>
      <c r="DG189" s="27">
        <v>0</v>
      </c>
    </row>
    <row r="190" spans="2:111" x14ac:dyDescent="0.25">
      <c r="B190" s="32">
        <v>707</v>
      </c>
      <c r="C190" s="31" t="s">
        <v>47</v>
      </c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>
        <v>174.33482269999999</v>
      </c>
      <c r="Q190" s="30">
        <v>313.84615602999997</v>
      </c>
      <c r="R190" s="30">
        <v>543.77617982000004</v>
      </c>
      <c r="S190" s="30">
        <v>736.07110503000001</v>
      </c>
      <c r="T190" s="30">
        <v>426.44396638999996</v>
      </c>
      <c r="U190" s="30">
        <v>331.73471104000004</v>
      </c>
      <c r="V190" s="30">
        <v>347.21744537000001</v>
      </c>
      <c r="W190" s="30">
        <v>422.30235524</v>
      </c>
      <c r="X190" s="30">
        <v>283.21196644999998</v>
      </c>
      <c r="Y190" s="30">
        <v>394.76723149999998</v>
      </c>
      <c r="Z190" s="30">
        <v>373.92779831000001</v>
      </c>
      <c r="AA190" s="30">
        <v>651.35737413000004</v>
      </c>
      <c r="AB190" s="30">
        <v>169.8913584</v>
      </c>
      <c r="AC190" s="30">
        <v>294.03771204000003</v>
      </c>
      <c r="AD190" s="30">
        <v>336.95004332999997</v>
      </c>
      <c r="AE190" s="30">
        <v>412.61975330000001</v>
      </c>
      <c r="AF190" s="30">
        <v>349.25923782999996</v>
      </c>
      <c r="AG190" s="30">
        <v>306.89299356999999</v>
      </c>
      <c r="AH190" s="30">
        <v>421.21238639999996</v>
      </c>
      <c r="AI190" s="30">
        <v>353.19713875000002</v>
      </c>
      <c r="AJ190" s="30">
        <v>424.08780117999999</v>
      </c>
      <c r="AK190" s="30">
        <v>497.25215674999998</v>
      </c>
      <c r="AL190" s="30">
        <v>443.57192080999999</v>
      </c>
      <c r="AM190" s="30">
        <v>676.36934912000004</v>
      </c>
      <c r="AN190" s="30">
        <v>237.318951</v>
      </c>
      <c r="AO190" s="30">
        <v>417.90729900000002</v>
      </c>
      <c r="AP190" s="30">
        <v>560.06334900000002</v>
      </c>
      <c r="AQ190" s="30">
        <v>539.17161999999996</v>
      </c>
      <c r="AR190" s="30">
        <v>391.19316900000001</v>
      </c>
      <c r="AS190" s="30">
        <v>408.655013</v>
      </c>
      <c r="AT190" s="30">
        <v>396.36843399999998</v>
      </c>
      <c r="AU190" s="30">
        <v>474.04152699999997</v>
      </c>
      <c r="AV190" s="30">
        <v>480.70216699999997</v>
      </c>
      <c r="AW190" s="30">
        <v>430.40621499999997</v>
      </c>
      <c r="AX190" s="30">
        <v>477.25399399999998</v>
      </c>
      <c r="AY190" s="30">
        <v>697.14165500000001</v>
      </c>
      <c r="AZ190" s="30">
        <v>363.65779400000002</v>
      </c>
      <c r="BA190" s="30">
        <v>416.24705799999998</v>
      </c>
      <c r="BB190" s="30">
        <v>593.55801299999996</v>
      </c>
      <c r="BC190" s="30">
        <v>574.48855700000001</v>
      </c>
      <c r="BD190" s="30">
        <v>445.91424000000001</v>
      </c>
      <c r="BE190" s="30">
        <v>540.60670200000004</v>
      </c>
      <c r="BF190" s="30">
        <v>393.75777900000003</v>
      </c>
      <c r="BG190" s="30">
        <v>639.44515799999999</v>
      </c>
      <c r="BH190" s="30">
        <v>540.08622300000002</v>
      </c>
      <c r="BI190" s="30">
        <v>548.97990100000004</v>
      </c>
      <c r="BJ190" s="30">
        <v>500.06756300000001</v>
      </c>
      <c r="BK190" s="30">
        <v>757.92875500000002</v>
      </c>
      <c r="BL190" s="30">
        <v>316.36063633999999</v>
      </c>
      <c r="BM190" s="30">
        <v>628.67685941999991</v>
      </c>
      <c r="BN190" s="30">
        <v>606.73115439000003</v>
      </c>
      <c r="BO190" s="30">
        <v>482.88134214999997</v>
      </c>
      <c r="BP190" s="30">
        <v>556.37747352999997</v>
      </c>
      <c r="BQ190" s="30">
        <v>497.28939961999998</v>
      </c>
      <c r="BR190" s="30">
        <v>346.57841901999996</v>
      </c>
      <c r="BS190" s="30">
        <v>539.0791064199999</v>
      </c>
      <c r="BT190" s="30">
        <v>576.99636552999993</v>
      </c>
      <c r="BU190" s="30">
        <v>485.69856570999997</v>
      </c>
      <c r="BV190" s="30">
        <v>620.30629785000008</v>
      </c>
      <c r="BW190" s="30">
        <v>575.50195015999998</v>
      </c>
      <c r="BX190" s="30">
        <v>726.45470994000004</v>
      </c>
      <c r="BY190" s="30">
        <v>522.16260364999994</v>
      </c>
      <c r="BZ190" s="30">
        <v>539.38151235999999</v>
      </c>
      <c r="CA190" s="30">
        <v>586.69929316999992</v>
      </c>
      <c r="CB190" s="30">
        <v>609.49445265999998</v>
      </c>
      <c r="CC190" s="30">
        <v>552.82663449000006</v>
      </c>
      <c r="CD190" s="30">
        <v>592.00391988000001</v>
      </c>
      <c r="CE190" s="30">
        <v>661.59533775</v>
      </c>
      <c r="CF190" s="30">
        <v>468.01660231</v>
      </c>
      <c r="CG190" s="30">
        <v>515.37766307999993</v>
      </c>
      <c r="CH190" s="30">
        <v>737.21736925999994</v>
      </c>
      <c r="CI190" s="30">
        <v>967.56432165000001</v>
      </c>
      <c r="CJ190" s="30">
        <v>554.25233744000002</v>
      </c>
      <c r="CK190" s="30">
        <v>635.32662547000007</v>
      </c>
      <c r="CL190" s="30">
        <v>506.21293604000005</v>
      </c>
      <c r="CM190" s="30">
        <v>473.48541161999998</v>
      </c>
      <c r="CN190" s="30">
        <v>559.96772948</v>
      </c>
      <c r="CO190" s="30">
        <v>554.71367797000005</v>
      </c>
      <c r="CP190" s="30">
        <v>515.85667492000005</v>
      </c>
      <c r="CQ190" s="30">
        <v>479.00615722000003</v>
      </c>
      <c r="CR190" s="30">
        <v>832.84008586000004</v>
      </c>
      <c r="CS190" s="30">
        <v>675.16489898999998</v>
      </c>
      <c r="CT190" s="30">
        <v>500.76850731000002</v>
      </c>
      <c r="CU190" s="30">
        <v>1326.92625002</v>
      </c>
      <c r="CV190" s="30">
        <v>465.62902893</v>
      </c>
      <c r="CW190" s="30">
        <v>718.45296730999996</v>
      </c>
      <c r="CX190" s="30">
        <v>487.76722022000001</v>
      </c>
      <c r="CY190" s="30">
        <v>552.29658503999997</v>
      </c>
      <c r="CZ190" s="30">
        <v>650.32570408000004</v>
      </c>
      <c r="DA190" s="30">
        <v>521.19564305999995</v>
      </c>
      <c r="DB190" s="30">
        <v>0</v>
      </c>
      <c r="DC190" s="30">
        <v>0</v>
      </c>
      <c r="DD190" s="30">
        <v>0</v>
      </c>
      <c r="DE190" s="30">
        <v>0</v>
      </c>
      <c r="DF190" s="30">
        <v>0</v>
      </c>
      <c r="DG190" s="30">
        <v>0</v>
      </c>
    </row>
    <row r="191" spans="2:111" x14ac:dyDescent="0.25">
      <c r="B191" s="34">
        <v>7071</v>
      </c>
      <c r="C191" s="33" t="s">
        <v>46</v>
      </c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>
        <v>0</v>
      </c>
      <c r="Q191" s="27">
        <v>156.65198938</v>
      </c>
      <c r="R191" s="27">
        <v>116.55067245999999</v>
      </c>
      <c r="S191" s="27">
        <v>127.18305004000001</v>
      </c>
      <c r="T191" s="27">
        <v>162.34724731999998</v>
      </c>
      <c r="U191" s="27">
        <v>105.31334051</v>
      </c>
      <c r="V191" s="27">
        <v>97.647584840000007</v>
      </c>
      <c r="W191" s="27">
        <v>191.77802538999998</v>
      </c>
      <c r="X191" s="27">
        <v>54.896492719999998</v>
      </c>
      <c r="Y191" s="27">
        <v>118.25208232999999</v>
      </c>
      <c r="Z191" s="27">
        <v>175.86517372</v>
      </c>
      <c r="AA191" s="27">
        <v>284.46972519999997</v>
      </c>
      <c r="AB191" s="27">
        <v>0</v>
      </c>
      <c r="AC191" s="27">
        <v>82.261273069999987</v>
      </c>
      <c r="AD191" s="27">
        <v>60.372702490000002</v>
      </c>
      <c r="AE191" s="27">
        <v>121.026133</v>
      </c>
      <c r="AF191" s="27">
        <v>114.85450329999999</v>
      </c>
      <c r="AG191" s="27">
        <v>96.667809379999994</v>
      </c>
      <c r="AH191" s="27">
        <v>139.87447309999999</v>
      </c>
      <c r="AI191" s="27">
        <v>57.965342719999995</v>
      </c>
      <c r="AJ191" s="27">
        <v>122.9211305</v>
      </c>
      <c r="AK191" s="27">
        <v>147.45529300000001</v>
      </c>
      <c r="AL191" s="27">
        <v>140.91728369999998</v>
      </c>
      <c r="AM191" s="27">
        <v>229.18374569999997</v>
      </c>
      <c r="AN191" s="27">
        <v>0</v>
      </c>
      <c r="AO191" s="27">
        <v>98.288043999999999</v>
      </c>
      <c r="AP191" s="27">
        <v>237.25351699999999</v>
      </c>
      <c r="AQ191" s="27">
        <v>83.812053000000006</v>
      </c>
      <c r="AR191" s="27">
        <v>51.932436000000003</v>
      </c>
      <c r="AS191" s="27">
        <v>76.411634000000006</v>
      </c>
      <c r="AT191" s="27">
        <v>98.25985</v>
      </c>
      <c r="AU191" s="27">
        <v>63.915349999999997</v>
      </c>
      <c r="AV191" s="27">
        <v>91.190563999999995</v>
      </c>
      <c r="AW191" s="27">
        <v>104.424874</v>
      </c>
      <c r="AX191" s="27">
        <v>124.01247600000001</v>
      </c>
      <c r="AY191" s="27">
        <v>176.90315200000001</v>
      </c>
      <c r="AZ191" s="27">
        <v>48.601948</v>
      </c>
      <c r="BA191" s="27">
        <v>136.18644800000001</v>
      </c>
      <c r="BB191" s="27">
        <v>153.38270199999999</v>
      </c>
      <c r="BC191" s="27">
        <v>195.77788899999999</v>
      </c>
      <c r="BD191" s="27">
        <v>98.463228000000001</v>
      </c>
      <c r="BE191" s="27">
        <v>125.398079</v>
      </c>
      <c r="BF191" s="27">
        <v>84.940307000000004</v>
      </c>
      <c r="BG191" s="27">
        <v>154.73569000000001</v>
      </c>
      <c r="BH191" s="27">
        <v>114.369595</v>
      </c>
      <c r="BI191" s="27">
        <v>125.70886</v>
      </c>
      <c r="BJ191" s="27">
        <v>171.11840699999999</v>
      </c>
      <c r="BK191" s="27">
        <v>153.75977800000001</v>
      </c>
      <c r="BL191" s="27">
        <v>79.870249260000008</v>
      </c>
      <c r="BM191" s="27">
        <v>204.93030974999999</v>
      </c>
      <c r="BN191" s="27">
        <v>210.03529234000001</v>
      </c>
      <c r="BO191" s="27">
        <v>132.61761469999999</v>
      </c>
      <c r="BP191" s="27">
        <v>212.25107093</v>
      </c>
      <c r="BQ191" s="27">
        <v>146.23234446999999</v>
      </c>
      <c r="BR191" s="27">
        <v>74.518249900000001</v>
      </c>
      <c r="BS191" s="27">
        <v>198.29472419999999</v>
      </c>
      <c r="BT191" s="27">
        <v>242.06811977000001</v>
      </c>
      <c r="BU191" s="27">
        <v>168.69601544999998</v>
      </c>
      <c r="BV191" s="27">
        <v>253.64147256000001</v>
      </c>
      <c r="BW191" s="27">
        <v>177.09989705999999</v>
      </c>
      <c r="BX191" s="27">
        <v>356.89245889</v>
      </c>
      <c r="BY191" s="27">
        <v>155.42769131999998</v>
      </c>
      <c r="BZ191" s="27">
        <v>184.5262089</v>
      </c>
      <c r="CA191" s="27">
        <v>229.57164180000001</v>
      </c>
      <c r="CB191" s="27">
        <v>182.25314780000002</v>
      </c>
      <c r="CC191" s="27">
        <v>209.52188634999999</v>
      </c>
      <c r="CD191" s="27">
        <v>184.38175041</v>
      </c>
      <c r="CE191" s="27">
        <v>194.40664527000001</v>
      </c>
      <c r="CF191" s="27">
        <v>123.27458704</v>
      </c>
      <c r="CG191" s="27">
        <v>149.76488763999998</v>
      </c>
      <c r="CH191" s="27">
        <v>369.53760606000003</v>
      </c>
      <c r="CI191" s="27">
        <v>388.50895294999998</v>
      </c>
      <c r="CJ191" s="27">
        <v>160.35822784999999</v>
      </c>
      <c r="CK191" s="27">
        <v>282.95902611000002</v>
      </c>
      <c r="CL191" s="27">
        <v>162.80109640000001</v>
      </c>
      <c r="CM191" s="27">
        <v>144.90881902999999</v>
      </c>
      <c r="CN191" s="27">
        <v>229.9460325</v>
      </c>
      <c r="CO191" s="27">
        <v>240.15679702</v>
      </c>
      <c r="CP191" s="27">
        <v>78.653379299999997</v>
      </c>
      <c r="CQ191" s="27">
        <v>122.62585922</v>
      </c>
      <c r="CR191" s="27">
        <v>475.00775083999997</v>
      </c>
      <c r="CS191" s="27">
        <v>278.69159662999999</v>
      </c>
      <c r="CT191" s="27">
        <v>100.90310365000001</v>
      </c>
      <c r="CU191" s="27">
        <v>682.59797676999995</v>
      </c>
      <c r="CV191" s="27">
        <v>133.1987446</v>
      </c>
      <c r="CW191" s="27">
        <v>179.64159475</v>
      </c>
      <c r="CX191" s="27">
        <v>88.488574379999989</v>
      </c>
      <c r="CY191" s="27">
        <v>45.286618679999997</v>
      </c>
      <c r="CZ191" s="27">
        <v>86.349798230000005</v>
      </c>
      <c r="DA191" s="27">
        <v>30.876780190000002</v>
      </c>
      <c r="DB191" s="27">
        <v>0</v>
      </c>
      <c r="DC191" s="27">
        <v>0</v>
      </c>
      <c r="DD191" s="27">
        <v>0</v>
      </c>
      <c r="DE191" s="27">
        <v>0</v>
      </c>
      <c r="DF191" s="27">
        <v>0</v>
      </c>
      <c r="DG191" s="27">
        <v>0</v>
      </c>
    </row>
    <row r="192" spans="2:111" x14ac:dyDescent="0.25">
      <c r="B192" s="29">
        <v>7072</v>
      </c>
      <c r="C192" s="28" t="s">
        <v>45</v>
      </c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>
        <v>0</v>
      </c>
      <c r="Q192" s="27">
        <v>0</v>
      </c>
      <c r="R192" s="27">
        <v>0</v>
      </c>
      <c r="S192" s="27">
        <v>0</v>
      </c>
      <c r="T192" s="27">
        <v>0.64354809999999996</v>
      </c>
      <c r="U192" s="27">
        <v>0.31560018000000001</v>
      </c>
      <c r="V192" s="27">
        <v>0.22876117000000001</v>
      </c>
      <c r="W192" s="27">
        <v>0.15791707000000002</v>
      </c>
      <c r="X192" s="27">
        <v>8.7696109999999994E-2</v>
      </c>
      <c r="Y192" s="27">
        <v>0.15272158999999999</v>
      </c>
      <c r="Z192" s="27">
        <v>3.2363969999999999E-2</v>
      </c>
      <c r="AA192" s="27">
        <v>5.0278059999999999E-2</v>
      </c>
      <c r="AB192" s="27">
        <v>0</v>
      </c>
      <c r="AC192" s="27">
        <v>0</v>
      </c>
      <c r="AD192" s="27">
        <v>0</v>
      </c>
      <c r="AE192" s="27">
        <v>0</v>
      </c>
      <c r="AF192" s="27">
        <v>0</v>
      </c>
      <c r="AG192" s="27">
        <v>0</v>
      </c>
      <c r="AH192" s="27">
        <v>0.16418107000000001</v>
      </c>
      <c r="AI192" s="27">
        <v>0</v>
      </c>
      <c r="AJ192" s="27">
        <v>0.20887776999999999</v>
      </c>
      <c r="AK192" s="27">
        <v>0</v>
      </c>
      <c r="AL192" s="27">
        <v>0</v>
      </c>
      <c r="AM192" s="27">
        <v>1.5333631599999999</v>
      </c>
      <c r="AN192" s="27">
        <v>0</v>
      </c>
      <c r="AO192" s="27">
        <v>0</v>
      </c>
      <c r="AP192" s="27">
        <v>0</v>
      </c>
      <c r="AQ192" s="27">
        <v>0</v>
      </c>
      <c r="AR192" s="27">
        <v>11.072638</v>
      </c>
      <c r="AS192" s="27">
        <v>0</v>
      </c>
      <c r="AT192" s="27">
        <v>0</v>
      </c>
      <c r="AU192" s="27">
        <v>0</v>
      </c>
      <c r="AV192" s="27">
        <v>0</v>
      </c>
      <c r="AW192" s="27">
        <v>1.271828</v>
      </c>
      <c r="AX192" s="27">
        <v>0</v>
      </c>
      <c r="AY192" s="27">
        <v>0</v>
      </c>
      <c r="AZ192" s="27">
        <v>0</v>
      </c>
      <c r="BA192" s="27">
        <v>0</v>
      </c>
      <c r="BB192" s="27">
        <v>0</v>
      </c>
      <c r="BC192" s="27">
        <v>0</v>
      </c>
      <c r="BD192" s="27">
        <v>0</v>
      </c>
      <c r="BE192" s="27">
        <v>0.761957</v>
      </c>
      <c r="BF192" s="27">
        <v>0</v>
      </c>
      <c r="BG192" s="27">
        <v>4.0632000000000001E-2</v>
      </c>
      <c r="BH192" s="27">
        <v>1.88174</v>
      </c>
      <c r="BI192" s="27">
        <v>0</v>
      </c>
      <c r="BJ192" s="27">
        <v>0.18615599999999999</v>
      </c>
      <c r="BK192" s="27">
        <v>0.60864700000000005</v>
      </c>
      <c r="BL192" s="27">
        <v>16.361788109999999</v>
      </c>
      <c r="BM192" s="27">
        <v>29.922419350000002</v>
      </c>
      <c r="BN192" s="27">
        <v>29.640956039999999</v>
      </c>
      <c r="BO192" s="27">
        <v>24.531039700000001</v>
      </c>
      <c r="BP192" s="27">
        <v>26.247593920000003</v>
      </c>
      <c r="BQ192" s="27">
        <v>25.57164504</v>
      </c>
      <c r="BR192" s="27">
        <v>26.970540449999998</v>
      </c>
      <c r="BS192" s="27">
        <v>26.736218239999999</v>
      </c>
      <c r="BT192" s="27">
        <v>26.08779346</v>
      </c>
      <c r="BU192" s="27">
        <v>28.163568909999999</v>
      </c>
      <c r="BV192" s="27">
        <v>27.847908610000001</v>
      </c>
      <c r="BW192" s="27">
        <v>38.092726689999999</v>
      </c>
      <c r="BX192" s="27">
        <v>68.624589090000001</v>
      </c>
      <c r="BY192" s="27">
        <v>82.269443730000006</v>
      </c>
      <c r="BZ192" s="27">
        <v>74.624785450000005</v>
      </c>
      <c r="CA192" s="27">
        <v>65.699800789999998</v>
      </c>
      <c r="CB192" s="27">
        <v>72.889041569999989</v>
      </c>
      <c r="CC192" s="27">
        <v>71.801870269999995</v>
      </c>
      <c r="CD192" s="27">
        <v>91.493520019999991</v>
      </c>
      <c r="CE192" s="27">
        <v>71.645422640000007</v>
      </c>
      <c r="CF192" s="27">
        <v>67.447003459999991</v>
      </c>
      <c r="CG192" s="27">
        <v>73.396254630000001</v>
      </c>
      <c r="CH192" s="27">
        <v>75.111957719999992</v>
      </c>
      <c r="CI192" s="27">
        <v>77.698047849999995</v>
      </c>
      <c r="CJ192" s="27">
        <v>103.53638534999999</v>
      </c>
      <c r="CK192" s="27">
        <v>76.406380709999993</v>
      </c>
      <c r="CL192" s="27">
        <v>70.184833949999998</v>
      </c>
      <c r="CM192" s="27">
        <v>73.350254370000002</v>
      </c>
      <c r="CN192" s="27">
        <v>69.098330450000006</v>
      </c>
      <c r="CO192" s="27">
        <v>69.390856129999989</v>
      </c>
      <c r="CP192" s="27">
        <v>103.40607582999999</v>
      </c>
      <c r="CQ192" s="27">
        <v>71.823775099999992</v>
      </c>
      <c r="CR192" s="27">
        <v>71.43626252</v>
      </c>
      <c r="CS192" s="27">
        <v>72.453336180000008</v>
      </c>
      <c r="CT192" s="27">
        <v>74.944083370000001</v>
      </c>
      <c r="CU192" s="27">
        <v>73.744637060000002</v>
      </c>
      <c r="CV192" s="27">
        <v>116.65300304</v>
      </c>
      <c r="CW192" s="27">
        <v>197.72310619999999</v>
      </c>
      <c r="CX192" s="27">
        <v>165.83268946000001</v>
      </c>
      <c r="CY192" s="27">
        <v>143.98847074</v>
      </c>
      <c r="CZ192" s="27">
        <v>221.96538131</v>
      </c>
      <c r="DA192" s="27">
        <v>117.16871517</v>
      </c>
      <c r="DB192" s="27">
        <v>0</v>
      </c>
      <c r="DC192" s="27">
        <v>0</v>
      </c>
      <c r="DD192" s="27">
        <v>0</v>
      </c>
      <c r="DE192" s="27">
        <v>0</v>
      </c>
      <c r="DF192" s="27">
        <v>0</v>
      </c>
      <c r="DG192" s="27">
        <v>0</v>
      </c>
    </row>
    <row r="193" spans="2:111" x14ac:dyDescent="0.25">
      <c r="B193" s="29">
        <v>7073</v>
      </c>
      <c r="C193" s="10" t="s">
        <v>44</v>
      </c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>
        <v>159.45883916999998</v>
      </c>
      <c r="Q193" s="27">
        <v>136.42825857</v>
      </c>
      <c r="R193" s="27">
        <v>403.61881956000002</v>
      </c>
      <c r="S193" s="27">
        <v>580.31707093</v>
      </c>
      <c r="T193" s="27">
        <v>221.84670883999999</v>
      </c>
      <c r="U193" s="27">
        <v>198.46287339</v>
      </c>
      <c r="V193" s="27">
        <v>219.82723691999999</v>
      </c>
      <c r="W193" s="27">
        <v>195.27845658999999</v>
      </c>
      <c r="X193" s="27">
        <v>193.56590315</v>
      </c>
      <c r="Y193" s="27">
        <v>241.0484423</v>
      </c>
      <c r="Z193" s="27">
        <v>182.563367</v>
      </c>
      <c r="AA193" s="27">
        <v>312.55242562000001</v>
      </c>
      <c r="AB193" s="27">
        <v>161.84311984999999</v>
      </c>
      <c r="AC193" s="27">
        <v>183.9526238</v>
      </c>
      <c r="AD193" s="27">
        <v>237.57147058000001</v>
      </c>
      <c r="AE193" s="27">
        <v>251.49752702000001</v>
      </c>
      <c r="AF193" s="27">
        <v>203.36778722</v>
      </c>
      <c r="AG193" s="27">
        <v>186.30248166999999</v>
      </c>
      <c r="AH193" s="27">
        <v>242.36286412000001</v>
      </c>
      <c r="AI193" s="27">
        <v>262.26623057</v>
      </c>
      <c r="AJ193" s="27">
        <v>261.77025616999998</v>
      </c>
      <c r="AK193" s="27">
        <v>306.85779610000003</v>
      </c>
      <c r="AL193" s="27">
        <v>250.26800997000001</v>
      </c>
      <c r="AM193" s="27">
        <v>341.37749910000002</v>
      </c>
      <c r="AN193" s="27">
        <v>223.65584799999999</v>
      </c>
      <c r="AO193" s="27">
        <v>258.05967800000002</v>
      </c>
      <c r="AP193" s="27">
        <v>238.774674</v>
      </c>
      <c r="AQ193" s="27">
        <v>249.80227400000001</v>
      </c>
      <c r="AR193" s="27">
        <v>236.01866100000001</v>
      </c>
      <c r="AS193" s="27">
        <v>228.419389</v>
      </c>
      <c r="AT193" s="27">
        <v>208.67218600000001</v>
      </c>
      <c r="AU193" s="27">
        <v>254.26951099999999</v>
      </c>
      <c r="AV193" s="27">
        <v>233.69437199999999</v>
      </c>
      <c r="AW193" s="27">
        <v>247.18133399999999</v>
      </c>
      <c r="AX193" s="27">
        <v>268.00480599999997</v>
      </c>
      <c r="AY193" s="27">
        <v>359.55608899999999</v>
      </c>
      <c r="AZ193" s="27">
        <v>267.45142600000003</v>
      </c>
      <c r="BA193" s="27">
        <v>223.621578</v>
      </c>
      <c r="BB193" s="27">
        <v>319.50630899999999</v>
      </c>
      <c r="BC193" s="27">
        <v>271.44472000000002</v>
      </c>
      <c r="BD193" s="27">
        <v>267.11650200000003</v>
      </c>
      <c r="BE193" s="27">
        <v>288.99493899999999</v>
      </c>
      <c r="BF193" s="27">
        <v>211.67538200000001</v>
      </c>
      <c r="BG193" s="27">
        <v>337.99464699999999</v>
      </c>
      <c r="BH193" s="27">
        <v>333.74847299999999</v>
      </c>
      <c r="BI193" s="27">
        <v>331.75617</v>
      </c>
      <c r="BJ193" s="27">
        <v>274.92694299999999</v>
      </c>
      <c r="BK193" s="27">
        <v>434.03522500000003</v>
      </c>
      <c r="BL193" s="27">
        <v>108.48481394</v>
      </c>
      <c r="BM193" s="27">
        <v>185.76587991</v>
      </c>
      <c r="BN193" s="27">
        <v>234.98199171000002</v>
      </c>
      <c r="BO193" s="27">
        <v>204.88690830000002</v>
      </c>
      <c r="BP193" s="27">
        <v>201.78417068000002</v>
      </c>
      <c r="BQ193" s="27">
        <v>205.36732329</v>
      </c>
      <c r="BR193" s="27">
        <v>144.11193999</v>
      </c>
      <c r="BS193" s="27">
        <v>189.92910003</v>
      </c>
      <c r="BT193" s="27">
        <v>188.4962496</v>
      </c>
      <c r="BU193" s="27">
        <v>177.07717918</v>
      </c>
      <c r="BV193" s="27">
        <v>219.50569718</v>
      </c>
      <c r="BW193" s="27">
        <v>231.49467041</v>
      </c>
      <c r="BX193" s="27">
        <v>264.05832595999999</v>
      </c>
      <c r="BY193" s="27">
        <v>257.26410356000002</v>
      </c>
      <c r="BZ193" s="27">
        <v>248.21002131999998</v>
      </c>
      <c r="CA193" s="27">
        <v>241.38385543999999</v>
      </c>
      <c r="CB193" s="27">
        <v>316.11016438000001</v>
      </c>
      <c r="CC193" s="27">
        <v>240.70406212999998</v>
      </c>
      <c r="CD193" s="27">
        <v>295.04968251999998</v>
      </c>
      <c r="CE193" s="27">
        <v>377.84850709</v>
      </c>
      <c r="CF193" s="27">
        <v>258.82302446</v>
      </c>
      <c r="CG193" s="27">
        <v>265.45870876999999</v>
      </c>
      <c r="CH193" s="27">
        <v>248.71047263</v>
      </c>
      <c r="CI193" s="27">
        <v>462.21940972000004</v>
      </c>
      <c r="CJ193" s="27">
        <v>276.19002886000004</v>
      </c>
      <c r="CK193" s="27">
        <v>258.58394758000003</v>
      </c>
      <c r="CL193" s="27">
        <v>256.77984588999999</v>
      </c>
      <c r="CM193" s="27">
        <v>225.49370043000002</v>
      </c>
      <c r="CN193" s="27">
        <v>243.44167971000002</v>
      </c>
      <c r="CO193" s="27">
        <v>223.79408169999999</v>
      </c>
      <c r="CP193" s="27">
        <v>311.90682586999998</v>
      </c>
      <c r="CQ193" s="27">
        <v>259.64910338999999</v>
      </c>
      <c r="CR193" s="27">
        <v>271.11041798000002</v>
      </c>
      <c r="CS193" s="27">
        <v>306.25057749000001</v>
      </c>
      <c r="CT193" s="27">
        <v>307.08460668999999</v>
      </c>
      <c r="CU193" s="27">
        <v>542.89193446000002</v>
      </c>
      <c r="CV193" s="27">
        <v>204.91316230999999</v>
      </c>
      <c r="CW193" s="27">
        <v>327.85631539999997</v>
      </c>
      <c r="CX193" s="27">
        <v>223.11458578</v>
      </c>
      <c r="CY193" s="27">
        <v>346.80661560999999</v>
      </c>
      <c r="CZ193" s="27">
        <v>321.20298277999996</v>
      </c>
      <c r="DA193" s="27">
        <v>290.24018517000002</v>
      </c>
      <c r="DB193" s="27">
        <v>0</v>
      </c>
      <c r="DC193" s="27">
        <v>0</v>
      </c>
      <c r="DD193" s="27">
        <v>0</v>
      </c>
      <c r="DE193" s="27">
        <v>0</v>
      </c>
      <c r="DF193" s="27">
        <v>0</v>
      </c>
      <c r="DG193" s="27">
        <v>0</v>
      </c>
    </row>
    <row r="194" spans="2:111" x14ac:dyDescent="0.25">
      <c r="B194" s="29">
        <v>7074</v>
      </c>
      <c r="C194" s="10" t="s">
        <v>43</v>
      </c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>
        <v>14.841654050000001</v>
      </c>
      <c r="Q194" s="27">
        <v>20.571748260000003</v>
      </c>
      <c r="R194" s="27">
        <v>22.828941359999998</v>
      </c>
      <c r="S194" s="27">
        <v>27.637509440000002</v>
      </c>
      <c r="T194" s="27">
        <v>41.219739479999994</v>
      </c>
      <c r="U194" s="27">
        <v>26.79220488</v>
      </c>
      <c r="V194" s="27">
        <v>28.451885269999998</v>
      </c>
      <c r="W194" s="27">
        <v>34.724686499999997</v>
      </c>
      <c r="X194" s="27">
        <v>34.111075740000004</v>
      </c>
      <c r="Y194" s="27">
        <v>34.811133529999999</v>
      </c>
      <c r="Z194" s="27">
        <v>15.129897380000001</v>
      </c>
      <c r="AA194" s="27">
        <v>53.54846628</v>
      </c>
      <c r="AB194" s="27">
        <v>7.9917944900000002</v>
      </c>
      <c r="AC194" s="27">
        <v>27.15708884</v>
      </c>
      <c r="AD194" s="27">
        <v>38.326941759999997</v>
      </c>
      <c r="AE194" s="27">
        <v>39.030249929999997</v>
      </c>
      <c r="AF194" s="27">
        <v>30.77820307</v>
      </c>
      <c r="AG194" s="27">
        <v>23.531626850000002</v>
      </c>
      <c r="AH194" s="27">
        <v>38.390230539999997</v>
      </c>
      <c r="AI194" s="27">
        <v>32.149958130000002</v>
      </c>
      <c r="AJ194" s="27">
        <v>38.961887179999998</v>
      </c>
      <c r="AK194" s="27">
        <v>41.576230039999999</v>
      </c>
      <c r="AL194" s="27">
        <v>52.00154457</v>
      </c>
      <c r="AM194" s="27">
        <v>103.43868381999999</v>
      </c>
      <c r="AN194" s="27">
        <v>13.663103</v>
      </c>
      <c r="AO194" s="27">
        <v>61.572273000000003</v>
      </c>
      <c r="AP194" s="27">
        <v>84.035157999999996</v>
      </c>
      <c r="AQ194" s="27">
        <v>205.55729299999999</v>
      </c>
      <c r="AR194" s="27">
        <v>91.934372999999994</v>
      </c>
      <c r="AS194" s="27">
        <v>103.696287</v>
      </c>
      <c r="AT194" s="27">
        <v>89.436397999999997</v>
      </c>
      <c r="AU194" s="27">
        <v>155.77266700000001</v>
      </c>
      <c r="AV194" s="27">
        <v>155.81723099999999</v>
      </c>
      <c r="AW194" s="27">
        <v>77.439237000000006</v>
      </c>
      <c r="AX194" s="27">
        <v>85.184212000000002</v>
      </c>
      <c r="AY194" s="27">
        <v>160.59767299999999</v>
      </c>
      <c r="AZ194" s="27">
        <v>47.604419999999998</v>
      </c>
      <c r="BA194" s="27">
        <v>56.439031999999997</v>
      </c>
      <c r="BB194" s="27">
        <v>120.66900200000001</v>
      </c>
      <c r="BC194" s="27">
        <v>107.26594799999999</v>
      </c>
      <c r="BD194" s="27">
        <v>80.334509999999995</v>
      </c>
      <c r="BE194" s="27">
        <v>125.45172700000001</v>
      </c>
      <c r="BF194" s="27">
        <v>97.131541999999996</v>
      </c>
      <c r="BG194" s="27">
        <v>146.67418900000001</v>
      </c>
      <c r="BH194" s="27">
        <v>90.086415000000002</v>
      </c>
      <c r="BI194" s="27">
        <v>91.525418999999999</v>
      </c>
      <c r="BJ194" s="27">
        <v>53.732945000000001</v>
      </c>
      <c r="BK194" s="27">
        <v>169.41608199999999</v>
      </c>
      <c r="BL194" s="27">
        <v>36.81861456</v>
      </c>
      <c r="BM194" s="27">
        <v>79.9648775</v>
      </c>
      <c r="BN194" s="27">
        <v>27.745880679999999</v>
      </c>
      <c r="BO194" s="27">
        <v>30.50031693</v>
      </c>
      <c r="BP194" s="27">
        <v>10.087128419999999</v>
      </c>
      <c r="BQ194" s="27">
        <v>31.770514010000003</v>
      </c>
      <c r="BR194" s="27">
        <v>10.41793562</v>
      </c>
      <c r="BS194" s="27">
        <v>10.78717408</v>
      </c>
      <c r="BT194" s="27">
        <v>36.049275610000002</v>
      </c>
      <c r="BU194" s="27">
        <v>22.927115069999999</v>
      </c>
      <c r="BV194" s="27">
        <v>10.658030759999999</v>
      </c>
      <c r="BW194" s="27">
        <v>27.766316109999998</v>
      </c>
      <c r="BX194" s="27">
        <v>8.1737651099999997</v>
      </c>
      <c r="BY194" s="27">
        <v>19.927558250000001</v>
      </c>
      <c r="BZ194" s="27">
        <v>17.745313239999998</v>
      </c>
      <c r="CA194" s="27">
        <v>11.985495269999999</v>
      </c>
      <c r="CB194" s="27">
        <v>22.990414399999999</v>
      </c>
      <c r="CC194" s="27">
        <v>21.975368460000002</v>
      </c>
      <c r="CD194" s="27">
        <v>8.846764330000001</v>
      </c>
      <c r="CE194" s="27">
        <v>10.19171985</v>
      </c>
      <c r="CF194" s="27">
        <v>7.9773073099999996</v>
      </c>
      <c r="CG194" s="27">
        <v>12.05175635</v>
      </c>
      <c r="CH194" s="27">
        <v>23.590989559999997</v>
      </c>
      <c r="CI194" s="27">
        <v>18.758476569999999</v>
      </c>
      <c r="CJ194" s="27">
        <v>6.2693077500000003</v>
      </c>
      <c r="CK194" s="27">
        <v>8.3180995499999995</v>
      </c>
      <c r="CL194" s="27">
        <v>5.33955103</v>
      </c>
      <c r="CM194" s="27">
        <v>23.299577379999999</v>
      </c>
      <c r="CN194" s="27">
        <v>5.79875484</v>
      </c>
      <c r="CO194" s="27">
        <v>9.4698031399999998</v>
      </c>
      <c r="CP194" s="27">
        <v>14.360573499999999</v>
      </c>
      <c r="CQ194" s="27">
        <v>5.35274582</v>
      </c>
      <c r="CR194" s="27">
        <v>5.6662082400000005</v>
      </c>
      <c r="CS194" s="27">
        <v>8.2134129900000001</v>
      </c>
      <c r="CT194" s="27">
        <v>10.75934917</v>
      </c>
      <c r="CU194" s="27">
        <v>15.314793310000001</v>
      </c>
      <c r="CV194" s="27">
        <v>4.9415197599999994</v>
      </c>
      <c r="CW194" s="27">
        <v>6.0827235999999996</v>
      </c>
      <c r="CX194" s="27">
        <v>4.9461830000000004</v>
      </c>
      <c r="CY194" s="27">
        <v>8.5590221199999998</v>
      </c>
      <c r="CZ194" s="27">
        <v>12.081754949999999</v>
      </c>
      <c r="DA194" s="27">
        <v>14.01626203</v>
      </c>
      <c r="DB194" s="27">
        <v>0</v>
      </c>
      <c r="DC194" s="27">
        <v>0</v>
      </c>
      <c r="DD194" s="27">
        <v>0</v>
      </c>
      <c r="DE194" s="27">
        <v>0</v>
      </c>
      <c r="DF194" s="27">
        <v>0</v>
      </c>
      <c r="DG194" s="27">
        <v>0</v>
      </c>
    </row>
    <row r="195" spans="2:111" x14ac:dyDescent="0.25">
      <c r="B195" s="29">
        <v>7075</v>
      </c>
      <c r="C195" s="10" t="s">
        <v>42</v>
      </c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>
        <v>0</v>
      </c>
      <c r="Q195" s="27">
        <v>0</v>
      </c>
      <c r="R195" s="27">
        <v>0</v>
      </c>
      <c r="S195" s="27">
        <v>0</v>
      </c>
      <c r="T195" s="27">
        <v>0</v>
      </c>
      <c r="U195" s="27">
        <v>0</v>
      </c>
      <c r="V195" s="27">
        <v>0</v>
      </c>
      <c r="W195" s="27">
        <v>0</v>
      </c>
      <c r="X195" s="27">
        <v>0</v>
      </c>
      <c r="Y195" s="27">
        <v>0</v>
      </c>
      <c r="Z195" s="27">
        <v>0</v>
      </c>
      <c r="AA195" s="27">
        <v>0</v>
      </c>
      <c r="AB195" s="27">
        <v>0</v>
      </c>
      <c r="AC195" s="27">
        <v>0</v>
      </c>
      <c r="AD195" s="27">
        <v>0</v>
      </c>
      <c r="AE195" s="27">
        <v>0</v>
      </c>
      <c r="AF195" s="27">
        <v>0</v>
      </c>
      <c r="AG195" s="27">
        <v>0</v>
      </c>
      <c r="AH195" s="27">
        <v>0</v>
      </c>
      <c r="AI195" s="27">
        <v>0</v>
      </c>
      <c r="AJ195" s="27">
        <v>0</v>
      </c>
      <c r="AK195" s="27">
        <v>0</v>
      </c>
      <c r="AL195" s="27">
        <v>0</v>
      </c>
      <c r="AM195" s="27">
        <v>0</v>
      </c>
      <c r="AN195" s="27">
        <v>0</v>
      </c>
      <c r="AO195" s="27">
        <v>0</v>
      </c>
      <c r="AP195" s="27">
        <v>0</v>
      </c>
      <c r="AQ195" s="27">
        <v>0</v>
      </c>
      <c r="AR195" s="27">
        <v>0</v>
      </c>
      <c r="AS195" s="27">
        <v>0</v>
      </c>
      <c r="AT195" s="27">
        <v>0</v>
      </c>
      <c r="AU195" s="27">
        <v>0</v>
      </c>
      <c r="AV195" s="27">
        <v>0</v>
      </c>
      <c r="AW195" s="27">
        <v>0</v>
      </c>
      <c r="AX195" s="27">
        <v>0</v>
      </c>
      <c r="AY195" s="27">
        <v>0</v>
      </c>
      <c r="AZ195" s="27">
        <v>0</v>
      </c>
      <c r="BA195" s="27">
        <v>0</v>
      </c>
      <c r="BB195" s="27">
        <v>0</v>
      </c>
      <c r="BC195" s="27">
        <v>0</v>
      </c>
      <c r="BD195" s="27">
        <v>0</v>
      </c>
      <c r="BE195" s="27">
        <v>0</v>
      </c>
      <c r="BF195" s="27">
        <v>0</v>
      </c>
      <c r="BG195" s="27">
        <v>0</v>
      </c>
      <c r="BH195" s="27">
        <v>0</v>
      </c>
      <c r="BI195" s="27">
        <v>0</v>
      </c>
      <c r="BJ195" s="27">
        <v>0</v>
      </c>
      <c r="BK195" s="27">
        <v>0</v>
      </c>
      <c r="BL195" s="27">
        <v>63.26334636</v>
      </c>
      <c r="BM195" s="27">
        <v>108.69794965999999</v>
      </c>
      <c r="BN195" s="27">
        <v>76.848199469999997</v>
      </c>
      <c r="BO195" s="27">
        <v>68.71789631</v>
      </c>
      <c r="BP195" s="27">
        <v>90.747481239999999</v>
      </c>
      <c r="BQ195" s="27">
        <v>75.590655030000008</v>
      </c>
      <c r="BR195" s="27">
        <v>69.64580239</v>
      </c>
      <c r="BS195" s="27">
        <v>98.583855569999997</v>
      </c>
      <c r="BT195" s="27">
        <v>69.518192909999996</v>
      </c>
      <c r="BU195" s="27">
        <v>68.772182959999995</v>
      </c>
      <c r="BV195" s="27">
        <v>70.807519040000003</v>
      </c>
      <c r="BW195" s="27">
        <v>77.06507443000001</v>
      </c>
      <c r="BX195" s="27">
        <v>0.21682607999999998</v>
      </c>
      <c r="BY195" s="27">
        <v>0.15292649</v>
      </c>
      <c r="BZ195" s="27">
        <v>0.29835654</v>
      </c>
      <c r="CA195" s="27">
        <v>0.16760170000000002</v>
      </c>
      <c r="CB195" s="27">
        <v>0.32186450999999999</v>
      </c>
      <c r="CC195" s="27">
        <v>0.23312470999999998</v>
      </c>
      <c r="CD195" s="27">
        <v>0.32481534000000001</v>
      </c>
      <c r="CE195" s="27">
        <v>0.24454716000000001</v>
      </c>
      <c r="CF195" s="27">
        <v>0.237231</v>
      </c>
      <c r="CG195" s="27">
        <v>0.23425851</v>
      </c>
      <c r="CH195" s="27">
        <v>0.23719091</v>
      </c>
      <c r="CI195" s="27">
        <v>0.49765242999999998</v>
      </c>
      <c r="CJ195" s="27">
        <v>0.22753985999999998</v>
      </c>
      <c r="CK195" s="27">
        <v>0.31810792999999998</v>
      </c>
      <c r="CL195" s="27">
        <v>0.27890340000000002</v>
      </c>
      <c r="CM195" s="27">
        <v>0.31471115000000005</v>
      </c>
      <c r="CN195" s="27">
        <v>0.21170263</v>
      </c>
      <c r="CO195" s="27">
        <v>0.23199514000000002</v>
      </c>
      <c r="CP195" s="27">
        <v>0.23932314000000002</v>
      </c>
      <c r="CQ195" s="27">
        <v>0.27248642000000001</v>
      </c>
      <c r="CR195" s="27">
        <v>0.25128169</v>
      </c>
      <c r="CS195" s="27">
        <v>0.31021709999999997</v>
      </c>
      <c r="CT195" s="27">
        <v>0.29313075999999999</v>
      </c>
      <c r="CU195" s="27">
        <v>0.33893063000000001</v>
      </c>
      <c r="CV195" s="27">
        <v>0.31601641999999996</v>
      </c>
      <c r="CW195" s="27">
        <v>0.36320091999999998</v>
      </c>
      <c r="CX195" s="27">
        <v>0.29292065</v>
      </c>
      <c r="CY195" s="27">
        <v>0.36658641999999997</v>
      </c>
      <c r="CZ195" s="27">
        <v>0.29807273000000001</v>
      </c>
      <c r="DA195" s="27">
        <v>0.29674706000000001</v>
      </c>
      <c r="DB195" s="27">
        <v>0</v>
      </c>
      <c r="DC195" s="27">
        <v>0</v>
      </c>
      <c r="DD195" s="27">
        <v>0</v>
      </c>
      <c r="DE195" s="27">
        <v>0</v>
      </c>
      <c r="DF195" s="27">
        <v>0</v>
      </c>
      <c r="DG195" s="27">
        <v>0</v>
      </c>
    </row>
    <row r="196" spans="2:111" x14ac:dyDescent="0.25">
      <c r="B196" s="29">
        <v>7076</v>
      </c>
      <c r="C196" s="10" t="s">
        <v>41</v>
      </c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>
        <v>3.4329480000000002E-2</v>
      </c>
      <c r="Q196" s="27">
        <v>0.19415982000000001</v>
      </c>
      <c r="R196" s="27">
        <v>0.77774643999999993</v>
      </c>
      <c r="S196" s="27">
        <v>0.93347462000000003</v>
      </c>
      <c r="T196" s="27">
        <v>0.38672265</v>
      </c>
      <c r="U196" s="27">
        <v>0.85069207999999996</v>
      </c>
      <c r="V196" s="27">
        <v>1.06197717</v>
      </c>
      <c r="W196" s="27">
        <v>0.36326968999999998</v>
      </c>
      <c r="X196" s="27">
        <v>0.55079873000000001</v>
      </c>
      <c r="Y196" s="27">
        <v>0.50285175000000004</v>
      </c>
      <c r="Z196" s="27">
        <v>0.33699624</v>
      </c>
      <c r="AA196" s="27">
        <v>0.73647896999999996</v>
      </c>
      <c r="AB196" s="27">
        <v>5.6444059999999997E-2</v>
      </c>
      <c r="AC196" s="27">
        <v>0.66672632999999992</v>
      </c>
      <c r="AD196" s="27">
        <v>0.67892850000000005</v>
      </c>
      <c r="AE196" s="27">
        <v>1.0658433500000002</v>
      </c>
      <c r="AF196" s="27">
        <v>0.25874424000000001</v>
      </c>
      <c r="AG196" s="27">
        <v>0.39107566999999999</v>
      </c>
      <c r="AH196" s="27">
        <v>0.42063757000000002</v>
      </c>
      <c r="AI196" s="27">
        <v>0.81560732999999996</v>
      </c>
      <c r="AJ196" s="27">
        <v>0.22564956</v>
      </c>
      <c r="AK196" s="27">
        <v>1.3628376100000001</v>
      </c>
      <c r="AL196" s="27">
        <v>0.38508257000000001</v>
      </c>
      <c r="AM196" s="27">
        <v>0.83605733999999998</v>
      </c>
      <c r="AN196" s="27">
        <v>0</v>
      </c>
      <c r="AO196" s="27">
        <v>-1.2696000000000001E-2</v>
      </c>
      <c r="AP196" s="27">
        <v>0</v>
      </c>
      <c r="AQ196" s="27">
        <v>0</v>
      </c>
      <c r="AR196" s="27">
        <v>0.23506099999999999</v>
      </c>
      <c r="AS196" s="27">
        <v>0.12770300000000001</v>
      </c>
      <c r="AT196" s="27">
        <v>0</v>
      </c>
      <c r="AU196" s="27">
        <v>8.3999000000000004E-2</v>
      </c>
      <c r="AV196" s="27">
        <v>0</v>
      </c>
      <c r="AW196" s="27">
        <v>8.8941999999999993E-2</v>
      </c>
      <c r="AX196" s="27">
        <v>5.2499999999999998E-2</v>
      </c>
      <c r="AY196" s="27">
        <v>8.4740999999999997E-2</v>
      </c>
      <c r="AZ196" s="27">
        <v>0</v>
      </c>
      <c r="BA196" s="27">
        <v>0</v>
      </c>
      <c r="BB196" s="27">
        <v>0</v>
      </c>
      <c r="BC196" s="27">
        <v>0</v>
      </c>
      <c r="BD196" s="27">
        <v>0</v>
      </c>
      <c r="BE196" s="27">
        <v>0</v>
      </c>
      <c r="BF196" s="27">
        <v>1.0548E-2</v>
      </c>
      <c r="BG196" s="27">
        <v>0</v>
      </c>
      <c r="BH196" s="27">
        <v>0</v>
      </c>
      <c r="BI196" s="27">
        <v>-1.0548E-2</v>
      </c>
      <c r="BJ196" s="27">
        <v>0.103112</v>
      </c>
      <c r="BK196" s="27">
        <v>0.10902299999999999</v>
      </c>
      <c r="BL196" s="27">
        <v>11.56182411</v>
      </c>
      <c r="BM196" s="27">
        <v>19.39542325</v>
      </c>
      <c r="BN196" s="27">
        <v>27.478834149999997</v>
      </c>
      <c r="BO196" s="27">
        <v>21.627566210000001</v>
      </c>
      <c r="BP196" s="27">
        <v>15.26002834</v>
      </c>
      <c r="BQ196" s="27">
        <v>12.75691778</v>
      </c>
      <c r="BR196" s="27">
        <v>20.913950670000002</v>
      </c>
      <c r="BS196" s="27">
        <v>14.7480343</v>
      </c>
      <c r="BT196" s="27">
        <v>14.77673418</v>
      </c>
      <c r="BU196" s="27">
        <v>20.062504140000001</v>
      </c>
      <c r="BV196" s="27">
        <v>37.845669700000002</v>
      </c>
      <c r="BW196" s="27">
        <v>23.983265460000002</v>
      </c>
      <c r="BX196" s="27">
        <v>28.48874481</v>
      </c>
      <c r="BY196" s="27">
        <v>7.1208802999999996</v>
      </c>
      <c r="BZ196" s="27">
        <v>13.97682691</v>
      </c>
      <c r="CA196" s="27">
        <v>37.89089817</v>
      </c>
      <c r="CB196" s="27">
        <v>14.929819999999999</v>
      </c>
      <c r="CC196" s="27">
        <v>8.5903225699999997</v>
      </c>
      <c r="CD196" s="27">
        <v>11.90738726</v>
      </c>
      <c r="CE196" s="27">
        <v>7.2584957399999999</v>
      </c>
      <c r="CF196" s="27">
        <v>10.257449039999999</v>
      </c>
      <c r="CG196" s="27">
        <v>14.471797179999999</v>
      </c>
      <c r="CH196" s="27">
        <v>20.029152379999999</v>
      </c>
      <c r="CI196" s="27">
        <v>19.881782129999998</v>
      </c>
      <c r="CJ196" s="27">
        <v>7.67084777</v>
      </c>
      <c r="CK196" s="27">
        <v>8.7410635899999996</v>
      </c>
      <c r="CL196" s="27">
        <v>10.82870537</v>
      </c>
      <c r="CM196" s="27">
        <v>6.1183492599999996</v>
      </c>
      <c r="CN196" s="27">
        <v>11.47122935</v>
      </c>
      <c r="CO196" s="27">
        <v>11.670144839999999</v>
      </c>
      <c r="CP196" s="27">
        <v>7.2904972800000003</v>
      </c>
      <c r="CQ196" s="27">
        <v>19.282187269999998</v>
      </c>
      <c r="CR196" s="27">
        <v>9.3681645899999992</v>
      </c>
      <c r="CS196" s="27">
        <v>9.2457586000000003</v>
      </c>
      <c r="CT196" s="27">
        <v>6.7842336699999999</v>
      </c>
      <c r="CU196" s="27">
        <v>12.037977789999999</v>
      </c>
      <c r="CV196" s="27">
        <v>5.6065828</v>
      </c>
      <c r="CW196" s="27">
        <v>6.7860264400000005</v>
      </c>
      <c r="CX196" s="27">
        <v>5.09226695</v>
      </c>
      <c r="CY196" s="27">
        <v>7.2892714700000001</v>
      </c>
      <c r="CZ196" s="27">
        <v>8.4277140799999994</v>
      </c>
      <c r="DA196" s="27">
        <v>68.596953439999993</v>
      </c>
      <c r="DB196" s="27">
        <v>0</v>
      </c>
      <c r="DC196" s="27">
        <v>0</v>
      </c>
      <c r="DD196" s="27">
        <v>0</v>
      </c>
      <c r="DE196" s="27">
        <v>0</v>
      </c>
      <c r="DF196" s="27">
        <v>0</v>
      </c>
      <c r="DG196" s="27">
        <v>0</v>
      </c>
    </row>
    <row r="197" spans="2:111" x14ac:dyDescent="0.25">
      <c r="B197" s="32">
        <v>708</v>
      </c>
      <c r="C197" s="31" t="s">
        <v>40</v>
      </c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>
        <v>23.869807229999999</v>
      </c>
      <c r="Q197" s="30">
        <v>54.094476319999998</v>
      </c>
      <c r="R197" s="30">
        <v>93.463278099999997</v>
      </c>
      <c r="S197" s="30">
        <v>58.405432259999998</v>
      </c>
      <c r="T197" s="30">
        <v>75.778033650000012</v>
      </c>
      <c r="U197" s="30">
        <v>63.42956547</v>
      </c>
      <c r="V197" s="30">
        <v>73.869448640000002</v>
      </c>
      <c r="W197" s="30">
        <v>105.62934839</v>
      </c>
      <c r="X197" s="30">
        <v>88.244595840000002</v>
      </c>
      <c r="Y197" s="30">
        <v>55.511715409999994</v>
      </c>
      <c r="Z197" s="30">
        <v>81.759108609999998</v>
      </c>
      <c r="AA197" s="30">
        <v>93.744299349999991</v>
      </c>
      <c r="AB197" s="30">
        <v>27.44632842</v>
      </c>
      <c r="AC197" s="30">
        <v>43.063477499999998</v>
      </c>
      <c r="AD197" s="30">
        <v>43.594208569999999</v>
      </c>
      <c r="AE197" s="30">
        <v>95.690870489999995</v>
      </c>
      <c r="AF197" s="30">
        <v>46.549127090000006</v>
      </c>
      <c r="AG197" s="30">
        <v>58.33872573</v>
      </c>
      <c r="AH197" s="30">
        <v>62.96542797</v>
      </c>
      <c r="AI197" s="30">
        <v>66.084857130000003</v>
      </c>
      <c r="AJ197" s="30">
        <v>68.035178670000008</v>
      </c>
      <c r="AK197" s="30">
        <v>67.66373102</v>
      </c>
      <c r="AL197" s="30">
        <v>64.443977930000003</v>
      </c>
      <c r="AM197" s="30">
        <v>113.12048364</v>
      </c>
      <c r="AN197" s="30">
        <v>55.432803</v>
      </c>
      <c r="AO197" s="30">
        <v>53.618726000000002</v>
      </c>
      <c r="AP197" s="30">
        <v>47.070574000000001</v>
      </c>
      <c r="AQ197" s="30">
        <v>43.974257999999999</v>
      </c>
      <c r="AR197" s="30">
        <v>39.685333</v>
      </c>
      <c r="AS197" s="30">
        <v>47.911071999999997</v>
      </c>
      <c r="AT197" s="30">
        <v>34.796759000000002</v>
      </c>
      <c r="AU197" s="30">
        <v>47.693876000000003</v>
      </c>
      <c r="AV197" s="30">
        <v>46.673302</v>
      </c>
      <c r="AW197" s="30">
        <v>61.803750999999998</v>
      </c>
      <c r="AX197" s="30">
        <v>45.183323999999999</v>
      </c>
      <c r="AY197" s="30">
        <v>75.148622000000003</v>
      </c>
      <c r="AZ197" s="30">
        <v>26.43647</v>
      </c>
      <c r="BA197" s="30">
        <v>53.233843999999998</v>
      </c>
      <c r="BB197" s="30">
        <v>56.007005999999997</v>
      </c>
      <c r="BC197" s="30">
        <v>49.685988000000002</v>
      </c>
      <c r="BD197" s="30">
        <v>59.105964999999998</v>
      </c>
      <c r="BE197" s="30">
        <v>52.677391</v>
      </c>
      <c r="BF197" s="30">
        <v>55.776750999999997</v>
      </c>
      <c r="BG197" s="30">
        <v>70.531851000000003</v>
      </c>
      <c r="BH197" s="30">
        <v>79.134136999999996</v>
      </c>
      <c r="BI197" s="30">
        <v>56.639758999999998</v>
      </c>
      <c r="BJ197" s="30">
        <v>70.381530999999995</v>
      </c>
      <c r="BK197" s="30">
        <v>115.90915200000001</v>
      </c>
      <c r="BL197" s="30">
        <v>54.932380850000001</v>
      </c>
      <c r="BM197" s="30">
        <v>73.647843640000005</v>
      </c>
      <c r="BN197" s="30">
        <v>96.346404759999999</v>
      </c>
      <c r="BO197" s="30">
        <v>99.890526140000006</v>
      </c>
      <c r="BP197" s="30">
        <v>65.463123999999993</v>
      </c>
      <c r="BQ197" s="30">
        <v>113.30884646999999</v>
      </c>
      <c r="BR197" s="30">
        <v>67.494668910000001</v>
      </c>
      <c r="BS197" s="30">
        <v>51.999220080000001</v>
      </c>
      <c r="BT197" s="30">
        <v>69.749794109999996</v>
      </c>
      <c r="BU197" s="30">
        <v>52.420178679999999</v>
      </c>
      <c r="BV197" s="30">
        <v>71.659233569999998</v>
      </c>
      <c r="BW197" s="30">
        <v>122.29304872</v>
      </c>
      <c r="BX197" s="30">
        <v>105.51287256000001</v>
      </c>
      <c r="BY197" s="30">
        <v>118.52070717000001</v>
      </c>
      <c r="BZ197" s="30">
        <v>74.821558330000002</v>
      </c>
      <c r="CA197" s="30">
        <v>102.1011778</v>
      </c>
      <c r="CB197" s="30">
        <v>100.49052684</v>
      </c>
      <c r="CC197" s="30">
        <v>74.490081810000007</v>
      </c>
      <c r="CD197" s="30">
        <v>133.06717237000001</v>
      </c>
      <c r="CE197" s="30">
        <v>97.989063250000001</v>
      </c>
      <c r="CF197" s="30">
        <v>78.800857180000008</v>
      </c>
      <c r="CG197" s="30">
        <v>70.756089230000001</v>
      </c>
      <c r="CH197" s="30">
        <v>52.942580280000001</v>
      </c>
      <c r="CI197" s="30">
        <v>213.66554833000001</v>
      </c>
      <c r="CJ197" s="30">
        <v>59.525038020000004</v>
      </c>
      <c r="CK197" s="30">
        <v>64.900161089999997</v>
      </c>
      <c r="CL197" s="30">
        <v>102.06169401000001</v>
      </c>
      <c r="CM197" s="30">
        <v>86.160588900000008</v>
      </c>
      <c r="CN197" s="30">
        <v>121.12291414000001</v>
      </c>
      <c r="CO197" s="30">
        <v>59.587480450000001</v>
      </c>
      <c r="CP197" s="30">
        <v>90.895279129999992</v>
      </c>
      <c r="CQ197" s="30">
        <v>81.017864739999993</v>
      </c>
      <c r="CR197" s="30">
        <v>109.92624476</v>
      </c>
      <c r="CS197" s="30">
        <v>57.137999460000003</v>
      </c>
      <c r="CT197" s="30">
        <v>99.555611189999993</v>
      </c>
      <c r="CU197" s="30">
        <v>183.81581793000001</v>
      </c>
      <c r="CV197" s="30">
        <v>53.253567709999999</v>
      </c>
      <c r="CW197" s="30">
        <v>74.602517939999998</v>
      </c>
      <c r="CX197" s="30">
        <v>90.443569030000006</v>
      </c>
      <c r="CY197" s="30">
        <v>90.063587720000001</v>
      </c>
      <c r="CZ197" s="30">
        <v>82.622037329999998</v>
      </c>
      <c r="DA197" s="30">
        <v>96.64224698000001</v>
      </c>
      <c r="DB197" s="30">
        <v>0</v>
      </c>
      <c r="DC197" s="30">
        <v>0</v>
      </c>
      <c r="DD197" s="30">
        <v>0</v>
      </c>
      <c r="DE197" s="30">
        <v>0</v>
      </c>
      <c r="DF197" s="30">
        <v>0</v>
      </c>
      <c r="DG197" s="30">
        <v>0</v>
      </c>
    </row>
    <row r="198" spans="2:111" x14ac:dyDescent="0.25">
      <c r="B198" s="29">
        <v>7081</v>
      </c>
      <c r="C198" s="10" t="s">
        <v>39</v>
      </c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>
        <v>6.1894180199999997</v>
      </c>
      <c r="Q198" s="27">
        <v>11.57082168</v>
      </c>
      <c r="R198" s="27">
        <v>25.007128469999998</v>
      </c>
      <c r="S198" s="27">
        <v>16.680276630000002</v>
      </c>
      <c r="T198" s="27">
        <v>26.287582780000001</v>
      </c>
      <c r="U198" s="27">
        <v>24.990733840000001</v>
      </c>
      <c r="V198" s="27">
        <v>35.760913159999994</v>
      </c>
      <c r="W198" s="27">
        <v>29.05319055</v>
      </c>
      <c r="X198" s="27">
        <v>34.492693079999995</v>
      </c>
      <c r="Y198" s="27">
        <v>24.616512780000001</v>
      </c>
      <c r="Z198" s="27">
        <v>24.262622069999999</v>
      </c>
      <c r="AA198" s="27">
        <v>26.84272966</v>
      </c>
      <c r="AB198" s="27">
        <v>7.4748322099999998</v>
      </c>
      <c r="AC198" s="27">
        <v>9.5927023000000009</v>
      </c>
      <c r="AD198" s="27">
        <v>14.46283678</v>
      </c>
      <c r="AE198" s="27">
        <v>15.68344591</v>
      </c>
      <c r="AF198" s="27">
        <v>15.37563926</v>
      </c>
      <c r="AG198" s="27">
        <v>21.364938949999999</v>
      </c>
      <c r="AH198" s="27">
        <v>42.029032729999997</v>
      </c>
      <c r="AI198" s="27">
        <v>43.032963539999997</v>
      </c>
      <c r="AJ198" s="27">
        <v>29.633406609999998</v>
      </c>
      <c r="AK198" s="27">
        <v>19.663887120000002</v>
      </c>
      <c r="AL198" s="27">
        <v>42.581432509999999</v>
      </c>
      <c r="AM198" s="27">
        <v>50.421295069999999</v>
      </c>
      <c r="AN198" s="27">
        <v>29.194852999999998</v>
      </c>
      <c r="AO198" s="27">
        <v>24.239902000000001</v>
      </c>
      <c r="AP198" s="27">
        <v>24.462257999999999</v>
      </c>
      <c r="AQ198" s="27">
        <v>15.929549</v>
      </c>
      <c r="AR198" s="27">
        <v>19.189938000000001</v>
      </c>
      <c r="AS198" s="27">
        <v>30.930368000000001</v>
      </c>
      <c r="AT198" s="27">
        <v>20.344899999999999</v>
      </c>
      <c r="AU198" s="27">
        <v>27.481878999999999</v>
      </c>
      <c r="AV198" s="27">
        <v>30.792722999999999</v>
      </c>
      <c r="AW198" s="27">
        <v>25.021319999999999</v>
      </c>
      <c r="AX198" s="27">
        <v>25.867587</v>
      </c>
      <c r="AY198" s="27">
        <v>47.742444999999996</v>
      </c>
      <c r="AZ198" s="27">
        <v>12.637017</v>
      </c>
      <c r="BA198" s="27">
        <v>27.062740999999999</v>
      </c>
      <c r="BB198" s="27">
        <v>36.792948000000003</v>
      </c>
      <c r="BC198" s="27">
        <v>17.011859000000001</v>
      </c>
      <c r="BD198" s="27">
        <v>34.493290999999999</v>
      </c>
      <c r="BE198" s="27">
        <v>29.642734000000001</v>
      </c>
      <c r="BF198" s="27">
        <v>20.628453</v>
      </c>
      <c r="BG198" s="27">
        <v>40.590525999999997</v>
      </c>
      <c r="BH198" s="27">
        <v>44.933703999999999</v>
      </c>
      <c r="BI198" s="27">
        <v>35.765749</v>
      </c>
      <c r="BJ198" s="27">
        <v>34.751165999999998</v>
      </c>
      <c r="BK198" s="27">
        <v>74.854735000000005</v>
      </c>
      <c r="BL198" s="27">
        <v>27.802354709999999</v>
      </c>
      <c r="BM198" s="27">
        <v>30.124009749999999</v>
      </c>
      <c r="BN198" s="27">
        <v>38.636212180000001</v>
      </c>
      <c r="BO198" s="27">
        <v>51.251072990000004</v>
      </c>
      <c r="BP198" s="27">
        <v>26.827025579999997</v>
      </c>
      <c r="BQ198" s="27">
        <v>36.585713329999997</v>
      </c>
      <c r="BR198" s="27">
        <v>35.503997640000001</v>
      </c>
      <c r="BS198" s="27">
        <v>14.790244250000001</v>
      </c>
      <c r="BT198" s="27">
        <v>35.484576450000006</v>
      </c>
      <c r="BU198" s="27">
        <v>14.381677779999999</v>
      </c>
      <c r="BV198" s="27">
        <v>25.991846219999999</v>
      </c>
      <c r="BW198" s="27">
        <v>58.564331369999998</v>
      </c>
      <c r="BX198" s="27">
        <v>62.603737189999997</v>
      </c>
      <c r="BY198" s="27">
        <v>76.841506040000013</v>
      </c>
      <c r="BZ198" s="27">
        <v>35.757214020000006</v>
      </c>
      <c r="CA198" s="27">
        <v>40.164966990000003</v>
      </c>
      <c r="CB198" s="27">
        <v>45.819580819999999</v>
      </c>
      <c r="CC198" s="27">
        <v>28.22329787</v>
      </c>
      <c r="CD198" s="27">
        <v>44.399626470000001</v>
      </c>
      <c r="CE198" s="27">
        <v>50.466329289999997</v>
      </c>
      <c r="CF198" s="27">
        <v>32.481378480000004</v>
      </c>
      <c r="CG198" s="27">
        <v>19.868165859999998</v>
      </c>
      <c r="CH198" s="27">
        <v>13.15709017</v>
      </c>
      <c r="CI198" s="27">
        <v>139.74978419999999</v>
      </c>
      <c r="CJ198" s="27">
        <v>15.09144993</v>
      </c>
      <c r="CK198" s="27">
        <v>19.996693829999998</v>
      </c>
      <c r="CL198" s="27">
        <v>40.001982049999995</v>
      </c>
      <c r="CM198" s="27">
        <v>23.527344739999997</v>
      </c>
      <c r="CN198" s="27">
        <v>41.962163009999998</v>
      </c>
      <c r="CO198" s="27">
        <v>14.82225109</v>
      </c>
      <c r="CP198" s="27">
        <v>35.105115040000001</v>
      </c>
      <c r="CQ198" s="27">
        <v>33.823441559999999</v>
      </c>
      <c r="CR198" s="27">
        <v>34.117331340000007</v>
      </c>
      <c r="CS198" s="27">
        <v>13.4410267</v>
      </c>
      <c r="CT198" s="27">
        <v>53.849324609999996</v>
      </c>
      <c r="CU198" s="27">
        <v>88.59847409999999</v>
      </c>
      <c r="CV198" s="27">
        <v>15.346828689999999</v>
      </c>
      <c r="CW198" s="27">
        <v>23.391022620000001</v>
      </c>
      <c r="CX198" s="27">
        <v>26.554331440000002</v>
      </c>
      <c r="CY198" s="27">
        <v>36.810984179999998</v>
      </c>
      <c r="CZ198" s="27">
        <v>17.231328250000001</v>
      </c>
      <c r="DA198" s="27">
        <v>19.16915397</v>
      </c>
      <c r="DB198" s="27">
        <v>0</v>
      </c>
      <c r="DC198" s="27">
        <v>0</v>
      </c>
      <c r="DD198" s="27">
        <v>0</v>
      </c>
      <c r="DE198" s="27">
        <v>0</v>
      </c>
      <c r="DF198" s="27">
        <v>0</v>
      </c>
      <c r="DG198" s="27">
        <v>0</v>
      </c>
    </row>
    <row r="199" spans="2:111" x14ac:dyDescent="0.25">
      <c r="B199" s="29">
        <v>7082</v>
      </c>
      <c r="C199" s="10" t="s">
        <v>38</v>
      </c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>
        <v>0.43892536999999998</v>
      </c>
      <c r="Q199" s="27">
        <v>0.40638990999999997</v>
      </c>
      <c r="R199" s="27">
        <v>0.39164651</v>
      </c>
      <c r="S199" s="27">
        <v>0.43797570000000002</v>
      </c>
      <c r="T199" s="27">
        <v>0.64748968000000007</v>
      </c>
      <c r="U199" s="27">
        <v>0.37361415000000003</v>
      </c>
      <c r="V199" s="27">
        <v>0.36497034</v>
      </c>
      <c r="W199" s="27">
        <v>0.55298838000000006</v>
      </c>
      <c r="X199" s="27">
        <v>0.46087273000000001</v>
      </c>
      <c r="Y199" s="27">
        <v>0.50851681000000004</v>
      </c>
      <c r="Z199" s="27">
        <v>0.37061642</v>
      </c>
      <c r="AA199" s="27">
        <v>0.83174376000000005</v>
      </c>
      <c r="AB199" s="27">
        <v>1.7422687100000001</v>
      </c>
      <c r="AC199" s="27">
        <v>1.97099377</v>
      </c>
      <c r="AD199" s="27">
        <v>2.33917858</v>
      </c>
      <c r="AE199" s="27">
        <v>5.3980251900000003</v>
      </c>
      <c r="AF199" s="27">
        <v>2.3610541899999999</v>
      </c>
      <c r="AG199" s="27">
        <v>2.79869148</v>
      </c>
      <c r="AH199" s="27">
        <v>3.0318852200000004</v>
      </c>
      <c r="AI199" s="27">
        <v>2.4154733999999998</v>
      </c>
      <c r="AJ199" s="27">
        <v>3.4133505</v>
      </c>
      <c r="AK199" s="27">
        <v>6.21922424</v>
      </c>
      <c r="AL199" s="27">
        <v>3.3779808600000001</v>
      </c>
      <c r="AM199" s="27">
        <v>18.889893899999997</v>
      </c>
      <c r="AN199" s="27">
        <v>2.6951580000000002</v>
      </c>
      <c r="AO199" s="27">
        <v>3.045919</v>
      </c>
      <c r="AP199" s="27">
        <v>3.8448790000000002</v>
      </c>
      <c r="AQ199" s="27">
        <v>2.690747</v>
      </c>
      <c r="AR199" s="27">
        <v>1.9964379999999999</v>
      </c>
      <c r="AS199" s="27">
        <v>2.1866460000000001</v>
      </c>
      <c r="AT199" s="27">
        <v>2.0367069999999998</v>
      </c>
      <c r="AU199" s="27">
        <v>2.0866310000000001</v>
      </c>
      <c r="AV199" s="27">
        <v>2.0716030000000001</v>
      </c>
      <c r="AW199" s="27">
        <v>2.1765949999999998</v>
      </c>
      <c r="AX199" s="27">
        <v>2.8474149999999998</v>
      </c>
      <c r="AY199" s="27">
        <v>5.2788279999999999</v>
      </c>
      <c r="AZ199" s="27">
        <v>1.9872780000000001</v>
      </c>
      <c r="BA199" s="27">
        <v>2.5801470000000002</v>
      </c>
      <c r="BB199" s="27">
        <v>2.373904</v>
      </c>
      <c r="BC199" s="27">
        <v>5.3276250000000003</v>
      </c>
      <c r="BD199" s="27">
        <v>2.8060260000000001</v>
      </c>
      <c r="BE199" s="27">
        <v>4.5187059999999999</v>
      </c>
      <c r="BF199" s="27">
        <v>2.5947089999999999</v>
      </c>
      <c r="BG199" s="27">
        <v>3.9017849999999998</v>
      </c>
      <c r="BH199" s="27">
        <v>15.834357000000001</v>
      </c>
      <c r="BI199" s="27">
        <v>2.8684159999999999</v>
      </c>
      <c r="BJ199" s="27">
        <v>2.7301009999999999</v>
      </c>
      <c r="BK199" s="27">
        <v>5.9026719999999999</v>
      </c>
      <c r="BL199" s="27">
        <v>2.3626473999999997</v>
      </c>
      <c r="BM199" s="27">
        <v>4.3481923199999999</v>
      </c>
      <c r="BN199" s="27">
        <v>4.0392361599999997</v>
      </c>
      <c r="BO199" s="27">
        <v>7.9246508699999998</v>
      </c>
      <c r="BP199" s="27">
        <v>4.5594469499999999</v>
      </c>
      <c r="BQ199" s="27">
        <v>3.6024741900000001</v>
      </c>
      <c r="BR199" s="27">
        <v>3.06194363</v>
      </c>
      <c r="BS199" s="27">
        <v>3.7611849300000002</v>
      </c>
      <c r="BT199" s="27">
        <v>3.7861701700000001</v>
      </c>
      <c r="BU199" s="27">
        <v>6.9391258200000001</v>
      </c>
      <c r="BV199" s="27">
        <v>3.68351791</v>
      </c>
      <c r="BW199" s="27">
        <v>8.1021879200000004</v>
      </c>
      <c r="BX199" s="27">
        <v>4.8361692099999996</v>
      </c>
      <c r="BY199" s="27">
        <v>3.5522539399999999</v>
      </c>
      <c r="BZ199" s="27">
        <v>3.7165184</v>
      </c>
      <c r="CA199" s="27">
        <v>3.6628634300000003</v>
      </c>
      <c r="CB199" s="27">
        <v>5.1640875900000003</v>
      </c>
      <c r="CC199" s="27">
        <v>4.3104561800000001</v>
      </c>
      <c r="CD199" s="27">
        <v>19.051481940000002</v>
      </c>
      <c r="CE199" s="27">
        <v>10.203253029999999</v>
      </c>
      <c r="CF199" s="27">
        <v>4.8305064400000006</v>
      </c>
      <c r="CG199" s="27">
        <v>3.7426179900000003</v>
      </c>
      <c r="CH199" s="27">
        <v>6.7266110499999998</v>
      </c>
      <c r="CI199" s="27">
        <v>5.2928605800000001</v>
      </c>
      <c r="CJ199" s="27">
        <v>5.7759822099999996</v>
      </c>
      <c r="CK199" s="27">
        <v>5.9352156300000001</v>
      </c>
      <c r="CL199" s="27">
        <v>4.2932313499999992</v>
      </c>
      <c r="CM199" s="27">
        <v>3.8611473799999998</v>
      </c>
      <c r="CN199" s="27">
        <v>5.3247576900000002</v>
      </c>
      <c r="CO199" s="27">
        <v>5.7631251799999994</v>
      </c>
      <c r="CP199" s="27">
        <v>6.6127181300000002</v>
      </c>
      <c r="CQ199" s="27">
        <v>5.9754620899999997</v>
      </c>
      <c r="CR199" s="27">
        <v>6.96716129</v>
      </c>
      <c r="CS199" s="27">
        <v>6.3516123699999998</v>
      </c>
      <c r="CT199" s="27">
        <v>5.04604476</v>
      </c>
      <c r="CU199" s="27">
        <v>11.546977550000001</v>
      </c>
      <c r="CV199" s="27">
        <v>4.3899442999999998</v>
      </c>
      <c r="CW199" s="27">
        <v>6.25688522</v>
      </c>
      <c r="CX199" s="27">
        <v>4.7344385199999994</v>
      </c>
      <c r="CY199" s="27">
        <v>5.7041830500000001</v>
      </c>
      <c r="CZ199" s="27">
        <v>5.4043270000000003</v>
      </c>
      <c r="DA199" s="27">
        <v>8.8482851599999996</v>
      </c>
      <c r="DB199" s="27">
        <v>0</v>
      </c>
      <c r="DC199" s="27">
        <v>0</v>
      </c>
      <c r="DD199" s="27">
        <v>0</v>
      </c>
      <c r="DE199" s="27">
        <v>0</v>
      </c>
      <c r="DF199" s="27">
        <v>0</v>
      </c>
      <c r="DG199" s="27">
        <v>0</v>
      </c>
    </row>
    <row r="200" spans="2:111" x14ac:dyDescent="0.25">
      <c r="B200" s="29">
        <v>7083</v>
      </c>
      <c r="C200" s="10" t="s">
        <v>37</v>
      </c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>
        <v>0</v>
      </c>
      <c r="Q200" s="27">
        <v>0</v>
      </c>
      <c r="R200" s="27">
        <v>0</v>
      </c>
      <c r="S200" s="27">
        <v>0</v>
      </c>
      <c r="T200" s="27">
        <v>0</v>
      </c>
      <c r="U200" s="27">
        <v>0</v>
      </c>
      <c r="V200" s="27">
        <v>0</v>
      </c>
      <c r="W200" s="27">
        <v>0</v>
      </c>
      <c r="X200" s="27">
        <v>0</v>
      </c>
      <c r="Y200" s="27">
        <v>0</v>
      </c>
      <c r="Z200" s="27">
        <v>0</v>
      </c>
      <c r="AA200" s="27">
        <v>0</v>
      </c>
      <c r="AB200" s="27">
        <v>0</v>
      </c>
      <c r="AC200" s="27">
        <v>0</v>
      </c>
      <c r="AD200" s="27">
        <v>0</v>
      </c>
      <c r="AE200" s="27">
        <v>0</v>
      </c>
      <c r="AF200" s="27">
        <v>0</v>
      </c>
      <c r="AG200" s="27">
        <v>0</v>
      </c>
      <c r="AH200" s="27">
        <v>0</v>
      </c>
      <c r="AI200" s="27">
        <v>0</v>
      </c>
      <c r="AJ200" s="27">
        <v>0</v>
      </c>
      <c r="AK200" s="27">
        <v>0</v>
      </c>
      <c r="AL200" s="27">
        <v>0</v>
      </c>
      <c r="AM200" s="27">
        <v>0</v>
      </c>
      <c r="AN200" s="27">
        <v>0</v>
      </c>
      <c r="AO200" s="27">
        <v>0</v>
      </c>
      <c r="AP200" s="27">
        <v>0</v>
      </c>
      <c r="AQ200" s="27">
        <v>0</v>
      </c>
      <c r="AR200" s="27">
        <v>0</v>
      </c>
      <c r="AS200" s="27">
        <v>0</v>
      </c>
      <c r="AT200" s="27">
        <v>0</v>
      </c>
      <c r="AU200" s="27">
        <v>0</v>
      </c>
      <c r="AV200" s="27">
        <v>0</v>
      </c>
      <c r="AW200" s="27">
        <v>0</v>
      </c>
      <c r="AX200" s="27">
        <v>0</v>
      </c>
      <c r="AY200" s="27">
        <v>0</v>
      </c>
      <c r="AZ200" s="27">
        <v>0</v>
      </c>
      <c r="BA200" s="27">
        <v>0</v>
      </c>
      <c r="BB200" s="27">
        <v>0</v>
      </c>
      <c r="BC200" s="27">
        <v>0</v>
      </c>
      <c r="BD200" s="27">
        <v>0</v>
      </c>
      <c r="BE200" s="27">
        <v>0</v>
      </c>
      <c r="BF200" s="27">
        <v>0</v>
      </c>
      <c r="BG200" s="27">
        <v>0</v>
      </c>
      <c r="BH200" s="27">
        <v>0</v>
      </c>
      <c r="BI200" s="27">
        <v>0</v>
      </c>
      <c r="BJ200" s="27">
        <v>0</v>
      </c>
      <c r="BK200" s="27">
        <v>0</v>
      </c>
      <c r="BL200" s="27">
        <v>6.7901019400000004</v>
      </c>
      <c r="BM200" s="27">
        <v>6.9084863200000006</v>
      </c>
      <c r="BN200" s="27">
        <v>12.31407132</v>
      </c>
      <c r="BO200" s="27">
        <v>6.9271637100000003</v>
      </c>
      <c r="BP200" s="27">
        <v>6.9707357699999992</v>
      </c>
      <c r="BQ200" s="27">
        <v>6.8843374100000005</v>
      </c>
      <c r="BR200" s="27">
        <v>6.8356294999999996</v>
      </c>
      <c r="BS200" s="27">
        <v>7.2487957300000003</v>
      </c>
      <c r="BT200" s="27">
        <v>7.0383830700000001</v>
      </c>
      <c r="BU200" s="27">
        <v>7.8547340099999996</v>
      </c>
      <c r="BV200" s="27">
        <v>7.5164706799999994</v>
      </c>
      <c r="BW200" s="27">
        <v>7.40222757</v>
      </c>
      <c r="BX200" s="27">
        <v>7.6375255599999994</v>
      </c>
      <c r="BY200" s="27">
        <v>7.8018176700000001</v>
      </c>
      <c r="BZ200" s="27">
        <v>8.2847822200000003</v>
      </c>
      <c r="CA200" s="27">
        <v>6.8156678899999994</v>
      </c>
      <c r="CB200" s="27">
        <v>9.0927373800000009</v>
      </c>
      <c r="CC200" s="27">
        <v>6.96356062</v>
      </c>
      <c r="CD200" s="27">
        <v>7.0769407699999993</v>
      </c>
      <c r="CE200" s="27">
        <v>7.4655002399999999</v>
      </c>
      <c r="CF200" s="27">
        <v>12.521339919999999</v>
      </c>
      <c r="CG200" s="27">
        <v>6.8922478399999996</v>
      </c>
      <c r="CH200" s="27">
        <v>7.1175344300000001</v>
      </c>
      <c r="CI200" s="27">
        <v>8.1389989600000003</v>
      </c>
      <c r="CJ200" s="27">
        <v>7.82876539</v>
      </c>
      <c r="CK200" s="27">
        <v>9.3388475</v>
      </c>
      <c r="CL200" s="27">
        <v>8.9712967700000004</v>
      </c>
      <c r="CM200" s="27">
        <v>11.384230970000001</v>
      </c>
      <c r="CN200" s="27">
        <v>37.012292020000004</v>
      </c>
      <c r="CO200" s="27">
        <v>8.3955970999999998</v>
      </c>
      <c r="CP200" s="27">
        <v>8.8888828699999998</v>
      </c>
      <c r="CQ200" s="27">
        <v>8.8190360000000005</v>
      </c>
      <c r="CR200" s="27">
        <v>8.5764171099999995</v>
      </c>
      <c r="CS200" s="27">
        <v>8.6645725000000002</v>
      </c>
      <c r="CT200" s="27">
        <v>6.1409376</v>
      </c>
      <c r="CU200" s="27">
        <v>19.507245820000001</v>
      </c>
      <c r="CV200" s="27">
        <v>8.657292570000001</v>
      </c>
      <c r="CW200" s="27">
        <v>10.32112549</v>
      </c>
      <c r="CX200" s="27">
        <v>9.5619986300000015</v>
      </c>
      <c r="CY200" s="27">
        <v>12.587559349999999</v>
      </c>
      <c r="CZ200" s="27">
        <v>9.1076550100000002</v>
      </c>
      <c r="DA200" s="27">
        <v>9.2343714099999996</v>
      </c>
      <c r="DB200" s="27">
        <v>0</v>
      </c>
      <c r="DC200" s="27">
        <v>0</v>
      </c>
      <c r="DD200" s="27">
        <v>0</v>
      </c>
      <c r="DE200" s="27">
        <v>0</v>
      </c>
      <c r="DF200" s="27">
        <v>0</v>
      </c>
      <c r="DG200" s="27">
        <v>0</v>
      </c>
    </row>
    <row r="201" spans="2:111" x14ac:dyDescent="0.25">
      <c r="B201" s="29">
        <v>7084</v>
      </c>
      <c r="C201" s="10" t="s">
        <v>36</v>
      </c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>
        <v>17.241463840000002</v>
      </c>
      <c r="Q201" s="27">
        <v>42.117264729999995</v>
      </c>
      <c r="R201" s="27">
        <v>68.064503119999998</v>
      </c>
      <c r="S201" s="27">
        <v>41.287179930000001</v>
      </c>
      <c r="T201" s="27">
        <v>48.842961189999997</v>
      </c>
      <c r="U201" s="27">
        <v>38.065217479999994</v>
      </c>
      <c r="V201" s="27">
        <v>37.743565140000001</v>
      </c>
      <c r="W201" s="27">
        <v>76.023169459999991</v>
      </c>
      <c r="X201" s="27">
        <v>53.291030030000002</v>
      </c>
      <c r="Y201" s="27">
        <v>30.38668582</v>
      </c>
      <c r="Z201" s="27">
        <v>57.125870119999995</v>
      </c>
      <c r="AA201" s="27">
        <v>66.069825929999993</v>
      </c>
      <c r="AB201" s="27">
        <v>18.2292275</v>
      </c>
      <c r="AC201" s="27">
        <v>31.499781429999999</v>
      </c>
      <c r="AD201" s="27">
        <v>26.792193210000001</v>
      </c>
      <c r="AE201" s="27">
        <v>74.609399390000007</v>
      </c>
      <c r="AF201" s="27">
        <v>28.812433640000002</v>
      </c>
      <c r="AG201" s="27">
        <v>34.175095299999995</v>
      </c>
      <c r="AH201" s="27">
        <v>17.90451002</v>
      </c>
      <c r="AI201" s="27">
        <v>20.636420190000003</v>
      </c>
      <c r="AJ201" s="27">
        <v>34.988421559999999</v>
      </c>
      <c r="AK201" s="27">
        <v>41.780619659999999</v>
      </c>
      <c r="AL201" s="27">
        <v>18.484564559999999</v>
      </c>
      <c r="AM201" s="27">
        <v>43.80929467</v>
      </c>
      <c r="AN201" s="27">
        <v>23.542791999999999</v>
      </c>
      <c r="AO201" s="27">
        <v>26.332905</v>
      </c>
      <c r="AP201" s="27">
        <v>18.763437</v>
      </c>
      <c r="AQ201" s="27">
        <v>25.353961999999999</v>
      </c>
      <c r="AR201" s="27">
        <v>18.498957000000001</v>
      </c>
      <c r="AS201" s="27">
        <v>14.794058</v>
      </c>
      <c r="AT201" s="27">
        <v>12.415152000000001</v>
      </c>
      <c r="AU201" s="27">
        <v>18.125366</v>
      </c>
      <c r="AV201" s="27">
        <v>13.808975999999999</v>
      </c>
      <c r="AW201" s="27">
        <v>34.605835999999996</v>
      </c>
      <c r="AX201" s="27">
        <v>16.468322000000001</v>
      </c>
      <c r="AY201" s="27">
        <v>22.127348999999999</v>
      </c>
      <c r="AZ201" s="27">
        <v>11.812175</v>
      </c>
      <c r="BA201" s="27">
        <v>23.590955999999998</v>
      </c>
      <c r="BB201" s="27">
        <v>16.840153999999998</v>
      </c>
      <c r="BC201" s="27">
        <v>27.346503999999999</v>
      </c>
      <c r="BD201" s="27">
        <v>21.806647999999999</v>
      </c>
      <c r="BE201" s="27">
        <v>18.515951000000001</v>
      </c>
      <c r="BF201" s="27">
        <v>32.553589000000002</v>
      </c>
      <c r="BG201" s="27">
        <v>26.039539999999999</v>
      </c>
      <c r="BH201" s="27">
        <v>18.366076</v>
      </c>
      <c r="BI201" s="27">
        <v>18.005593999999999</v>
      </c>
      <c r="BJ201" s="27">
        <v>32.900264</v>
      </c>
      <c r="BK201" s="27">
        <v>35.151744999999998</v>
      </c>
      <c r="BL201" s="27">
        <v>14.38319265</v>
      </c>
      <c r="BM201" s="27">
        <v>28.354017829999997</v>
      </c>
      <c r="BN201" s="27">
        <v>32.437180929999997</v>
      </c>
      <c r="BO201" s="27">
        <v>27.387492329999997</v>
      </c>
      <c r="BP201" s="27">
        <v>22.555262729999999</v>
      </c>
      <c r="BQ201" s="27">
        <v>62.265714950000003</v>
      </c>
      <c r="BR201" s="27">
        <v>19.316576730000001</v>
      </c>
      <c r="BS201" s="27">
        <v>22.772364789999997</v>
      </c>
      <c r="BT201" s="27">
        <v>20.711886230000001</v>
      </c>
      <c r="BU201" s="27">
        <v>19.973110070000001</v>
      </c>
      <c r="BV201" s="27">
        <v>29.549842659999999</v>
      </c>
      <c r="BW201" s="27">
        <v>41.404912490000001</v>
      </c>
      <c r="BX201" s="27">
        <v>20.668448129999998</v>
      </c>
      <c r="BY201" s="27">
        <v>25.83959518</v>
      </c>
      <c r="BZ201" s="27">
        <v>21.537863229999999</v>
      </c>
      <c r="CA201" s="27">
        <v>47.207889340000001</v>
      </c>
      <c r="CB201" s="27">
        <v>34.841376579999995</v>
      </c>
      <c r="CC201" s="27">
        <v>31.57760889</v>
      </c>
      <c r="CD201" s="27">
        <v>58.528841920000005</v>
      </c>
      <c r="CE201" s="27">
        <v>26.183915559999999</v>
      </c>
      <c r="CF201" s="27">
        <v>25.829396879999997</v>
      </c>
      <c r="CG201" s="27">
        <v>37.002345549999994</v>
      </c>
      <c r="CH201" s="27">
        <v>17.43903559</v>
      </c>
      <c r="CI201" s="27">
        <v>50.896595829999995</v>
      </c>
      <c r="CJ201" s="27">
        <v>25.864202719999998</v>
      </c>
      <c r="CK201" s="27">
        <v>22.250079260000003</v>
      </c>
      <c r="CL201" s="27">
        <v>40.64513693</v>
      </c>
      <c r="CM201" s="27">
        <v>41.340142119999996</v>
      </c>
      <c r="CN201" s="27">
        <v>26.632198679999998</v>
      </c>
      <c r="CO201" s="27">
        <v>21.337768879999999</v>
      </c>
      <c r="CP201" s="27">
        <v>29.03266528</v>
      </c>
      <c r="CQ201" s="27">
        <v>21.794261559999999</v>
      </c>
      <c r="CR201" s="27">
        <v>50.982370979999999</v>
      </c>
      <c r="CS201" s="27">
        <v>16.742682039999998</v>
      </c>
      <c r="CT201" s="27">
        <v>25.102993690000002</v>
      </c>
      <c r="CU201" s="27">
        <v>50.195471249999997</v>
      </c>
      <c r="CV201" s="27">
        <v>14.486849599999999</v>
      </c>
      <c r="CW201" s="27">
        <v>19.813105270000001</v>
      </c>
      <c r="CX201" s="27">
        <v>18.66432957</v>
      </c>
      <c r="CY201" s="27">
        <v>19.946239379999998</v>
      </c>
      <c r="CZ201" s="27">
        <v>36.616685170000004</v>
      </c>
      <c r="DA201" s="27">
        <v>33.877480149999997</v>
      </c>
      <c r="DB201" s="27">
        <v>0</v>
      </c>
      <c r="DC201" s="27">
        <v>0</v>
      </c>
      <c r="DD201" s="27">
        <v>0</v>
      </c>
      <c r="DE201" s="27">
        <v>0</v>
      </c>
      <c r="DF201" s="27">
        <v>0</v>
      </c>
      <c r="DG201" s="27">
        <v>0</v>
      </c>
    </row>
    <row r="202" spans="2:111" x14ac:dyDescent="0.25">
      <c r="B202" s="29">
        <v>7085</v>
      </c>
      <c r="C202" s="10" t="s">
        <v>35</v>
      </c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>
        <v>0</v>
      </c>
      <c r="Q202" s="27">
        <v>0</v>
      </c>
      <c r="R202" s="27">
        <v>0</v>
      </c>
      <c r="S202" s="27">
        <v>0</v>
      </c>
      <c r="T202" s="27">
        <v>0</v>
      </c>
      <c r="U202" s="27">
        <v>0</v>
      </c>
      <c r="V202" s="27">
        <v>0</v>
      </c>
      <c r="W202" s="27">
        <v>0</v>
      </c>
      <c r="X202" s="27">
        <v>0</v>
      </c>
      <c r="Y202" s="27">
        <v>0</v>
      </c>
      <c r="Z202" s="27">
        <v>0</v>
      </c>
      <c r="AA202" s="27">
        <v>0</v>
      </c>
      <c r="AB202" s="27">
        <v>0</v>
      </c>
      <c r="AC202" s="27">
        <v>0</v>
      </c>
      <c r="AD202" s="27">
        <v>0</v>
      </c>
      <c r="AE202" s="27">
        <v>0</v>
      </c>
      <c r="AF202" s="27">
        <v>0</v>
      </c>
      <c r="AG202" s="27">
        <v>0</v>
      </c>
      <c r="AH202" s="27">
        <v>0</v>
      </c>
      <c r="AI202" s="27">
        <v>0</v>
      </c>
      <c r="AJ202" s="27">
        <v>0</v>
      </c>
      <c r="AK202" s="27">
        <v>0</v>
      </c>
      <c r="AL202" s="27">
        <v>0</v>
      </c>
      <c r="AM202" s="27">
        <v>0</v>
      </c>
      <c r="AN202" s="27">
        <v>0</v>
      </c>
      <c r="AO202" s="27">
        <v>0</v>
      </c>
      <c r="AP202" s="27">
        <v>0</v>
      </c>
      <c r="AQ202" s="27">
        <v>0</v>
      </c>
      <c r="AR202" s="27">
        <v>0</v>
      </c>
      <c r="AS202" s="27">
        <v>0</v>
      </c>
      <c r="AT202" s="27">
        <v>0</v>
      </c>
      <c r="AU202" s="27">
        <v>0</v>
      </c>
      <c r="AV202" s="27">
        <v>0</v>
      </c>
      <c r="AW202" s="27">
        <v>0</v>
      </c>
      <c r="AX202" s="27">
        <v>0</v>
      </c>
      <c r="AY202" s="27">
        <v>0</v>
      </c>
      <c r="AZ202" s="27">
        <v>0</v>
      </c>
      <c r="BA202" s="27">
        <v>0</v>
      </c>
      <c r="BB202" s="27">
        <v>0</v>
      </c>
      <c r="BC202" s="27">
        <v>0</v>
      </c>
      <c r="BD202" s="27">
        <v>0</v>
      </c>
      <c r="BE202" s="27">
        <v>0</v>
      </c>
      <c r="BF202" s="27">
        <v>0</v>
      </c>
      <c r="BG202" s="27">
        <v>0</v>
      </c>
      <c r="BH202" s="27">
        <v>0</v>
      </c>
      <c r="BI202" s="27">
        <v>0</v>
      </c>
      <c r="BJ202" s="27">
        <v>0</v>
      </c>
      <c r="BK202" s="27">
        <v>0</v>
      </c>
      <c r="BL202" s="27">
        <v>0</v>
      </c>
      <c r="BM202" s="27">
        <v>0</v>
      </c>
      <c r="BN202" s="27">
        <v>0</v>
      </c>
      <c r="BO202" s="27">
        <v>0</v>
      </c>
      <c r="BP202" s="27">
        <v>0</v>
      </c>
      <c r="BQ202" s="27">
        <v>0</v>
      </c>
      <c r="BR202" s="27">
        <v>0</v>
      </c>
      <c r="BS202" s="27">
        <v>0</v>
      </c>
      <c r="BT202" s="27">
        <v>0</v>
      </c>
      <c r="BU202" s="27">
        <v>0</v>
      </c>
      <c r="BV202" s="27">
        <v>0</v>
      </c>
      <c r="BW202" s="27">
        <v>0</v>
      </c>
      <c r="BX202" s="27">
        <v>0</v>
      </c>
      <c r="BY202" s="27">
        <v>0</v>
      </c>
      <c r="BZ202" s="27">
        <v>0</v>
      </c>
      <c r="CA202" s="27">
        <v>0</v>
      </c>
      <c r="CB202" s="27">
        <v>0</v>
      </c>
      <c r="CC202" s="27">
        <v>0</v>
      </c>
      <c r="CD202" s="27">
        <v>0</v>
      </c>
      <c r="CE202" s="27">
        <v>0</v>
      </c>
      <c r="CF202" s="27">
        <v>0</v>
      </c>
      <c r="CG202" s="27">
        <v>0</v>
      </c>
      <c r="CH202" s="27">
        <v>0</v>
      </c>
      <c r="CI202" s="27">
        <v>0</v>
      </c>
      <c r="CJ202" s="27">
        <v>0</v>
      </c>
      <c r="CK202" s="27">
        <v>0</v>
      </c>
      <c r="CL202" s="27">
        <v>0</v>
      </c>
      <c r="CM202" s="27">
        <v>0</v>
      </c>
      <c r="CN202" s="27">
        <v>0</v>
      </c>
      <c r="CO202" s="27">
        <v>0</v>
      </c>
      <c r="CP202" s="27">
        <v>0</v>
      </c>
      <c r="CQ202" s="27">
        <v>0</v>
      </c>
      <c r="CR202" s="27">
        <v>0</v>
      </c>
      <c r="CS202" s="27">
        <v>0</v>
      </c>
      <c r="CT202" s="27">
        <v>0</v>
      </c>
      <c r="CU202" s="27">
        <v>0</v>
      </c>
      <c r="CV202" s="27">
        <v>0</v>
      </c>
      <c r="CW202" s="27">
        <v>0</v>
      </c>
      <c r="CX202" s="27">
        <v>0</v>
      </c>
      <c r="CY202" s="27">
        <v>0</v>
      </c>
      <c r="CZ202" s="27">
        <v>0</v>
      </c>
      <c r="DA202" s="27">
        <v>0</v>
      </c>
      <c r="DB202" s="27">
        <v>0</v>
      </c>
      <c r="DC202" s="27">
        <v>0</v>
      </c>
      <c r="DD202" s="27">
        <v>0</v>
      </c>
      <c r="DE202" s="27">
        <v>0</v>
      </c>
      <c r="DF202" s="27">
        <v>0</v>
      </c>
      <c r="DG202" s="27">
        <v>0</v>
      </c>
    </row>
    <row r="203" spans="2:111" x14ac:dyDescent="0.25">
      <c r="B203" s="29">
        <v>7086</v>
      </c>
      <c r="C203" s="10" t="s">
        <v>34</v>
      </c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>
        <v>0</v>
      </c>
      <c r="Q203" s="27">
        <v>0</v>
      </c>
      <c r="R203" s="27">
        <v>0</v>
      </c>
      <c r="S203" s="27">
        <v>0</v>
      </c>
      <c r="T203" s="27">
        <v>0</v>
      </c>
      <c r="U203" s="27">
        <v>0</v>
      </c>
      <c r="V203" s="27">
        <v>0</v>
      </c>
      <c r="W203" s="27">
        <v>0</v>
      </c>
      <c r="X203" s="27">
        <v>0</v>
      </c>
      <c r="Y203" s="27">
        <v>0</v>
      </c>
      <c r="Z203" s="27">
        <v>0</v>
      </c>
      <c r="AA203" s="27">
        <v>0</v>
      </c>
      <c r="AB203" s="27">
        <v>0</v>
      </c>
      <c r="AC203" s="27">
        <v>0</v>
      </c>
      <c r="AD203" s="27">
        <v>0</v>
      </c>
      <c r="AE203" s="27">
        <v>0</v>
      </c>
      <c r="AF203" s="27">
        <v>0</v>
      </c>
      <c r="AG203" s="27">
        <v>0</v>
      </c>
      <c r="AH203" s="27">
        <v>0</v>
      </c>
      <c r="AI203" s="27">
        <v>0</v>
      </c>
      <c r="AJ203" s="27">
        <v>0</v>
      </c>
      <c r="AK203" s="27">
        <v>0</v>
      </c>
      <c r="AL203" s="27">
        <v>0</v>
      </c>
      <c r="AM203" s="27">
        <v>0</v>
      </c>
      <c r="AN203" s="27">
        <v>0</v>
      </c>
      <c r="AO203" s="27">
        <v>0</v>
      </c>
      <c r="AP203" s="27">
        <v>0</v>
      </c>
      <c r="AQ203" s="27">
        <v>0</v>
      </c>
      <c r="AR203" s="27">
        <v>0</v>
      </c>
      <c r="AS203" s="27">
        <v>0</v>
      </c>
      <c r="AT203" s="27">
        <v>0</v>
      </c>
      <c r="AU203" s="27">
        <v>0</v>
      </c>
      <c r="AV203" s="27">
        <v>0</v>
      </c>
      <c r="AW203" s="27">
        <v>0</v>
      </c>
      <c r="AX203" s="27">
        <v>0</v>
      </c>
      <c r="AY203" s="27">
        <v>0</v>
      </c>
      <c r="AZ203" s="27">
        <v>0</v>
      </c>
      <c r="BA203" s="27">
        <v>0</v>
      </c>
      <c r="BB203" s="27">
        <v>0</v>
      </c>
      <c r="BC203" s="27">
        <v>0</v>
      </c>
      <c r="BD203" s="27">
        <v>0</v>
      </c>
      <c r="BE203" s="27">
        <v>0</v>
      </c>
      <c r="BF203" s="27">
        <v>0</v>
      </c>
      <c r="BG203" s="27">
        <v>0</v>
      </c>
      <c r="BH203" s="27">
        <v>0</v>
      </c>
      <c r="BI203" s="27">
        <v>0</v>
      </c>
      <c r="BJ203" s="27">
        <v>0</v>
      </c>
      <c r="BK203" s="27">
        <v>0</v>
      </c>
      <c r="BL203" s="27">
        <v>3.59408415</v>
      </c>
      <c r="BM203" s="27">
        <v>3.91313742</v>
      </c>
      <c r="BN203" s="27">
        <v>8.9197041699999993</v>
      </c>
      <c r="BO203" s="27">
        <v>6.4001462400000007</v>
      </c>
      <c r="BP203" s="27">
        <v>4.5506529699999998</v>
      </c>
      <c r="BQ203" s="27">
        <v>3.97060659</v>
      </c>
      <c r="BR203" s="27">
        <v>2.77652141</v>
      </c>
      <c r="BS203" s="27">
        <v>3.4266303799999998</v>
      </c>
      <c r="BT203" s="27">
        <v>2.7287781899999999</v>
      </c>
      <c r="BU203" s="27">
        <v>3.271531</v>
      </c>
      <c r="BV203" s="27">
        <v>4.9175560999999997</v>
      </c>
      <c r="BW203" s="27">
        <v>6.8193893699999997</v>
      </c>
      <c r="BX203" s="27">
        <v>9.7669924699999999</v>
      </c>
      <c r="BY203" s="27">
        <v>4.4855343400000001</v>
      </c>
      <c r="BZ203" s="27">
        <v>5.5251804599999996</v>
      </c>
      <c r="CA203" s="27">
        <v>4.2497901499999999</v>
      </c>
      <c r="CB203" s="27">
        <v>5.57274447</v>
      </c>
      <c r="CC203" s="27">
        <v>3.4151582500000002</v>
      </c>
      <c r="CD203" s="27">
        <v>4.0102812700000001</v>
      </c>
      <c r="CE203" s="27">
        <v>3.6700651299999998</v>
      </c>
      <c r="CF203" s="27">
        <v>3.1382354599999998</v>
      </c>
      <c r="CG203" s="27">
        <v>3.2507119900000001</v>
      </c>
      <c r="CH203" s="27">
        <v>8.5023090399999983</v>
      </c>
      <c r="CI203" s="27">
        <v>9.5873087599999991</v>
      </c>
      <c r="CJ203" s="27">
        <v>4.9646377699999995</v>
      </c>
      <c r="CK203" s="27">
        <v>7.3793248700000005</v>
      </c>
      <c r="CL203" s="27">
        <v>8.1500469100000004</v>
      </c>
      <c r="CM203" s="27">
        <v>6.0477236900000007</v>
      </c>
      <c r="CN203" s="27">
        <v>10.191502740000001</v>
      </c>
      <c r="CO203" s="27">
        <v>9.2687381999999996</v>
      </c>
      <c r="CP203" s="27">
        <v>11.25589781</v>
      </c>
      <c r="CQ203" s="27">
        <v>10.605663529999999</v>
      </c>
      <c r="CR203" s="27">
        <v>9.2829640399999995</v>
      </c>
      <c r="CS203" s="27">
        <v>11.938105849999999</v>
      </c>
      <c r="CT203" s="27">
        <v>9.4163105299999987</v>
      </c>
      <c r="CU203" s="27">
        <v>13.967649210000001</v>
      </c>
      <c r="CV203" s="27">
        <v>10.372652550000002</v>
      </c>
      <c r="CW203" s="27">
        <v>14.820379340000001</v>
      </c>
      <c r="CX203" s="27">
        <v>30.928470870000002</v>
      </c>
      <c r="CY203" s="27">
        <v>15.014621759999999</v>
      </c>
      <c r="CZ203" s="27">
        <v>14.2620419</v>
      </c>
      <c r="DA203" s="27">
        <v>25.512956289999998</v>
      </c>
      <c r="DB203" s="27">
        <v>0</v>
      </c>
      <c r="DC203" s="27">
        <v>0</v>
      </c>
      <c r="DD203" s="27">
        <v>0</v>
      </c>
      <c r="DE203" s="27">
        <v>0</v>
      </c>
      <c r="DF203" s="27">
        <v>0</v>
      </c>
      <c r="DG203" s="27">
        <v>0</v>
      </c>
    </row>
    <row r="204" spans="2:111" x14ac:dyDescent="0.25">
      <c r="B204" s="32">
        <v>709</v>
      </c>
      <c r="C204" s="31" t="s">
        <v>33</v>
      </c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>
        <v>256.321596</v>
      </c>
      <c r="Q204" s="30">
        <v>277.40210714999995</v>
      </c>
      <c r="R204" s="30">
        <v>285.86161823000003</v>
      </c>
      <c r="S204" s="30">
        <v>237.91334178</v>
      </c>
      <c r="T204" s="30">
        <v>278.44469029000004</v>
      </c>
      <c r="U204" s="30">
        <v>216.76590582</v>
      </c>
      <c r="V204" s="30">
        <v>271.74328951000001</v>
      </c>
      <c r="W204" s="30">
        <v>260.95259007999999</v>
      </c>
      <c r="X204" s="30">
        <v>271.90961685000002</v>
      </c>
      <c r="Y204" s="30">
        <v>263.08541775999998</v>
      </c>
      <c r="Z204" s="30">
        <v>248.48764118</v>
      </c>
      <c r="AA204" s="30">
        <v>338.21751718000002</v>
      </c>
      <c r="AB204" s="30">
        <v>298.93742426</v>
      </c>
      <c r="AC204" s="30">
        <v>274.27528699999999</v>
      </c>
      <c r="AD204" s="30">
        <v>234.17881277999999</v>
      </c>
      <c r="AE204" s="30">
        <v>300.83084644000002</v>
      </c>
      <c r="AF204" s="30">
        <v>233.64100981000001</v>
      </c>
      <c r="AG204" s="30">
        <v>263.75825522000002</v>
      </c>
      <c r="AH204" s="30">
        <v>288.99530798000001</v>
      </c>
      <c r="AI204" s="30">
        <v>266.33058455999998</v>
      </c>
      <c r="AJ204" s="30">
        <v>322.79461730000003</v>
      </c>
      <c r="AK204" s="30">
        <v>325.25694666000004</v>
      </c>
      <c r="AL204" s="30">
        <v>330.10842629000001</v>
      </c>
      <c r="AM204" s="30">
        <v>476.99638586000003</v>
      </c>
      <c r="AN204" s="30">
        <v>233.72797700000001</v>
      </c>
      <c r="AO204" s="30">
        <v>323.072315</v>
      </c>
      <c r="AP204" s="30">
        <v>283.07686200000001</v>
      </c>
      <c r="AQ204" s="30">
        <v>245.365387</v>
      </c>
      <c r="AR204" s="30">
        <v>249.11582899999999</v>
      </c>
      <c r="AS204" s="30">
        <v>255.73146800000001</v>
      </c>
      <c r="AT204" s="30">
        <v>232.682976</v>
      </c>
      <c r="AU204" s="30">
        <v>277.692093</v>
      </c>
      <c r="AV204" s="30">
        <v>287.29882500000002</v>
      </c>
      <c r="AW204" s="30">
        <v>269.01766800000001</v>
      </c>
      <c r="AX204" s="30">
        <v>280.46221600000001</v>
      </c>
      <c r="AY204" s="30">
        <v>351.386324</v>
      </c>
      <c r="AZ204" s="30">
        <v>231.40006299999999</v>
      </c>
      <c r="BA204" s="30">
        <v>294.13132899999999</v>
      </c>
      <c r="BB204" s="30">
        <v>272.72780799999998</v>
      </c>
      <c r="BC204" s="30">
        <v>289.00161700000001</v>
      </c>
      <c r="BD204" s="30">
        <v>258.58222699999999</v>
      </c>
      <c r="BE204" s="30">
        <v>308.65152699999999</v>
      </c>
      <c r="BF204" s="30">
        <v>240.54204999999999</v>
      </c>
      <c r="BG204" s="30">
        <v>380.673924</v>
      </c>
      <c r="BH204" s="30">
        <v>363.16433699999999</v>
      </c>
      <c r="BI204" s="30">
        <v>302.72890599999999</v>
      </c>
      <c r="BJ204" s="30">
        <v>331.91054100000002</v>
      </c>
      <c r="BK204" s="30">
        <v>453.22459300000003</v>
      </c>
      <c r="BL204" s="30">
        <v>263.99423644999996</v>
      </c>
      <c r="BM204" s="30">
        <v>308.32165392000002</v>
      </c>
      <c r="BN204" s="30">
        <v>336.36477461000004</v>
      </c>
      <c r="BO204" s="30">
        <v>295.52022016000001</v>
      </c>
      <c r="BP204" s="30">
        <v>302.65759912999999</v>
      </c>
      <c r="BQ204" s="30">
        <v>429.58291043999998</v>
      </c>
      <c r="BR204" s="30">
        <v>302.17657400000002</v>
      </c>
      <c r="BS204" s="30">
        <v>356.34127448000004</v>
      </c>
      <c r="BT204" s="30">
        <v>367.21312852999995</v>
      </c>
      <c r="BU204" s="30">
        <v>382.86263935000005</v>
      </c>
      <c r="BV204" s="30">
        <v>388.76807427</v>
      </c>
      <c r="BW204" s="30">
        <v>436.77230268</v>
      </c>
      <c r="BX204" s="30">
        <v>346.13858581</v>
      </c>
      <c r="BY204" s="30">
        <v>351.40075478</v>
      </c>
      <c r="BZ204" s="30">
        <v>409.96797193999998</v>
      </c>
      <c r="CA204" s="30">
        <v>380.08020435000003</v>
      </c>
      <c r="CB204" s="30">
        <v>355.43306422000001</v>
      </c>
      <c r="CC204" s="30">
        <v>388.76664963000002</v>
      </c>
      <c r="CD204" s="30">
        <v>392.40144393999998</v>
      </c>
      <c r="CE204" s="30">
        <v>423.35162043000003</v>
      </c>
      <c r="CF204" s="30">
        <v>396.22763233000001</v>
      </c>
      <c r="CG204" s="30">
        <v>401.66262919000002</v>
      </c>
      <c r="CH204" s="30">
        <v>442.79933972000003</v>
      </c>
      <c r="CI204" s="30">
        <v>529.13543897</v>
      </c>
      <c r="CJ204" s="30">
        <v>375.96848856999998</v>
      </c>
      <c r="CK204" s="30">
        <v>396.14596545000001</v>
      </c>
      <c r="CL204" s="30">
        <v>375.12347743999999</v>
      </c>
      <c r="CM204" s="30">
        <v>338.72150906999997</v>
      </c>
      <c r="CN204" s="30">
        <v>389.88038277999999</v>
      </c>
      <c r="CO204" s="30">
        <v>445.25743788</v>
      </c>
      <c r="CP204" s="30">
        <v>448.53029517000004</v>
      </c>
      <c r="CQ204" s="30">
        <v>382.22664941000005</v>
      </c>
      <c r="CR204" s="30">
        <v>381.35958732</v>
      </c>
      <c r="CS204" s="30">
        <v>377.13892648000001</v>
      </c>
      <c r="CT204" s="30">
        <v>412.62210236999999</v>
      </c>
      <c r="CU204" s="30">
        <v>487.53599356000001</v>
      </c>
      <c r="CV204" s="30">
        <v>308.17230818000002</v>
      </c>
      <c r="CW204" s="30">
        <v>416.50644636000004</v>
      </c>
      <c r="CX204" s="30">
        <v>371.43428114</v>
      </c>
      <c r="CY204" s="30">
        <v>391.70830849999999</v>
      </c>
      <c r="CZ204" s="30">
        <v>354.00222697000004</v>
      </c>
      <c r="DA204" s="30">
        <v>380.88717677</v>
      </c>
      <c r="DB204" s="30">
        <v>0</v>
      </c>
      <c r="DC204" s="30">
        <v>0</v>
      </c>
      <c r="DD204" s="30">
        <v>0</v>
      </c>
      <c r="DE204" s="30">
        <v>0</v>
      </c>
      <c r="DF204" s="30">
        <v>0</v>
      </c>
      <c r="DG204" s="30">
        <v>0</v>
      </c>
    </row>
    <row r="205" spans="2:111" x14ac:dyDescent="0.25">
      <c r="B205" s="29">
        <v>7091</v>
      </c>
      <c r="C205" s="10" t="s">
        <v>32</v>
      </c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>
        <v>0</v>
      </c>
      <c r="Q205" s="27">
        <v>6.0000000000000001E-3</v>
      </c>
      <c r="R205" s="27">
        <v>0.52651954000000001</v>
      </c>
      <c r="S205" s="27">
        <v>0.97774048000000002</v>
      </c>
      <c r="T205" s="27">
        <v>0.66247572999999993</v>
      </c>
      <c r="U205" s="27">
        <v>0.49733063</v>
      </c>
      <c r="V205" s="27">
        <v>7.4094999999999994E-2</v>
      </c>
      <c r="W205" s="27">
        <v>1.1714120000000001E-2</v>
      </c>
      <c r="X205" s="27">
        <v>2.5000000000000001E-2</v>
      </c>
      <c r="Y205" s="27">
        <v>-6.1668000000000001E-3</v>
      </c>
      <c r="Z205" s="27">
        <v>3.6400000000000002E-2</v>
      </c>
      <c r="AA205" s="27">
        <v>7.3090000000000002E-2</v>
      </c>
      <c r="AB205" s="27">
        <v>2.8999999999999998E-3</v>
      </c>
      <c r="AC205" s="27">
        <v>0</v>
      </c>
      <c r="AD205" s="27">
        <v>0.13422751999999999</v>
      </c>
      <c r="AE205" s="27">
        <v>8.8500000000000002E-3</v>
      </c>
      <c r="AF205" s="27">
        <v>2.6998999999999999E-2</v>
      </c>
      <c r="AG205" s="27">
        <v>0</v>
      </c>
      <c r="AH205" s="27">
        <v>0</v>
      </c>
      <c r="AI205" s="27">
        <v>0</v>
      </c>
      <c r="AJ205" s="27">
        <v>0</v>
      </c>
      <c r="AK205" s="27">
        <v>0</v>
      </c>
      <c r="AL205" s="27">
        <v>0</v>
      </c>
      <c r="AM205" s="27">
        <v>0</v>
      </c>
      <c r="AN205" s="27">
        <v>0</v>
      </c>
      <c r="AO205" s="27">
        <v>0</v>
      </c>
      <c r="AP205" s="27">
        <v>0</v>
      </c>
      <c r="AQ205" s="27">
        <v>0</v>
      </c>
      <c r="AR205" s="27">
        <v>0</v>
      </c>
      <c r="AS205" s="27">
        <v>0</v>
      </c>
      <c r="AT205" s="27">
        <v>0</v>
      </c>
      <c r="AU205" s="27">
        <v>0</v>
      </c>
      <c r="AV205" s="27">
        <v>0</v>
      </c>
      <c r="AW205" s="27">
        <v>0</v>
      </c>
      <c r="AX205" s="27">
        <v>0</v>
      </c>
      <c r="AY205" s="27">
        <v>0</v>
      </c>
      <c r="AZ205" s="27">
        <v>0</v>
      </c>
      <c r="BA205" s="27">
        <v>0</v>
      </c>
      <c r="BB205" s="27">
        <v>0</v>
      </c>
      <c r="BC205" s="27">
        <v>0</v>
      </c>
      <c r="BD205" s="27">
        <v>0</v>
      </c>
      <c r="BE205" s="27">
        <v>0</v>
      </c>
      <c r="BF205" s="27">
        <v>0</v>
      </c>
      <c r="BG205" s="27">
        <v>0</v>
      </c>
      <c r="BH205" s="27">
        <v>0</v>
      </c>
      <c r="BI205" s="27">
        <v>0</v>
      </c>
      <c r="BJ205" s="27">
        <v>0</v>
      </c>
      <c r="BK205" s="27">
        <v>0</v>
      </c>
      <c r="BL205" s="27">
        <v>0</v>
      </c>
      <c r="BM205" s="27">
        <v>0</v>
      </c>
      <c r="BN205" s="27">
        <v>0</v>
      </c>
      <c r="BO205" s="27">
        <v>0</v>
      </c>
      <c r="BP205" s="27">
        <v>0</v>
      </c>
      <c r="BQ205" s="27">
        <v>0</v>
      </c>
      <c r="BR205" s="27">
        <v>0</v>
      </c>
      <c r="BS205" s="27">
        <v>0</v>
      </c>
      <c r="BT205" s="27">
        <v>0</v>
      </c>
      <c r="BU205" s="27">
        <v>0</v>
      </c>
      <c r="BV205" s="27">
        <v>0</v>
      </c>
      <c r="BW205" s="27">
        <v>0</v>
      </c>
      <c r="BX205" s="27">
        <v>92.724987650000003</v>
      </c>
      <c r="BY205" s="27">
        <v>98.770767980000002</v>
      </c>
      <c r="BZ205" s="27">
        <v>113.63903062</v>
      </c>
      <c r="CA205" s="27">
        <v>95.711932900000008</v>
      </c>
      <c r="CB205" s="27">
        <v>100.85232681000001</v>
      </c>
      <c r="CC205" s="27">
        <v>97.028409949999997</v>
      </c>
      <c r="CD205" s="27">
        <v>137.68159062000001</v>
      </c>
      <c r="CE205" s="27">
        <v>115.91155488</v>
      </c>
      <c r="CF205" s="27">
        <v>115.86489936</v>
      </c>
      <c r="CG205" s="27">
        <v>104.43424295</v>
      </c>
      <c r="CH205" s="27">
        <v>108.11205051</v>
      </c>
      <c r="CI205" s="27">
        <v>105.90929478</v>
      </c>
      <c r="CJ205" s="27">
        <v>93.171829180000003</v>
      </c>
      <c r="CK205" s="27">
        <v>126.04761740000001</v>
      </c>
      <c r="CL205" s="27">
        <v>100.98749457</v>
      </c>
      <c r="CM205" s="27">
        <v>101.57981124</v>
      </c>
      <c r="CN205" s="27">
        <v>111.31879742</v>
      </c>
      <c r="CO205" s="27">
        <v>108.60740969</v>
      </c>
      <c r="CP205" s="27">
        <v>126.57075734999999</v>
      </c>
      <c r="CQ205" s="27">
        <v>105.97420298999999</v>
      </c>
      <c r="CR205" s="27">
        <v>101.77165617</v>
      </c>
      <c r="CS205" s="27">
        <v>103.06584124</v>
      </c>
      <c r="CT205" s="27">
        <v>103.06229757</v>
      </c>
      <c r="CU205" s="27">
        <v>107.11388548000001</v>
      </c>
      <c r="CV205" s="27">
        <v>97.764576099999999</v>
      </c>
      <c r="CW205" s="27">
        <v>120.56204896</v>
      </c>
      <c r="CX205" s="27">
        <v>107.52727118999999</v>
      </c>
      <c r="CY205" s="27">
        <v>113.38905533000001</v>
      </c>
      <c r="CZ205" s="27">
        <v>107.01868693</v>
      </c>
      <c r="DA205" s="27">
        <v>111.65794467000001</v>
      </c>
      <c r="DB205" s="27">
        <v>0</v>
      </c>
      <c r="DC205" s="27">
        <v>0</v>
      </c>
      <c r="DD205" s="27">
        <v>0</v>
      </c>
      <c r="DE205" s="27">
        <v>0</v>
      </c>
      <c r="DF205" s="27">
        <v>0</v>
      </c>
      <c r="DG205" s="27">
        <v>0</v>
      </c>
    </row>
    <row r="206" spans="2:111" x14ac:dyDescent="0.25">
      <c r="B206" s="29">
        <v>7092</v>
      </c>
      <c r="C206" s="10" t="s">
        <v>31</v>
      </c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>
        <v>4.9827654599999995</v>
      </c>
      <c r="Q206" s="27">
        <v>11.955844069999999</v>
      </c>
      <c r="R206" s="27">
        <v>31.562136559999999</v>
      </c>
      <c r="S206" s="27">
        <v>14.39234967</v>
      </c>
      <c r="T206" s="27">
        <v>11.6895925</v>
      </c>
      <c r="U206" s="27">
        <v>9.6410921500000004</v>
      </c>
      <c r="V206" s="27">
        <v>17.169957749999998</v>
      </c>
      <c r="W206" s="27">
        <v>17.08958672</v>
      </c>
      <c r="X206" s="27">
        <v>6.1344356500000004</v>
      </c>
      <c r="Y206" s="27">
        <v>8.3260699000000002</v>
      </c>
      <c r="Z206" s="27">
        <v>3.66792892</v>
      </c>
      <c r="AA206" s="27">
        <v>8.3518534800000008</v>
      </c>
      <c r="AB206" s="27">
        <v>9.2278432899999991</v>
      </c>
      <c r="AC206" s="27">
        <v>4.3434068300000002</v>
      </c>
      <c r="AD206" s="27">
        <v>4.3432996500000005</v>
      </c>
      <c r="AE206" s="27">
        <v>8.6292323100000008</v>
      </c>
      <c r="AF206" s="27">
        <v>5.11356857</v>
      </c>
      <c r="AG206" s="27">
        <v>2.13559448</v>
      </c>
      <c r="AH206" s="27">
        <v>6.9921769000000005</v>
      </c>
      <c r="AI206" s="27">
        <v>2.06893444</v>
      </c>
      <c r="AJ206" s="27">
        <v>4.1857763800000001</v>
      </c>
      <c r="AK206" s="27">
        <v>12.572221769999999</v>
      </c>
      <c r="AL206" s="27">
        <v>5.5089136500000002</v>
      </c>
      <c r="AM206" s="27">
        <v>18.943720819999999</v>
      </c>
      <c r="AN206" s="27">
        <v>7.0123389999999999</v>
      </c>
      <c r="AO206" s="27">
        <v>9.8221690000000006</v>
      </c>
      <c r="AP206" s="27">
        <v>7.1008959999999997</v>
      </c>
      <c r="AQ206" s="27">
        <v>3.823067</v>
      </c>
      <c r="AR206" s="27">
        <v>10.027348999999999</v>
      </c>
      <c r="AS206" s="27">
        <v>5.3700679999999998</v>
      </c>
      <c r="AT206" s="27">
        <v>8.5645419999999994</v>
      </c>
      <c r="AU206" s="27">
        <v>6.6626459999999996</v>
      </c>
      <c r="AV206" s="27">
        <v>11.425236</v>
      </c>
      <c r="AW206" s="27">
        <v>4.7280920000000002</v>
      </c>
      <c r="AX206" s="27">
        <v>7.7300880000000003</v>
      </c>
      <c r="AY206" s="27">
        <v>17.314668000000001</v>
      </c>
      <c r="AZ206" s="27">
        <v>3.5822780000000001</v>
      </c>
      <c r="BA206" s="27">
        <v>4.6257320000000002</v>
      </c>
      <c r="BB206" s="27">
        <v>6.3976100000000002</v>
      </c>
      <c r="BC206" s="27">
        <v>6.3194710000000001</v>
      </c>
      <c r="BD206" s="27">
        <v>7.0214049999999997</v>
      </c>
      <c r="BE206" s="27">
        <v>3.4523790000000001</v>
      </c>
      <c r="BF206" s="27">
        <v>7.8669370000000001</v>
      </c>
      <c r="BG206" s="27">
        <v>13.099861000000001</v>
      </c>
      <c r="BH206" s="27">
        <v>5.9528720000000002</v>
      </c>
      <c r="BI206" s="27">
        <v>11.225066</v>
      </c>
      <c r="BJ206" s="27">
        <v>11.604295</v>
      </c>
      <c r="BK206" s="27">
        <v>13.42394</v>
      </c>
      <c r="BL206" s="27">
        <v>2.8470595299999997</v>
      </c>
      <c r="BM206" s="27">
        <v>15.993086869999999</v>
      </c>
      <c r="BN206" s="27">
        <v>7.5081501600000005</v>
      </c>
      <c r="BO206" s="27">
        <v>3.3937322499999998</v>
      </c>
      <c r="BP206" s="27">
        <v>3.2401799200000001</v>
      </c>
      <c r="BQ206" s="27">
        <v>21.620850699999998</v>
      </c>
      <c r="BR206" s="27">
        <v>7.0352319699999999</v>
      </c>
      <c r="BS206" s="27">
        <v>14.03910318</v>
      </c>
      <c r="BT206" s="27">
        <v>5.5383370300000001</v>
      </c>
      <c r="BU206" s="27">
        <v>4.5513629900000003</v>
      </c>
      <c r="BV206" s="27">
        <v>22.305332410000002</v>
      </c>
      <c r="BW206" s="27">
        <v>8.0447731000000005</v>
      </c>
      <c r="BX206" s="27">
        <v>69.052983980000008</v>
      </c>
      <c r="BY206" s="27">
        <v>77.101743849999991</v>
      </c>
      <c r="BZ206" s="27">
        <v>94.928649609999994</v>
      </c>
      <c r="CA206" s="27">
        <v>77.431363619999999</v>
      </c>
      <c r="CB206" s="27">
        <v>84.315969999999993</v>
      </c>
      <c r="CC206" s="27">
        <v>75.207562940000003</v>
      </c>
      <c r="CD206" s="27">
        <v>74.629099530000005</v>
      </c>
      <c r="CE206" s="27">
        <v>73.373921530000004</v>
      </c>
      <c r="CF206" s="27">
        <v>77.811415359999998</v>
      </c>
      <c r="CG206" s="27">
        <v>84.917380819999991</v>
      </c>
      <c r="CH206" s="27">
        <v>91.531105030000006</v>
      </c>
      <c r="CI206" s="27">
        <v>84.00555833</v>
      </c>
      <c r="CJ206" s="27">
        <v>71.201412969999993</v>
      </c>
      <c r="CK206" s="27">
        <v>87.97614299</v>
      </c>
      <c r="CL206" s="27">
        <v>92.6468943</v>
      </c>
      <c r="CM206" s="27">
        <v>83.165407060000007</v>
      </c>
      <c r="CN206" s="27">
        <v>79.451562670000001</v>
      </c>
      <c r="CO206" s="27">
        <v>102.99112240000001</v>
      </c>
      <c r="CP206" s="27">
        <v>98.454916980000007</v>
      </c>
      <c r="CQ206" s="27">
        <v>97.812303959999994</v>
      </c>
      <c r="CR206" s="27">
        <v>79.571325479999999</v>
      </c>
      <c r="CS206" s="27">
        <v>79.343413889999994</v>
      </c>
      <c r="CT206" s="27">
        <v>80.761847200000005</v>
      </c>
      <c r="CU206" s="27">
        <v>102.57083322</v>
      </c>
      <c r="CV206" s="27">
        <v>74.959042769999996</v>
      </c>
      <c r="CW206" s="27">
        <v>105.96537618000001</v>
      </c>
      <c r="CX206" s="27">
        <v>84.439613129999998</v>
      </c>
      <c r="CY206" s="27">
        <v>98.32406662999999</v>
      </c>
      <c r="CZ206" s="27">
        <v>90.316292419999996</v>
      </c>
      <c r="DA206" s="27">
        <v>85.036141760000007</v>
      </c>
      <c r="DB206" s="27">
        <v>0</v>
      </c>
      <c r="DC206" s="27">
        <v>0</v>
      </c>
      <c r="DD206" s="27">
        <v>0</v>
      </c>
      <c r="DE206" s="27">
        <v>0</v>
      </c>
      <c r="DF206" s="27">
        <v>0</v>
      </c>
      <c r="DG206" s="27">
        <v>0</v>
      </c>
    </row>
    <row r="207" spans="2:111" x14ac:dyDescent="0.25">
      <c r="B207" s="29">
        <v>7093</v>
      </c>
      <c r="C207" s="10" t="s">
        <v>30</v>
      </c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>
        <v>0</v>
      </c>
      <c r="Q207" s="27">
        <v>0</v>
      </c>
      <c r="R207" s="27">
        <v>0</v>
      </c>
      <c r="S207" s="27">
        <v>0</v>
      </c>
      <c r="T207" s="27">
        <v>0</v>
      </c>
      <c r="U207" s="27">
        <v>0</v>
      </c>
      <c r="V207" s="27">
        <v>0</v>
      </c>
      <c r="W207" s="27">
        <v>0</v>
      </c>
      <c r="X207" s="27">
        <v>0</v>
      </c>
      <c r="Y207" s="27">
        <v>0</v>
      </c>
      <c r="Z207" s="27">
        <v>0</v>
      </c>
      <c r="AA207" s="27">
        <v>0</v>
      </c>
      <c r="AB207" s="27">
        <v>0</v>
      </c>
      <c r="AC207" s="27">
        <v>0</v>
      </c>
      <c r="AD207" s="27">
        <v>0</v>
      </c>
      <c r="AE207" s="27">
        <v>0</v>
      </c>
      <c r="AF207" s="27">
        <v>0</v>
      </c>
      <c r="AG207" s="27">
        <v>0</v>
      </c>
      <c r="AH207" s="27">
        <v>0</v>
      </c>
      <c r="AI207" s="27">
        <v>0</v>
      </c>
      <c r="AJ207" s="27">
        <v>0</v>
      </c>
      <c r="AK207" s="27">
        <v>0</v>
      </c>
      <c r="AL207" s="27">
        <v>0</v>
      </c>
      <c r="AM207" s="27">
        <v>0</v>
      </c>
      <c r="AN207" s="27">
        <v>0</v>
      </c>
      <c r="AO207" s="27">
        <v>0</v>
      </c>
      <c r="AP207" s="27">
        <v>0</v>
      </c>
      <c r="AQ207" s="27">
        <v>0</v>
      </c>
      <c r="AR207" s="27">
        <v>0</v>
      </c>
      <c r="AS207" s="27">
        <v>0</v>
      </c>
      <c r="AT207" s="27">
        <v>0</v>
      </c>
      <c r="AU207" s="27">
        <v>0</v>
      </c>
      <c r="AV207" s="27">
        <v>0</v>
      </c>
      <c r="AW207" s="27">
        <v>0</v>
      </c>
      <c r="AX207" s="27">
        <v>0</v>
      </c>
      <c r="AY207" s="27">
        <v>0</v>
      </c>
      <c r="AZ207" s="27">
        <v>0</v>
      </c>
      <c r="BA207" s="27">
        <v>0</v>
      </c>
      <c r="BB207" s="27">
        <v>0</v>
      </c>
      <c r="BC207" s="27">
        <v>0</v>
      </c>
      <c r="BD207" s="27">
        <v>0</v>
      </c>
      <c r="BE207" s="27">
        <v>0</v>
      </c>
      <c r="BF207" s="27">
        <v>0</v>
      </c>
      <c r="BG207" s="27">
        <v>0</v>
      </c>
      <c r="BH207" s="27">
        <v>0</v>
      </c>
      <c r="BI207" s="27">
        <v>0</v>
      </c>
      <c r="BJ207" s="27">
        <v>0</v>
      </c>
      <c r="BK207" s="27">
        <v>0</v>
      </c>
      <c r="BL207" s="27">
        <v>0.44012519999999999</v>
      </c>
      <c r="BM207" s="27">
        <v>0.48315013000000001</v>
      </c>
      <c r="BN207" s="27">
        <v>0.67132082999999998</v>
      </c>
      <c r="BO207" s="27">
        <v>0.56309793000000008</v>
      </c>
      <c r="BP207" s="27">
        <v>0.52212599999999998</v>
      </c>
      <c r="BQ207" s="27">
        <v>0.54652231999999989</v>
      </c>
      <c r="BR207" s="27">
        <v>0.45252659000000001</v>
      </c>
      <c r="BS207" s="27">
        <v>0.40152470000000001</v>
      </c>
      <c r="BT207" s="27">
        <v>0.55795214000000004</v>
      </c>
      <c r="BU207" s="27">
        <v>0.57350194999999993</v>
      </c>
      <c r="BV207" s="27">
        <v>0.59602876999999999</v>
      </c>
      <c r="BW207" s="27">
        <v>0.49577292000000001</v>
      </c>
      <c r="BX207" s="27">
        <v>15.028641689999999</v>
      </c>
      <c r="BY207" s="27">
        <v>9.105609320000001</v>
      </c>
      <c r="BZ207" s="27">
        <v>17.154194440000001</v>
      </c>
      <c r="CA207" s="27">
        <v>8.7634816699999991</v>
      </c>
      <c r="CB207" s="27">
        <v>12.05916547</v>
      </c>
      <c r="CC207" s="27">
        <v>10.20261807</v>
      </c>
      <c r="CD207" s="27">
        <v>8.6282093199999998</v>
      </c>
      <c r="CE207" s="27">
        <v>8.1086791199999997</v>
      </c>
      <c r="CF207" s="27">
        <v>8.8493008300000007</v>
      </c>
      <c r="CG207" s="27">
        <v>18.031795300000002</v>
      </c>
      <c r="CH207" s="27">
        <v>10.04831302</v>
      </c>
      <c r="CI207" s="27">
        <v>19.110757199999998</v>
      </c>
      <c r="CJ207" s="27">
        <v>20.475681469999998</v>
      </c>
      <c r="CK207" s="27">
        <v>9.8619134099999997</v>
      </c>
      <c r="CL207" s="27">
        <v>8.7708621199999985</v>
      </c>
      <c r="CM207" s="27">
        <v>9.3159425999999996</v>
      </c>
      <c r="CN207" s="27">
        <v>14.77672669</v>
      </c>
      <c r="CO207" s="27">
        <v>22.740823030000001</v>
      </c>
      <c r="CP207" s="27">
        <v>15.365996019999999</v>
      </c>
      <c r="CQ207" s="27">
        <v>9.3592112499999995</v>
      </c>
      <c r="CR207" s="27">
        <v>16.665098459999999</v>
      </c>
      <c r="CS207" s="27">
        <v>16.68109149</v>
      </c>
      <c r="CT207" s="27">
        <v>10.97384424</v>
      </c>
      <c r="CU207" s="27">
        <v>11.070546859999999</v>
      </c>
      <c r="CV207" s="27">
        <v>12.556235220000001</v>
      </c>
      <c r="CW207" s="27">
        <v>12.59972615</v>
      </c>
      <c r="CX207" s="27">
        <v>12.60507617</v>
      </c>
      <c r="CY207" s="27">
        <v>18.46378387</v>
      </c>
      <c r="CZ207" s="27">
        <v>13.266536439999999</v>
      </c>
      <c r="DA207" s="27">
        <v>11.002753310000001</v>
      </c>
      <c r="DB207" s="27">
        <v>0</v>
      </c>
      <c r="DC207" s="27">
        <v>0</v>
      </c>
      <c r="DD207" s="27">
        <v>0</v>
      </c>
      <c r="DE207" s="27">
        <v>0</v>
      </c>
      <c r="DF207" s="27">
        <v>0</v>
      </c>
      <c r="DG207" s="27">
        <v>0</v>
      </c>
    </row>
    <row r="208" spans="2:111" x14ac:dyDescent="0.25">
      <c r="B208" s="29">
        <v>7094</v>
      </c>
      <c r="C208" s="10" t="s">
        <v>29</v>
      </c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>
        <v>11.75100157</v>
      </c>
      <c r="Q208" s="27">
        <v>14.528052949999999</v>
      </c>
      <c r="R208" s="27">
        <v>15.712552550000002</v>
      </c>
      <c r="S208" s="27">
        <v>18.049366629999998</v>
      </c>
      <c r="T208" s="27">
        <v>20.885629300000002</v>
      </c>
      <c r="U208" s="27">
        <v>14.588899919999999</v>
      </c>
      <c r="V208" s="27">
        <v>15.92714108</v>
      </c>
      <c r="W208" s="27">
        <v>19.647312020000001</v>
      </c>
      <c r="X208" s="27">
        <v>18.158426070000001</v>
      </c>
      <c r="Y208" s="27">
        <v>16.549652479999999</v>
      </c>
      <c r="Z208" s="27">
        <v>17.47390145</v>
      </c>
      <c r="AA208" s="27">
        <v>22.891223280000002</v>
      </c>
      <c r="AB208" s="27">
        <v>34.516281329999998</v>
      </c>
      <c r="AC208" s="27">
        <v>46.657230720000001</v>
      </c>
      <c r="AD208" s="27">
        <v>36.142362599999998</v>
      </c>
      <c r="AE208" s="27">
        <v>43.682228939999995</v>
      </c>
      <c r="AF208" s="27">
        <v>36.705335929999997</v>
      </c>
      <c r="AG208" s="27">
        <v>36.46527012</v>
      </c>
      <c r="AH208" s="27">
        <v>80.977170349999994</v>
      </c>
      <c r="AI208" s="27">
        <v>62.881732840000005</v>
      </c>
      <c r="AJ208" s="27">
        <v>69.546482680000011</v>
      </c>
      <c r="AK208" s="27">
        <v>72.365891430000005</v>
      </c>
      <c r="AL208" s="27">
        <v>68.096884540000005</v>
      </c>
      <c r="AM208" s="27">
        <v>176.39004196000002</v>
      </c>
      <c r="AN208" s="27">
        <v>18.047694</v>
      </c>
      <c r="AO208" s="27">
        <v>33.143768999999999</v>
      </c>
      <c r="AP208" s="27">
        <v>47.454774</v>
      </c>
      <c r="AQ208" s="27">
        <v>32.676203999999998</v>
      </c>
      <c r="AR208" s="27">
        <v>50.358103</v>
      </c>
      <c r="AS208" s="27">
        <v>43.420305999999997</v>
      </c>
      <c r="AT208" s="27">
        <v>40.491199999999999</v>
      </c>
      <c r="AU208" s="27">
        <v>79.593056000000004</v>
      </c>
      <c r="AV208" s="27">
        <v>87.602941999999999</v>
      </c>
      <c r="AW208" s="27">
        <v>80.412250999999998</v>
      </c>
      <c r="AX208" s="27">
        <v>67.423098999999993</v>
      </c>
      <c r="AY208" s="27">
        <v>106.31958899999999</v>
      </c>
      <c r="AZ208" s="27">
        <v>49.019500999999998</v>
      </c>
      <c r="BA208" s="27">
        <v>57.211874999999999</v>
      </c>
      <c r="BB208" s="27">
        <v>52.384093</v>
      </c>
      <c r="BC208" s="27">
        <v>39.047696000000002</v>
      </c>
      <c r="BD208" s="27">
        <v>40.669688999999998</v>
      </c>
      <c r="BE208" s="27">
        <v>90.070772000000005</v>
      </c>
      <c r="BF208" s="27">
        <v>42.176864999999999</v>
      </c>
      <c r="BG208" s="27">
        <v>79.983808999999994</v>
      </c>
      <c r="BH208" s="27">
        <v>80.315873999999994</v>
      </c>
      <c r="BI208" s="27">
        <v>73.565905000000001</v>
      </c>
      <c r="BJ208" s="27">
        <v>72.605903999999995</v>
      </c>
      <c r="BK208" s="27">
        <v>111.000029</v>
      </c>
      <c r="BL208" s="27">
        <v>27.234118850000002</v>
      </c>
      <c r="BM208" s="27">
        <v>38.735144009999999</v>
      </c>
      <c r="BN208" s="27">
        <v>45.853537090000003</v>
      </c>
      <c r="BO208" s="27">
        <v>40.501070490000004</v>
      </c>
      <c r="BP208" s="27">
        <v>33.458705989999999</v>
      </c>
      <c r="BQ208" s="27">
        <v>56.493885450000001</v>
      </c>
      <c r="BR208" s="27">
        <v>33.681469460000002</v>
      </c>
      <c r="BS208" s="27">
        <v>52.474463390000004</v>
      </c>
      <c r="BT208" s="27">
        <v>43.422533460000004</v>
      </c>
      <c r="BU208" s="27">
        <v>58.500906090000001</v>
      </c>
      <c r="BV208" s="27">
        <v>59.569045780000003</v>
      </c>
      <c r="BW208" s="27">
        <v>70.116787680000002</v>
      </c>
      <c r="BX208" s="27">
        <v>43.077051020000006</v>
      </c>
      <c r="BY208" s="27">
        <v>37.099052590000007</v>
      </c>
      <c r="BZ208" s="27">
        <v>50.869510009999999</v>
      </c>
      <c r="CA208" s="27">
        <v>45.633917759999996</v>
      </c>
      <c r="CB208" s="27">
        <v>44.786786929999998</v>
      </c>
      <c r="CC208" s="27">
        <v>61.15206001</v>
      </c>
      <c r="CD208" s="27">
        <v>48.579054829999997</v>
      </c>
      <c r="CE208" s="27">
        <v>58.371236889999999</v>
      </c>
      <c r="CF208" s="27">
        <v>61.276302049999998</v>
      </c>
      <c r="CG208" s="27">
        <v>62.926412499999998</v>
      </c>
      <c r="CH208" s="27">
        <v>80.220369819999988</v>
      </c>
      <c r="CI208" s="27">
        <v>58.782023619999997</v>
      </c>
      <c r="CJ208" s="27">
        <v>49.120679159999995</v>
      </c>
      <c r="CK208" s="27">
        <v>46.096019220000002</v>
      </c>
      <c r="CL208" s="27">
        <v>53.91850084</v>
      </c>
      <c r="CM208" s="27">
        <v>34.699323049999997</v>
      </c>
      <c r="CN208" s="27">
        <v>69.98399397</v>
      </c>
      <c r="CO208" s="27">
        <v>59.652244350000004</v>
      </c>
      <c r="CP208" s="27">
        <v>62.408855459999998</v>
      </c>
      <c r="CQ208" s="27">
        <v>62.492937120000001</v>
      </c>
      <c r="CR208" s="27">
        <v>62.878076740000004</v>
      </c>
      <c r="CS208" s="27">
        <v>64.795044250000004</v>
      </c>
      <c r="CT208" s="27">
        <v>101.73144035</v>
      </c>
      <c r="CU208" s="27">
        <v>68.152476959999987</v>
      </c>
      <c r="CV208" s="27">
        <v>55.200099600000001</v>
      </c>
      <c r="CW208" s="27">
        <v>40.960707509999999</v>
      </c>
      <c r="CX208" s="27">
        <v>69.801734740000001</v>
      </c>
      <c r="CY208" s="27">
        <v>38.738737890000003</v>
      </c>
      <c r="CZ208" s="27">
        <v>42.629603439999997</v>
      </c>
      <c r="DA208" s="27">
        <v>63.78258975</v>
      </c>
      <c r="DB208" s="27">
        <v>0</v>
      </c>
      <c r="DC208" s="27">
        <v>0</v>
      </c>
      <c r="DD208" s="27">
        <v>0</v>
      </c>
      <c r="DE208" s="27">
        <v>0</v>
      </c>
      <c r="DF208" s="27">
        <v>0</v>
      </c>
      <c r="DG208" s="27">
        <v>0</v>
      </c>
    </row>
    <row r="209" spans="2:186" x14ac:dyDescent="0.25">
      <c r="B209" s="29">
        <v>7095</v>
      </c>
      <c r="C209" s="10" t="s">
        <v>28</v>
      </c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>
        <v>0</v>
      </c>
      <c r="Q209" s="27">
        <v>0</v>
      </c>
      <c r="R209" s="27">
        <v>0</v>
      </c>
      <c r="S209" s="27">
        <v>1.3568E-2</v>
      </c>
      <c r="T209" s="27">
        <v>0</v>
      </c>
      <c r="U209" s="27">
        <v>0</v>
      </c>
      <c r="V209" s="27">
        <v>0</v>
      </c>
      <c r="W209" s="27">
        <v>0</v>
      </c>
      <c r="X209" s="27">
        <v>0</v>
      </c>
      <c r="Y209" s="27">
        <v>1.2749999999999999</v>
      </c>
      <c r="Z209" s="27">
        <v>0</v>
      </c>
      <c r="AA209" s="27">
        <v>2.8874400000000002E-3</v>
      </c>
      <c r="AB209" s="27">
        <v>0.35935670000000003</v>
      </c>
      <c r="AC209" s="27">
        <v>0.23800254999999998</v>
      </c>
      <c r="AD209" s="27">
        <v>0.36587396999999999</v>
      </c>
      <c r="AE209" s="27">
        <v>3.4291000000000002E-2</v>
      </c>
      <c r="AF209" s="27">
        <v>0</v>
      </c>
      <c r="AG209" s="27">
        <v>0</v>
      </c>
      <c r="AH209" s="27">
        <v>0</v>
      </c>
      <c r="AI209" s="27">
        <v>0</v>
      </c>
      <c r="AJ209" s="27">
        <v>4.9406679999999996</v>
      </c>
      <c r="AK209" s="27">
        <v>6.0395685599999993</v>
      </c>
      <c r="AL209" s="27">
        <v>6.9050265999999993</v>
      </c>
      <c r="AM209" s="27">
        <v>3.1463067499999999</v>
      </c>
      <c r="AN209" s="27">
        <v>1.1202000000000001</v>
      </c>
      <c r="AO209" s="27">
        <v>0.84039600000000003</v>
      </c>
      <c r="AP209" s="27">
        <v>1.5494159999999999</v>
      </c>
      <c r="AQ209" s="27">
        <v>0.277617</v>
      </c>
      <c r="AR209" s="27">
        <v>11.519339</v>
      </c>
      <c r="AS209" s="27">
        <v>0.44099500000000003</v>
      </c>
      <c r="AT209" s="27">
        <v>0.59172000000000002</v>
      </c>
      <c r="AU209" s="27">
        <v>0</v>
      </c>
      <c r="AV209" s="27">
        <v>1.9050050000000001</v>
      </c>
      <c r="AW209" s="27">
        <v>0.58805099999999999</v>
      </c>
      <c r="AX209" s="27">
        <v>6.111866</v>
      </c>
      <c r="AY209" s="27">
        <v>4.6926439999999996</v>
      </c>
      <c r="AZ209" s="27">
        <v>0.71371200000000001</v>
      </c>
      <c r="BA209" s="27">
        <v>24.422367000000001</v>
      </c>
      <c r="BB209" s="27">
        <v>1.2749600000000001</v>
      </c>
      <c r="BC209" s="27">
        <v>13.162357999999999</v>
      </c>
      <c r="BD209" s="27">
        <v>5.6012170000000001</v>
      </c>
      <c r="BE209" s="27">
        <v>5.5864269999999996</v>
      </c>
      <c r="BF209" s="27">
        <v>4.6044640000000001</v>
      </c>
      <c r="BG209" s="27">
        <v>10.320144000000001</v>
      </c>
      <c r="BH209" s="27">
        <v>23.719626999999999</v>
      </c>
      <c r="BI209" s="27">
        <v>12.169423</v>
      </c>
      <c r="BJ209" s="27">
        <v>25.802553</v>
      </c>
      <c r="BK209" s="27">
        <v>31.481482</v>
      </c>
      <c r="BL209" s="27">
        <v>18.772295059999998</v>
      </c>
      <c r="BM209" s="27">
        <v>29.824988000000001</v>
      </c>
      <c r="BN209" s="27">
        <v>29.871265860000001</v>
      </c>
      <c r="BO209" s="27">
        <v>25.24950269</v>
      </c>
      <c r="BP209" s="27">
        <v>26.865418529999999</v>
      </c>
      <c r="BQ209" s="27">
        <v>28.310419510000003</v>
      </c>
      <c r="BR209" s="27">
        <v>28.972454089999999</v>
      </c>
      <c r="BS209" s="27">
        <v>31.549114399999997</v>
      </c>
      <c r="BT209" s="27">
        <v>32.19125785</v>
      </c>
      <c r="BU209" s="27">
        <v>30.86006149</v>
      </c>
      <c r="BV209" s="27">
        <v>33.474767290000003</v>
      </c>
      <c r="BW209" s="27">
        <v>56.142297939999999</v>
      </c>
      <c r="BX209" s="27">
        <v>34.266451780000004</v>
      </c>
      <c r="BY209" s="27">
        <v>51.619926590000006</v>
      </c>
      <c r="BZ209" s="27">
        <v>40.814132380000004</v>
      </c>
      <c r="CA209" s="27">
        <v>54.16506176</v>
      </c>
      <c r="CB209" s="27">
        <v>33.101835969999996</v>
      </c>
      <c r="CC209" s="27">
        <v>23.10706334</v>
      </c>
      <c r="CD209" s="27">
        <v>46.755519840000005</v>
      </c>
      <c r="CE209" s="27">
        <v>69.651622459999999</v>
      </c>
      <c r="CF209" s="27">
        <v>23.769214050000002</v>
      </c>
      <c r="CG209" s="27">
        <v>33.719319560000002</v>
      </c>
      <c r="CH209" s="27">
        <v>63.39351233</v>
      </c>
      <c r="CI209" s="27">
        <v>82.158380440000002</v>
      </c>
      <c r="CJ209" s="27">
        <v>24.642088090000001</v>
      </c>
      <c r="CK209" s="27">
        <v>28.533019840000001</v>
      </c>
      <c r="CL209" s="27">
        <v>15.55739801</v>
      </c>
      <c r="CM209" s="27">
        <v>31.34294852</v>
      </c>
      <c r="CN209" s="27">
        <v>21.959448800000001</v>
      </c>
      <c r="CO209" s="27">
        <v>37.519303869999995</v>
      </c>
      <c r="CP209" s="27">
        <v>23.47803948</v>
      </c>
      <c r="CQ209" s="27">
        <v>20.265668850000001</v>
      </c>
      <c r="CR209" s="27">
        <v>29.886024710000001</v>
      </c>
      <c r="CS209" s="27">
        <v>11.221333</v>
      </c>
      <c r="CT209" s="27">
        <v>34.774342750000002</v>
      </c>
      <c r="CU209" s="27">
        <v>81.256048650000011</v>
      </c>
      <c r="CV209" s="27">
        <v>3.6686992000000003</v>
      </c>
      <c r="CW209" s="27">
        <v>9.1886103100000014</v>
      </c>
      <c r="CX209" s="27">
        <v>16.640185169999999</v>
      </c>
      <c r="CY209" s="27">
        <v>11.934455699999999</v>
      </c>
      <c r="CZ209" s="27">
        <v>11.162659060000001</v>
      </c>
      <c r="DA209" s="27">
        <v>16.41898406</v>
      </c>
      <c r="DB209" s="27">
        <v>0</v>
      </c>
      <c r="DC209" s="27">
        <v>0</v>
      </c>
      <c r="DD209" s="27">
        <v>0</v>
      </c>
      <c r="DE209" s="27">
        <v>0</v>
      </c>
      <c r="DF209" s="27">
        <v>0</v>
      </c>
      <c r="DG209" s="27">
        <v>0</v>
      </c>
    </row>
    <row r="210" spans="2:186" x14ac:dyDescent="0.25">
      <c r="B210" s="29">
        <v>7096</v>
      </c>
      <c r="C210" s="10" t="s">
        <v>27</v>
      </c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>
        <v>39.598785700000001</v>
      </c>
      <c r="Q210" s="27">
        <v>0.45636129999999997</v>
      </c>
      <c r="R210" s="27">
        <v>1.24529427</v>
      </c>
      <c r="S210" s="27">
        <v>0.66084286999999997</v>
      </c>
      <c r="T210" s="27">
        <v>5.03469883</v>
      </c>
      <c r="U210" s="27">
        <v>6.9385754200000003</v>
      </c>
      <c r="V210" s="27">
        <v>4.3267787100000001</v>
      </c>
      <c r="W210" s="27">
        <v>23.30746504</v>
      </c>
      <c r="X210" s="27">
        <v>14.830650970000001</v>
      </c>
      <c r="Y210" s="27">
        <v>13.72595342</v>
      </c>
      <c r="Z210" s="27">
        <v>3.3298712799999999</v>
      </c>
      <c r="AA210" s="27">
        <v>15.81612758</v>
      </c>
      <c r="AB210" s="27">
        <v>21.36818693</v>
      </c>
      <c r="AC210" s="27">
        <v>4.5299696300000001</v>
      </c>
      <c r="AD210" s="27">
        <v>5.2504437800000003</v>
      </c>
      <c r="AE210" s="27">
        <v>3.1126490899999997</v>
      </c>
      <c r="AF210" s="27">
        <v>0.61972134999999995</v>
      </c>
      <c r="AG210" s="27">
        <v>0.25735497000000002</v>
      </c>
      <c r="AH210" s="27">
        <v>2.1255270199999998</v>
      </c>
      <c r="AI210" s="27">
        <v>0.58035631999999993</v>
      </c>
      <c r="AJ210" s="27">
        <v>2.6700813700000001</v>
      </c>
      <c r="AK210" s="27">
        <v>1.6339734399999999</v>
      </c>
      <c r="AL210" s="27">
        <v>0.23075030999999999</v>
      </c>
      <c r="AM210" s="27">
        <v>2.8673190200000001</v>
      </c>
      <c r="AN210" s="27">
        <v>0.49097299999999999</v>
      </c>
      <c r="AO210" s="27">
        <v>0.400362</v>
      </c>
      <c r="AP210" s="27">
        <v>0.49229499999999998</v>
      </c>
      <c r="AQ210" s="27">
        <v>0.61513899999999999</v>
      </c>
      <c r="AR210" s="27">
        <v>1.596935</v>
      </c>
      <c r="AS210" s="27">
        <v>1.6689670000000001</v>
      </c>
      <c r="AT210" s="27">
        <v>1.3508420000000001</v>
      </c>
      <c r="AU210" s="27">
        <v>0.77665200000000001</v>
      </c>
      <c r="AV210" s="27">
        <v>2.4346459999999999</v>
      </c>
      <c r="AW210" s="27">
        <v>1.530063</v>
      </c>
      <c r="AX210" s="27">
        <v>4.6724629999999996</v>
      </c>
      <c r="AY210" s="27">
        <v>2.7917040000000002</v>
      </c>
      <c r="AZ210" s="27">
        <v>1.197705</v>
      </c>
      <c r="BA210" s="27">
        <v>1.6402760000000001</v>
      </c>
      <c r="BB210" s="27">
        <v>3.2498040000000001</v>
      </c>
      <c r="BC210" s="27">
        <v>2.5101939999999998</v>
      </c>
      <c r="BD210" s="27">
        <v>4.2057180000000001</v>
      </c>
      <c r="BE210" s="27">
        <v>2.268573</v>
      </c>
      <c r="BF210" s="27">
        <v>5.0390280000000001</v>
      </c>
      <c r="BG210" s="27">
        <v>2.0294690000000002</v>
      </c>
      <c r="BH210" s="27">
        <v>1.9865090000000001</v>
      </c>
      <c r="BI210" s="27">
        <v>1.7120470000000001</v>
      </c>
      <c r="BJ210" s="27">
        <v>2.5799500000000002</v>
      </c>
      <c r="BK210" s="27">
        <v>3.9375619999999998</v>
      </c>
      <c r="BL210" s="27">
        <v>2.8981727500000001</v>
      </c>
      <c r="BM210" s="27">
        <v>7.9854924499999997</v>
      </c>
      <c r="BN210" s="27">
        <v>4.04750473</v>
      </c>
      <c r="BO210" s="27">
        <v>4.4406456100000007</v>
      </c>
      <c r="BP210" s="27">
        <v>2.16490004</v>
      </c>
      <c r="BQ210" s="27">
        <v>2.28151218</v>
      </c>
      <c r="BR210" s="27">
        <v>5.4423925599999992</v>
      </c>
      <c r="BS210" s="27">
        <v>3.6855056400000001</v>
      </c>
      <c r="BT210" s="27">
        <v>2.9738201399999999</v>
      </c>
      <c r="BU210" s="27">
        <v>4.4665052800000007</v>
      </c>
      <c r="BV210" s="27">
        <v>5.4171332799999998</v>
      </c>
      <c r="BW210" s="27">
        <v>7.8774923899999996</v>
      </c>
      <c r="BX210" s="27">
        <v>4.4273308799999995</v>
      </c>
      <c r="BY210" s="27">
        <v>7.9319925599999994</v>
      </c>
      <c r="BZ210" s="27">
        <v>4.5217367699999995</v>
      </c>
      <c r="CA210" s="27">
        <v>8.0541277099999995</v>
      </c>
      <c r="CB210" s="27">
        <v>7.0869704699999998</v>
      </c>
      <c r="CC210" s="27">
        <v>7.9500484299999998</v>
      </c>
      <c r="CD210" s="27">
        <v>2.2703734199999999</v>
      </c>
      <c r="CE210" s="27">
        <v>21.60228828</v>
      </c>
      <c r="CF210" s="27">
        <v>10.25603497</v>
      </c>
      <c r="CG210" s="27">
        <v>7.4923277800000001</v>
      </c>
      <c r="CH210" s="27">
        <v>10.039693369999998</v>
      </c>
      <c r="CI210" s="27">
        <v>49.231620990000003</v>
      </c>
      <c r="CJ210" s="27">
        <v>4.4480133300000002</v>
      </c>
      <c r="CK210" s="27">
        <v>4.4577536500000008</v>
      </c>
      <c r="CL210" s="27">
        <v>4.3197681799999996</v>
      </c>
      <c r="CM210" s="27">
        <v>1.9650447099999999</v>
      </c>
      <c r="CN210" s="27">
        <v>5.6839182499999996</v>
      </c>
      <c r="CO210" s="27">
        <v>1.5193794199999999</v>
      </c>
      <c r="CP210" s="27">
        <v>10.621879539999998</v>
      </c>
      <c r="CQ210" s="27">
        <v>6.1584626199999999</v>
      </c>
      <c r="CR210" s="27">
        <v>5.7175293299999996</v>
      </c>
      <c r="CS210" s="27">
        <v>4.4443340899999999</v>
      </c>
      <c r="CT210" s="27">
        <v>2.88728191</v>
      </c>
      <c r="CU210" s="27">
        <v>6.2010124699999993</v>
      </c>
      <c r="CV210" s="27">
        <v>3.7419450200000002</v>
      </c>
      <c r="CW210" s="27">
        <v>0.66464164000000003</v>
      </c>
      <c r="CX210" s="27">
        <v>5.6727864700000001</v>
      </c>
      <c r="CY210" s="27">
        <v>12.414676810000001</v>
      </c>
      <c r="CZ210" s="27">
        <v>3.3545124700000004</v>
      </c>
      <c r="DA210" s="27">
        <v>3.6141489300000003</v>
      </c>
      <c r="DB210" s="27">
        <v>0</v>
      </c>
      <c r="DC210" s="27">
        <v>0</v>
      </c>
      <c r="DD210" s="27">
        <v>0</v>
      </c>
      <c r="DE210" s="27">
        <v>0</v>
      </c>
      <c r="DF210" s="27">
        <v>0</v>
      </c>
      <c r="DG210" s="27">
        <v>0</v>
      </c>
    </row>
    <row r="211" spans="2:186" x14ac:dyDescent="0.25">
      <c r="B211" s="29">
        <v>7097</v>
      </c>
      <c r="C211" s="10" t="s">
        <v>26</v>
      </c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>
        <v>0</v>
      </c>
      <c r="Q211" s="27">
        <v>0</v>
      </c>
      <c r="R211" s="27">
        <v>0</v>
      </c>
      <c r="S211" s="27">
        <v>0</v>
      </c>
      <c r="T211" s="27">
        <v>0</v>
      </c>
      <c r="U211" s="27">
        <v>0</v>
      </c>
      <c r="V211" s="27">
        <v>0</v>
      </c>
      <c r="W211" s="27">
        <v>0</v>
      </c>
      <c r="X211" s="27">
        <v>0</v>
      </c>
      <c r="Y211" s="27">
        <v>0</v>
      </c>
      <c r="Z211" s="27">
        <v>0</v>
      </c>
      <c r="AA211" s="27">
        <v>0</v>
      </c>
      <c r="AB211" s="27">
        <v>0</v>
      </c>
      <c r="AC211" s="27">
        <v>0</v>
      </c>
      <c r="AD211" s="27">
        <v>0</v>
      </c>
      <c r="AE211" s="27">
        <v>0</v>
      </c>
      <c r="AF211" s="27">
        <v>0</v>
      </c>
      <c r="AG211" s="27">
        <v>0</v>
      </c>
      <c r="AH211" s="27">
        <v>0</v>
      </c>
      <c r="AI211" s="27">
        <v>0</v>
      </c>
      <c r="AJ211" s="27">
        <v>0</v>
      </c>
      <c r="AK211" s="27">
        <v>0</v>
      </c>
      <c r="AL211" s="27">
        <v>0</v>
      </c>
      <c r="AM211" s="27">
        <v>0</v>
      </c>
      <c r="AN211" s="27">
        <v>0</v>
      </c>
      <c r="AO211" s="27">
        <v>0</v>
      </c>
      <c r="AP211" s="27">
        <v>0</v>
      </c>
      <c r="AQ211" s="27">
        <v>0</v>
      </c>
      <c r="AR211" s="27">
        <v>0</v>
      </c>
      <c r="AS211" s="27">
        <v>0</v>
      </c>
      <c r="AT211" s="27">
        <v>0</v>
      </c>
      <c r="AU211" s="27">
        <v>0</v>
      </c>
      <c r="AV211" s="27">
        <v>0</v>
      </c>
      <c r="AW211" s="27">
        <v>0</v>
      </c>
      <c r="AX211" s="27">
        <v>0</v>
      </c>
      <c r="AY211" s="27">
        <v>0</v>
      </c>
      <c r="AZ211" s="27">
        <v>0</v>
      </c>
      <c r="BA211" s="27">
        <v>0</v>
      </c>
      <c r="BB211" s="27">
        <v>0</v>
      </c>
      <c r="BC211" s="27">
        <v>0</v>
      </c>
      <c r="BD211" s="27">
        <v>0</v>
      </c>
      <c r="BE211" s="27">
        <v>0</v>
      </c>
      <c r="BF211" s="27">
        <v>0</v>
      </c>
      <c r="BG211" s="27">
        <v>0</v>
      </c>
      <c r="BH211" s="27">
        <v>0</v>
      </c>
      <c r="BI211" s="27">
        <v>0</v>
      </c>
      <c r="BJ211" s="27">
        <v>0</v>
      </c>
      <c r="BK211" s="27">
        <v>0</v>
      </c>
      <c r="BL211" s="27">
        <v>0.58903165000000002</v>
      </c>
      <c r="BM211" s="27">
        <v>0.76633195999999992</v>
      </c>
      <c r="BN211" s="27">
        <v>1.1163286100000001</v>
      </c>
      <c r="BO211" s="27">
        <v>0.82086631999999993</v>
      </c>
      <c r="BP211" s="27">
        <v>1.1712394699999999</v>
      </c>
      <c r="BQ211" s="27">
        <v>1.3670058500000002</v>
      </c>
      <c r="BR211" s="27">
        <v>0.84166429000000009</v>
      </c>
      <c r="BS211" s="27">
        <v>1.3800088899999998</v>
      </c>
      <c r="BT211" s="27">
        <v>1.42310878</v>
      </c>
      <c r="BU211" s="27">
        <v>1.0207978900000001</v>
      </c>
      <c r="BV211" s="27">
        <v>0.97660336999999997</v>
      </c>
      <c r="BW211" s="27">
        <v>1.99915737</v>
      </c>
      <c r="BX211" s="27">
        <v>0.96928808</v>
      </c>
      <c r="BY211" s="27">
        <v>0.96730992000000005</v>
      </c>
      <c r="BZ211" s="27">
        <v>0.92469231000000007</v>
      </c>
      <c r="CA211" s="27">
        <v>1.2671956299999998</v>
      </c>
      <c r="CB211" s="27">
        <v>1.3702583500000001</v>
      </c>
      <c r="CC211" s="27">
        <v>1.01988905</v>
      </c>
      <c r="CD211" s="27">
        <v>1.3916857499999999</v>
      </c>
      <c r="CE211" s="27">
        <v>1.2104020500000001</v>
      </c>
      <c r="CF211" s="27">
        <v>1.0869112299999999</v>
      </c>
      <c r="CG211" s="27">
        <v>1.3164693200000002</v>
      </c>
      <c r="CH211" s="27">
        <v>0.95976695000000001</v>
      </c>
      <c r="CI211" s="27">
        <v>1.25435451</v>
      </c>
      <c r="CJ211" s="27">
        <v>0.79629488999999998</v>
      </c>
      <c r="CK211" s="27">
        <v>1.1202093200000001</v>
      </c>
      <c r="CL211" s="27">
        <v>1.0181125099999999</v>
      </c>
      <c r="CM211" s="27">
        <v>0.96876262999999996</v>
      </c>
      <c r="CN211" s="27">
        <v>1.0294333900000001</v>
      </c>
      <c r="CO211" s="27">
        <v>0.98348330000000006</v>
      </c>
      <c r="CP211" s="27">
        <v>1.0334722299999999</v>
      </c>
      <c r="CQ211" s="27">
        <v>0.98433327000000004</v>
      </c>
      <c r="CR211" s="27">
        <v>1.1304041699999998</v>
      </c>
      <c r="CS211" s="27">
        <v>1.2280985600000001</v>
      </c>
      <c r="CT211" s="27">
        <v>11.172949359999999</v>
      </c>
      <c r="CU211" s="27">
        <v>1.5350377500000001</v>
      </c>
      <c r="CV211" s="27">
        <v>1.0363399900000001</v>
      </c>
      <c r="CW211" s="27">
        <v>1.1831186599999999</v>
      </c>
      <c r="CX211" s="27">
        <v>1.009873</v>
      </c>
      <c r="CY211" s="27">
        <v>1.1188960100000001</v>
      </c>
      <c r="CZ211" s="27">
        <v>1.18968619</v>
      </c>
      <c r="DA211" s="27">
        <v>1.37308615</v>
      </c>
      <c r="DB211" s="27">
        <v>0</v>
      </c>
      <c r="DC211" s="27">
        <v>0</v>
      </c>
      <c r="DD211" s="27">
        <v>0</v>
      </c>
      <c r="DE211" s="27">
        <v>0</v>
      </c>
      <c r="DF211" s="27">
        <v>0</v>
      </c>
      <c r="DG211" s="27">
        <v>0</v>
      </c>
    </row>
    <row r="212" spans="2:186" x14ac:dyDescent="0.25">
      <c r="B212" s="29">
        <v>7098</v>
      </c>
      <c r="C212" s="10" t="s">
        <v>25</v>
      </c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>
        <v>199.98904327000002</v>
      </c>
      <c r="Q212" s="27">
        <v>250.45584883000001</v>
      </c>
      <c r="R212" s="27">
        <v>236.81511531000001</v>
      </c>
      <c r="S212" s="27">
        <v>203.81947413</v>
      </c>
      <c r="T212" s="27">
        <v>240.17229393</v>
      </c>
      <c r="U212" s="27">
        <v>185.10000769999999</v>
      </c>
      <c r="V212" s="27">
        <v>234.24531697</v>
      </c>
      <c r="W212" s="27">
        <v>200.89651218</v>
      </c>
      <c r="X212" s="27">
        <v>232.76110416</v>
      </c>
      <c r="Y212" s="27">
        <v>223.21490875999999</v>
      </c>
      <c r="Z212" s="27">
        <v>223.97953953000001</v>
      </c>
      <c r="AA212" s="27">
        <v>291.08233539999998</v>
      </c>
      <c r="AB212" s="27">
        <v>233.46285601</v>
      </c>
      <c r="AC212" s="27">
        <v>218.50667727000001</v>
      </c>
      <c r="AD212" s="27">
        <v>187.94260525999999</v>
      </c>
      <c r="AE212" s="27">
        <v>245.3635951</v>
      </c>
      <c r="AF212" s="27">
        <v>191.17538496</v>
      </c>
      <c r="AG212" s="27">
        <v>224.90003565000001</v>
      </c>
      <c r="AH212" s="27">
        <v>198.90043371000002</v>
      </c>
      <c r="AI212" s="27">
        <v>200.79956096000001</v>
      </c>
      <c r="AJ212" s="27">
        <v>241.45160887</v>
      </c>
      <c r="AK212" s="27">
        <v>232.64529146000001</v>
      </c>
      <c r="AL212" s="27">
        <v>249.36685119000001</v>
      </c>
      <c r="AM212" s="27">
        <v>275.64899731000003</v>
      </c>
      <c r="AN212" s="27">
        <v>207.056771</v>
      </c>
      <c r="AO212" s="27">
        <v>278.86561899999998</v>
      </c>
      <c r="AP212" s="27">
        <v>226.47948099999999</v>
      </c>
      <c r="AQ212" s="27">
        <v>207.97336000000001</v>
      </c>
      <c r="AR212" s="27">
        <v>175.614103</v>
      </c>
      <c r="AS212" s="27">
        <v>204.831132</v>
      </c>
      <c r="AT212" s="27">
        <v>181.68467200000001</v>
      </c>
      <c r="AU212" s="27">
        <v>190.659739</v>
      </c>
      <c r="AV212" s="27">
        <v>183.93099599999999</v>
      </c>
      <c r="AW212" s="27">
        <v>181.75921099999999</v>
      </c>
      <c r="AX212" s="27">
        <v>194.5247</v>
      </c>
      <c r="AY212" s="27">
        <v>220.267719</v>
      </c>
      <c r="AZ212" s="27">
        <v>176.886867</v>
      </c>
      <c r="BA212" s="27">
        <v>206.23107899999999</v>
      </c>
      <c r="BB212" s="27">
        <v>209.42134100000001</v>
      </c>
      <c r="BC212" s="27">
        <v>227.96189799999999</v>
      </c>
      <c r="BD212" s="27">
        <v>201.08419799999999</v>
      </c>
      <c r="BE212" s="27">
        <v>207.27337600000001</v>
      </c>
      <c r="BF212" s="27">
        <v>180.85475600000001</v>
      </c>
      <c r="BG212" s="27">
        <v>275.24064099999998</v>
      </c>
      <c r="BH212" s="27">
        <v>251.18945500000001</v>
      </c>
      <c r="BI212" s="27">
        <v>204.056465</v>
      </c>
      <c r="BJ212" s="27">
        <v>219.31783899999999</v>
      </c>
      <c r="BK212" s="27">
        <v>293.38157999999999</v>
      </c>
      <c r="BL212" s="27">
        <v>211.21343340999999</v>
      </c>
      <c r="BM212" s="27">
        <v>214.53346049999999</v>
      </c>
      <c r="BN212" s="27">
        <v>247.29666733000002</v>
      </c>
      <c r="BO212" s="27">
        <v>220.55130487</v>
      </c>
      <c r="BP212" s="27">
        <v>235.23502918</v>
      </c>
      <c r="BQ212" s="27">
        <v>318.96271443000001</v>
      </c>
      <c r="BR212" s="27">
        <v>225.75083504</v>
      </c>
      <c r="BS212" s="27">
        <v>252.81155428</v>
      </c>
      <c r="BT212" s="27">
        <v>281.10611912999997</v>
      </c>
      <c r="BU212" s="27">
        <v>282.88950366</v>
      </c>
      <c r="BV212" s="27">
        <v>266.42916337000003</v>
      </c>
      <c r="BW212" s="27">
        <v>292.09602127999995</v>
      </c>
      <c r="BX212" s="27">
        <v>86.591850730000004</v>
      </c>
      <c r="BY212" s="27">
        <v>68.804351969999999</v>
      </c>
      <c r="BZ212" s="27">
        <v>87.116025800000003</v>
      </c>
      <c r="CA212" s="27">
        <v>89.053123299999996</v>
      </c>
      <c r="CB212" s="27">
        <v>71.859750219999995</v>
      </c>
      <c r="CC212" s="27">
        <v>113.09899784000001</v>
      </c>
      <c r="CD212" s="27">
        <v>72.465910629999996</v>
      </c>
      <c r="CE212" s="27">
        <v>75.121915220000005</v>
      </c>
      <c r="CF212" s="27">
        <v>97.313554480000008</v>
      </c>
      <c r="CG212" s="27">
        <v>88.824680959999995</v>
      </c>
      <c r="CH212" s="27">
        <v>78.494528689999996</v>
      </c>
      <c r="CI212" s="27">
        <v>128.68344909999999</v>
      </c>
      <c r="CJ212" s="27">
        <v>112.11248948000001</v>
      </c>
      <c r="CK212" s="27">
        <v>92.053289620000001</v>
      </c>
      <c r="CL212" s="27">
        <v>97.90444690999999</v>
      </c>
      <c r="CM212" s="27">
        <v>75.684269260000008</v>
      </c>
      <c r="CN212" s="27">
        <v>85.676501590000001</v>
      </c>
      <c r="CO212" s="27">
        <v>111.24367181999999</v>
      </c>
      <c r="CP212" s="27">
        <v>110.59637811</v>
      </c>
      <c r="CQ212" s="27">
        <v>79.179529349999996</v>
      </c>
      <c r="CR212" s="27">
        <v>83.739472259999999</v>
      </c>
      <c r="CS212" s="27">
        <v>96.359769959999994</v>
      </c>
      <c r="CT212" s="27">
        <v>67.258098989999993</v>
      </c>
      <c r="CU212" s="27">
        <v>109.63615217</v>
      </c>
      <c r="CV212" s="27">
        <v>59.245370280000003</v>
      </c>
      <c r="CW212" s="27">
        <v>125.38221695</v>
      </c>
      <c r="CX212" s="27">
        <v>73.737741270000001</v>
      </c>
      <c r="CY212" s="27">
        <v>97.324636260000005</v>
      </c>
      <c r="CZ212" s="27">
        <v>85.064250020000003</v>
      </c>
      <c r="DA212" s="27">
        <v>88.001528140000005</v>
      </c>
      <c r="DB212" s="27">
        <v>0</v>
      </c>
      <c r="DC212" s="27">
        <v>0</v>
      </c>
      <c r="DD212" s="27">
        <v>0</v>
      </c>
      <c r="DE212" s="27">
        <v>0</v>
      </c>
      <c r="DF212" s="27">
        <v>0</v>
      </c>
      <c r="DG212" s="27">
        <v>0</v>
      </c>
    </row>
    <row r="213" spans="2:186" x14ac:dyDescent="0.25">
      <c r="B213" s="32">
        <v>710</v>
      </c>
      <c r="C213" s="31" t="s">
        <v>24</v>
      </c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>
        <v>29.907043420000001</v>
      </c>
      <c r="Q213" s="30">
        <v>33.474764659999998</v>
      </c>
      <c r="R213" s="30">
        <v>34.210122890000001</v>
      </c>
      <c r="S213" s="30">
        <v>36.735320829999999</v>
      </c>
      <c r="T213" s="30">
        <v>35.924270460000002</v>
      </c>
      <c r="U213" s="30">
        <v>33.792990020000005</v>
      </c>
      <c r="V213" s="30">
        <v>39.373595659999999</v>
      </c>
      <c r="W213" s="30">
        <v>36.32515128</v>
      </c>
      <c r="X213" s="30">
        <v>43.147805630000001</v>
      </c>
      <c r="Y213" s="30">
        <v>42.238515479999997</v>
      </c>
      <c r="Z213" s="30">
        <v>36.858053390000002</v>
      </c>
      <c r="AA213" s="30">
        <v>41.224650270000005</v>
      </c>
      <c r="AB213" s="30">
        <v>141.73025435</v>
      </c>
      <c r="AC213" s="30">
        <v>154.20009740999998</v>
      </c>
      <c r="AD213" s="30">
        <v>143.88962788000001</v>
      </c>
      <c r="AE213" s="30">
        <v>153.16488894999998</v>
      </c>
      <c r="AF213" s="30">
        <v>161.9737738</v>
      </c>
      <c r="AG213" s="30">
        <v>148.25168547000001</v>
      </c>
      <c r="AH213" s="30">
        <v>150.01180499</v>
      </c>
      <c r="AI213" s="30">
        <v>151.30265334000001</v>
      </c>
      <c r="AJ213" s="30">
        <v>154.53493162999999</v>
      </c>
      <c r="AK213" s="30">
        <v>170.17747112000001</v>
      </c>
      <c r="AL213" s="30">
        <v>161.31037391000001</v>
      </c>
      <c r="AM213" s="30">
        <v>174.90354280000003</v>
      </c>
      <c r="AN213" s="30">
        <v>151.573173</v>
      </c>
      <c r="AO213" s="30">
        <v>166.767067</v>
      </c>
      <c r="AP213" s="30">
        <v>255.24273700000001</v>
      </c>
      <c r="AQ213" s="30">
        <v>152.34829999999999</v>
      </c>
      <c r="AR213" s="30">
        <v>147.529211</v>
      </c>
      <c r="AS213" s="30">
        <v>174.85324900000001</v>
      </c>
      <c r="AT213" s="30">
        <v>186.19753</v>
      </c>
      <c r="AU213" s="30">
        <v>183.80573799999999</v>
      </c>
      <c r="AV213" s="30">
        <v>214.665435</v>
      </c>
      <c r="AW213" s="30">
        <v>193.347532</v>
      </c>
      <c r="AX213" s="30">
        <v>184.12665200000001</v>
      </c>
      <c r="AY213" s="30">
        <v>299.59644300000002</v>
      </c>
      <c r="AZ213" s="30">
        <v>163.01013</v>
      </c>
      <c r="BA213" s="30">
        <v>167.40202199999999</v>
      </c>
      <c r="BB213" s="30">
        <v>199.82128700000001</v>
      </c>
      <c r="BC213" s="30">
        <v>388.08607699999999</v>
      </c>
      <c r="BD213" s="30">
        <v>178.58511300000001</v>
      </c>
      <c r="BE213" s="30">
        <v>196.75909799999999</v>
      </c>
      <c r="BF213" s="30">
        <v>200.199274</v>
      </c>
      <c r="BG213" s="30">
        <v>227.17535699999999</v>
      </c>
      <c r="BH213" s="30">
        <v>185.00853900000001</v>
      </c>
      <c r="BI213" s="30">
        <v>190.77466000000001</v>
      </c>
      <c r="BJ213" s="30">
        <v>219.89315199999999</v>
      </c>
      <c r="BK213" s="30">
        <v>200.60503</v>
      </c>
      <c r="BL213" s="30">
        <v>166.36218866999999</v>
      </c>
      <c r="BM213" s="30">
        <v>176.63072405</v>
      </c>
      <c r="BN213" s="30">
        <v>196.53657382</v>
      </c>
      <c r="BO213" s="30">
        <v>186.96050916999999</v>
      </c>
      <c r="BP213" s="30">
        <v>176.70572722999998</v>
      </c>
      <c r="BQ213" s="30">
        <v>182.39001450000001</v>
      </c>
      <c r="BR213" s="30">
        <v>187.36909523</v>
      </c>
      <c r="BS213" s="30">
        <v>193.89442545</v>
      </c>
      <c r="BT213" s="30">
        <v>191.45180721</v>
      </c>
      <c r="BU213" s="30">
        <v>198.62990293000001</v>
      </c>
      <c r="BV213" s="30">
        <v>192.92740556000001</v>
      </c>
      <c r="BW213" s="30">
        <v>218.63130819999998</v>
      </c>
      <c r="BX213" s="30">
        <v>194.93852030000002</v>
      </c>
      <c r="BY213" s="30">
        <v>199.00164996999999</v>
      </c>
      <c r="BZ213" s="30">
        <v>194.87337443000001</v>
      </c>
      <c r="CA213" s="30">
        <v>206.69501999000002</v>
      </c>
      <c r="CB213" s="30">
        <v>196.24524104</v>
      </c>
      <c r="CC213" s="30">
        <v>237.4535175</v>
      </c>
      <c r="CD213" s="30">
        <v>182.13217170999999</v>
      </c>
      <c r="CE213" s="30">
        <v>230.90968380999999</v>
      </c>
      <c r="CF213" s="30">
        <v>222.67345344</v>
      </c>
      <c r="CG213" s="30">
        <v>220.64027705999999</v>
      </c>
      <c r="CH213" s="30">
        <v>224.10262759</v>
      </c>
      <c r="CI213" s="30">
        <v>243.74904950000001</v>
      </c>
      <c r="CJ213" s="30">
        <v>221.80207052</v>
      </c>
      <c r="CK213" s="30">
        <v>231.63463657</v>
      </c>
      <c r="CL213" s="30">
        <v>222.65365513999998</v>
      </c>
      <c r="CM213" s="30">
        <v>223.64777053</v>
      </c>
      <c r="CN213" s="30">
        <v>226.69227379</v>
      </c>
      <c r="CO213" s="30">
        <v>235.10442758000002</v>
      </c>
      <c r="CP213" s="30">
        <v>240.69952357</v>
      </c>
      <c r="CQ213" s="30">
        <v>229.18083031999998</v>
      </c>
      <c r="CR213" s="30">
        <v>237.42096491999999</v>
      </c>
      <c r="CS213" s="30">
        <v>243.73909462999998</v>
      </c>
      <c r="CT213" s="30">
        <v>246.99586134999998</v>
      </c>
      <c r="CU213" s="30">
        <v>272.95171404000001</v>
      </c>
      <c r="CV213" s="30">
        <v>261.65617512</v>
      </c>
      <c r="CW213" s="30">
        <v>290.11154694999999</v>
      </c>
      <c r="CX213" s="30">
        <v>268.20501402000002</v>
      </c>
      <c r="CY213" s="30">
        <v>281.93504304999999</v>
      </c>
      <c r="CZ213" s="30">
        <v>260.77616940000001</v>
      </c>
      <c r="DA213" s="30">
        <v>276.52478287999998</v>
      </c>
      <c r="DB213" s="30">
        <v>0</v>
      </c>
      <c r="DC213" s="30">
        <v>0</v>
      </c>
      <c r="DD213" s="30">
        <v>0</v>
      </c>
      <c r="DE213" s="30">
        <v>0</v>
      </c>
      <c r="DF213" s="30">
        <v>0</v>
      </c>
      <c r="DG213" s="30">
        <v>0</v>
      </c>
    </row>
    <row r="214" spans="2:186" x14ac:dyDescent="0.25">
      <c r="B214" s="29">
        <v>7101</v>
      </c>
      <c r="C214" s="10" t="s">
        <v>23</v>
      </c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>
        <v>19.97495524</v>
      </c>
      <c r="Q214" s="27">
        <v>22.658115840000001</v>
      </c>
      <c r="R214" s="27">
        <v>22.991153600000001</v>
      </c>
      <c r="S214" s="27">
        <v>25.038943440000001</v>
      </c>
      <c r="T214" s="27">
        <v>23.348409620000002</v>
      </c>
      <c r="U214" s="27">
        <v>22.509423479999999</v>
      </c>
      <c r="V214" s="27">
        <v>27.547198550000001</v>
      </c>
      <c r="W214" s="27">
        <v>25.236713590000001</v>
      </c>
      <c r="X214" s="27">
        <v>28.921429410000002</v>
      </c>
      <c r="Y214" s="27">
        <v>29.270836079999999</v>
      </c>
      <c r="Z214" s="27">
        <v>25.86357611</v>
      </c>
      <c r="AA214" s="27">
        <v>29.767218460000002</v>
      </c>
      <c r="AB214" s="27">
        <v>22.743517420000003</v>
      </c>
      <c r="AC214" s="27">
        <v>27.204831850000001</v>
      </c>
      <c r="AD214" s="27">
        <v>27.45140117</v>
      </c>
      <c r="AE214" s="27">
        <v>32.083090040000002</v>
      </c>
      <c r="AF214" s="27">
        <v>27.12527115</v>
      </c>
      <c r="AG214" s="27">
        <v>27.111190109999999</v>
      </c>
      <c r="AH214" s="27">
        <v>29.556155420000003</v>
      </c>
      <c r="AI214" s="27">
        <v>28.273739850000002</v>
      </c>
      <c r="AJ214" s="27">
        <v>31.330324989999998</v>
      </c>
      <c r="AK214" s="27">
        <v>38.239223150000001</v>
      </c>
      <c r="AL214" s="27">
        <v>28.537825920000003</v>
      </c>
      <c r="AM214" s="27">
        <v>38.420822460000004</v>
      </c>
      <c r="AN214" s="27">
        <v>28.574662</v>
      </c>
      <c r="AO214" s="27">
        <v>31.143253999999999</v>
      </c>
      <c r="AP214" s="27">
        <v>30.62407</v>
      </c>
      <c r="AQ214" s="27">
        <v>23.499105</v>
      </c>
      <c r="AR214" s="27">
        <v>22.169944999999998</v>
      </c>
      <c r="AS214" s="27">
        <v>25.426850000000002</v>
      </c>
      <c r="AT214" s="27">
        <v>24.129822999999998</v>
      </c>
      <c r="AU214" s="27">
        <v>28.600027999999998</v>
      </c>
      <c r="AV214" s="27">
        <v>32.580849000000001</v>
      </c>
      <c r="AW214" s="27">
        <v>30.006253999999998</v>
      </c>
      <c r="AX214" s="27">
        <v>32.358006000000003</v>
      </c>
      <c r="AY214" s="27">
        <v>36.246146000000003</v>
      </c>
      <c r="AZ214" s="27">
        <v>28.303740999999999</v>
      </c>
      <c r="BA214" s="27">
        <v>33.293396999999999</v>
      </c>
      <c r="BB214" s="27">
        <v>37.911983999999997</v>
      </c>
      <c r="BC214" s="27">
        <v>32.126883999999997</v>
      </c>
      <c r="BD214" s="27">
        <v>35.476374</v>
      </c>
      <c r="BE214" s="27">
        <v>28.849186</v>
      </c>
      <c r="BF214" s="27">
        <v>34.364755000000002</v>
      </c>
      <c r="BG214" s="27">
        <v>42.712445000000002</v>
      </c>
      <c r="BH214" s="27">
        <v>43.852899000000001</v>
      </c>
      <c r="BI214" s="27">
        <v>34.318511999999998</v>
      </c>
      <c r="BJ214" s="27">
        <v>39.439740999999998</v>
      </c>
      <c r="BK214" s="27">
        <v>51.567545000000003</v>
      </c>
      <c r="BL214" s="27">
        <v>19.885097909999999</v>
      </c>
      <c r="BM214" s="27">
        <v>20.828200339999999</v>
      </c>
      <c r="BN214" s="27">
        <v>21.8513664</v>
      </c>
      <c r="BO214" s="27">
        <v>22.06922527</v>
      </c>
      <c r="BP214" s="27">
        <v>22.788971670000002</v>
      </c>
      <c r="BQ214" s="27">
        <v>24.133695639999999</v>
      </c>
      <c r="BR214" s="27">
        <v>24.09430266</v>
      </c>
      <c r="BS214" s="27">
        <v>24.702121500000001</v>
      </c>
      <c r="BT214" s="27">
        <v>25.134671969999999</v>
      </c>
      <c r="BU214" s="27">
        <v>26.72549098</v>
      </c>
      <c r="BV214" s="27">
        <v>22.43214043</v>
      </c>
      <c r="BW214" s="27">
        <v>34.775522090000003</v>
      </c>
      <c r="BX214" s="27">
        <v>23.68174329</v>
      </c>
      <c r="BY214" s="27">
        <v>26.63267338</v>
      </c>
      <c r="BZ214" s="27">
        <v>25.250813920000002</v>
      </c>
      <c r="CA214" s="27">
        <v>26.857543230000001</v>
      </c>
      <c r="CB214" s="27">
        <v>26.499806660000001</v>
      </c>
      <c r="CC214" s="27">
        <v>39.709040810000005</v>
      </c>
      <c r="CD214" s="27">
        <v>36.599472859999999</v>
      </c>
      <c r="CE214" s="27">
        <v>41.736911640000002</v>
      </c>
      <c r="CF214" s="27">
        <v>46.023360930000003</v>
      </c>
      <c r="CG214" s="27">
        <v>43.606756939999997</v>
      </c>
      <c r="CH214" s="27">
        <v>47.723224880000004</v>
      </c>
      <c r="CI214" s="27">
        <v>52.19994895</v>
      </c>
      <c r="CJ214" s="27">
        <v>47.319343959999998</v>
      </c>
      <c r="CK214" s="27">
        <v>55.381132890000003</v>
      </c>
      <c r="CL214" s="27">
        <v>48.811104350000001</v>
      </c>
      <c r="CM214" s="27">
        <v>47.281402909999997</v>
      </c>
      <c r="CN214" s="27">
        <v>48.961379350000001</v>
      </c>
      <c r="CO214" s="27">
        <v>52.482259450000001</v>
      </c>
      <c r="CP214" s="27">
        <v>55.197807439999998</v>
      </c>
      <c r="CQ214" s="27">
        <v>52.696341450000006</v>
      </c>
      <c r="CR214" s="27">
        <v>50.262023280000001</v>
      </c>
      <c r="CS214" s="27">
        <v>63.968002240000004</v>
      </c>
      <c r="CT214" s="27">
        <v>66.743076819999999</v>
      </c>
      <c r="CU214" s="27">
        <v>74.737315590000009</v>
      </c>
      <c r="CV214" s="27">
        <v>76.975660529999999</v>
      </c>
      <c r="CW214" s="27">
        <v>94.310208579999994</v>
      </c>
      <c r="CX214" s="27">
        <v>80.591278959999997</v>
      </c>
      <c r="CY214" s="27">
        <v>67.792704610000001</v>
      </c>
      <c r="CZ214" s="27">
        <v>75.349177949999998</v>
      </c>
      <c r="DA214" s="27">
        <v>85.823019689999995</v>
      </c>
      <c r="DB214" s="27">
        <v>0</v>
      </c>
      <c r="DC214" s="27">
        <v>0</v>
      </c>
      <c r="DD214" s="27">
        <v>0</v>
      </c>
      <c r="DE214" s="27">
        <v>0</v>
      </c>
      <c r="DF214" s="27">
        <v>0</v>
      </c>
      <c r="DG214" s="27">
        <v>0</v>
      </c>
    </row>
    <row r="215" spans="2:186" x14ac:dyDescent="0.25">
      <c r="B215" s="29">
        <v>7102</v>
      </c>
      <c r="C215" s="10" t="s">
        <v>22</v>
      </c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>
        <v>0</v>
      </c>
      <c r="Q215" s="27">
        <v>0</v>
      </c>
      <c r="R215" s="27">
        <v>0</v>
      </c>
      <c r="S215" s="27">
        <v>0</v>
      </c>
      <c r="T215" s="27">
        <v>0</v>
      </c>
      <c r="U215" s="27">
        <v>0</v>
      </c>
      <c r="V215" s="27">
        <v>0</v>
      </c>
      <c r="W215" s="27">
        <v>0</v>
      </c>
      <c r="X215" s="27">
        <v>0</v>
      </c>
      <c r="Y215" s="27">
        <v>0</v>
      </c>
      <c r="Z215" s="27">
        <v>0</v>
      </c>
      <c r="AA215" s="27">
        <v>0</v>
      </c>
      <c r="AB215" s="27">
        <v>108.06695545999999</v>
      </c>
      <c r="AC215" s="27">
        <v>114.19504501</v>
      </c>
      <c r="AD215" s="27">
        <v>104.80565756999999</v>
      </c>
      <c r="AE215" s="27">
        <v>108.30505009999999</v>
      </c>
      <c r="AF215" s="27">
        <v>106.23606406</v>
      </c>
      <c r="AG215" s="27">
        <v>108.57470685</v>
      </c>
      <c r="AH215" s="27">
        <v>106.89456473</v>
      </c>
      <c r="AI215" s="27">
        <v>107.74837667</v>
      </c>
      <c r="AJ215" s="27">
        <v>109.07705723000001</v>
      </c>
      <c r="AK215" s="27">
        <v>109.19760165999999</v>
      </c>
      <c r="AL215" s="27">
        <v>111.22262818999999</v>
      </c>
      <c r="AM215" s="27">
        <v>107.01509698000001</v>
      </c>
      <c r="AN215" s="27">
        <v>109.612291</v>
      </c>
      <c r="AO215" s="27">
        <v>110.10580400000001</v>
      </c>
      <c r="AP215" s="27">
        <v>113.49993499999999</v>
      </c>
      <c r="AQ215" s="27">
        <v>109.509709</v>
      </c>
      <c r="AR215" s="27">
        <v>110.194146</v>
      </c>
      <c r="AS215" s="27">
        <v>109.392478</v>
      </c>
      <c r="AT215" s="27">
        <v>111.123386</v>
      </c>
      <c r="AU215" s="27">
        <v>110.828397</v>
      </c>
      <c r="AV215" s="27">
        <v>112.633242</v>
      </c>
      <c r="AW215" s="27">
        <v>110.839839</v>
      </c>
      <c r="AX215" s="27">
        <v>112.36088599999999</v>
      </c>
      <c r="AY215" s="27">
        <v>112.66319799999999</v>
      </c>
      <c r="AZ215" s="27">
        <v>116.802862</v>
      </c>
      <c r="BA215" s="27">
        <v>115.332598</v>
      </c>
      <c r="BB215" s="27">
        <v>116.150178</v>
      </c>
      <c r="BC215" s="27">
        <v>119.59485100000001</v>
      </c>
      <c r="BD215" s="27">
        <v>117.830758</v>
      </c>
      <c r="BE215" s="27">
        <v>116.57372700000001</v>
      </c>
      <c r="BF215" s="27">
        <v>117.04070400000001</v>
      </c>
      <c r="BG215" s="27">
        <v>117.656947</v>
      </c>
      <c r="BH215" s="27">
        <v>119.698471</v>
      </c>
      <c r="BI215" s="27">
        <v>114.692516</v>
      </c>
      <c r="BJ215" s="27">
        <v>120.93848</v>
      </c>
      <c r="BK215" s="27">
        <v>121.087316</v>
      </c>
      <c r="BL215" s="27">
        <v>120.95907995</v>
      </c>
      <c r="BM215" s="27">
        <v>124.59141467000001</v>
      </c>
      <c r="BN215" s="27">
        <v>123.34191412999999</v>
      </c>
      <c r="BO215" s="27">
        <v>123.67263256999999</v>
      </c>
      <c r="BP215" s="27">
        <v>123.36348243</v>
      </c>
      <c r="BQ215" s="27">
        <v>124.03977965999999</v>
      </c>
      <c r="BR215" s="27">
        <v>125.03930331999999</v>
      </c>
      <c r="BS215" s="27">
        <v>127.18589062999999</v>
      </c>
      <c r="BT215" s="27">
        <v>126.41802267</v>
      </c>
      <c r="BU215" s="27">
        <v>127.54143933</v>
      </c>
      <c r="BV215" s="27">
        <v>127.87009573</v>
      </c>
      <c r="BW215" s="27">
        <v>128.69613054000001</v>
      </c>
      <c r="BX215" s="27">
        <v>133.12987543</v>
      </c>
      <c r="BY215" s="27">
        <v>133.15635831</v>
      </c>
      <c r="BZ215" s="27">
        <v>128.66838809000001</v>
      </c>
      <c r="CA215" s="27">
        <v>130.55261432</v>
      </c>
      <c r="CB215" s="27">
        <v>130.21974589000001</v>
      </c>
      <c r="CC215" s="27">
        <v>160.40490928999998</v>
      </c>
      <c r="CD215" s="27">
        <v>103.42993595</v>
      </c>
      <c r="CE215" s="27">
        <v>132.87836443999998</v>
      </c>
      <c r="CF215" s="27">
        <v>134.08504440999999</v>
      </c>
      <c r="CG215" s="27">
        <v>134.68428084000001</v>
      </c>
      <c r="CH215" s="27">
        <v>134.63037918999999</v>
      </c>
      <c r="CI215" s="27">
        <v>141.26494364999999</v>
      </c>
      <c r="CJ215" s="27">
        <v>138.43353603</v>
      </c>
      <c r="CK215" s="27">
        <v>138.75834809</v>
      </c>
      <c r="CL215" s="27">
        <v>138.30718902999999</v>
      </c>
      <c r="CM215" s="27">
        <v>140.46792864</v>
      </c>
      <c r="CN215" s="27">
        <v>142.57503984000002</v>
      </c>
      <c r="CO215" s="27">
        <v>140.15099346</v>
      </c>
      <c r="CP215" s="27">
        <v>144.70322332000001</v>
      </c>
      <c r="CQ215" s="27">
        <v>141.78195587000002</v>
      </c>
      <c r="CR215" s="27">
        <v>143.86554563999999</v>
      </c>
      <c r="CS215" s="27">
        <v>141.77105623</v>
      </c>
      <c r="CT215" s="27">
        <v>142.29865869999998</v>
      </c>
      <c r="CU215" s="27">
        <v>146.46311327000001</v>
      </c>
      <c r="CV215" s="27">
        <v>148.02586715000001</v>
      </c>
      <c r="CW215" s="27">
        <v>152.07340925999998</v>
      </c>
      <c r="CX215" s="27">
        <v>148.93661419</v>
      </c>
      <c r="CY215" s="27">
        <v>149.82895765999999</v>
      </c>
      <c r="CZ215" s="27">
        <v>150.62090891</v>
      </c>
      <c r="DA215" s="27">
        <v>149.76364482</v>
      </c>
      <c r="DB215" s="27">
        <v>0</v>
      </c>
      <c r="DC215" s="27">
        <v>0</v>
      </c>
      <c r="DD215" s="27">
        <v>0</v>
      </c>
      <c r="DE215" s="27">
        <v>0</v>
      </c>
      <c r="DF215" s="27">
        <v>0</v>
      </c>
      <c r="DG215" s="27">
        <v>0</v>
      </c>
    </row>
    <row r="216" spans="2:186" x14ac:dyDescent="0.25">
      <c r="B216" s="29">
        <v>7103</v>
      </c>
      <c r="C216" s="10" t="s">
        <v>21</v>
      </c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>
        <v>4.5255000000000001</v>
      </c>
      <c r="Q216" s="27">
        <v>4.516</v>
      </c>
      <c r="R216" s="27">
        <v>4.4904999999999999</v>
      </c>
      <c r="S216" s="27">
        <v>4.5225</v>
      </c>
      <c r="T216" s="27">
        <v>4.4779999999999998</v>
      </c>
      <c r="U216" s="27">
        <v>4.476</v>
      </c>
      <c r="V216" s="27">
        <v>4.4790000000000001</v>
      </c>
      <c r="W216" s="27">
        <v>4.4625000000000004</v>
      </c>
      <c r="X216" s="27">
        <v>4.4814999999999996</v>
      </c>
      <c r="Y216" s="27">
        <v>4.4569999999999999</v>
      </c>
      <c r="Z216" s="27">
        <v>4.4790000000000001</v>
      </c>
      <c r="AA216" s="27">
        <v>4.4713750000000001</v>
      </c>
      <c r="AB216" s="27">
        <v>4.4455</v>
      </c>
      <c r="AC216" s="27">
        <v>4.3730000000000002</v>
      </c>
      <c r="AD216" s="27">
        <v>4.3144999999999998</v>
      </c>
      <c r="AE216" s="27">
        <v>4.2640000000000002</v>
      </c>
      <c r="AF216" s="27">
        <v>4.2160000000000002</v>
      </c>
      <c r="AG216" s="27">
        <v>4.1900000000000004</v>
      </c>
      <c r="AH216" s="27">
        <v>4.16</v>
      </c>
      <c r="AI216" s="27">
        <v>4.1914999999999996</v>
      </c>
      <c r="AJ216" s="27">
        <v>4.1914999999999996</v>
      </c>
      <c r="AK216" s="27">
        <v>4.2210000000000001</v>
      </c>
      <c r="AL216" s="27">
        <v>4.2480000000000002</v>
      </c>
      <c r="AM216" s="27">
        <v>4.4245000000000001</v>
      </c>
      <c r="AN216" s="27">
        <v>4.5620000000000003</v>
      </c>
      <c r="AO216" s="27">
        <v>4.6630000000000003</v>
      </c>
      <c r="AP216" s="27">
        <v>4.7355</v>
      </c>
      <c r="AQ216" s="27">
        <v>4.7565</v>
      </c>
      <c r="AR216" s="27">
        <v>4.7460000000000004</v>
      </c>
      <c r="AS216" s="27">
        <v>4.7435</v>
      </c>
      <c r="AT216" s="27">
        <v>4.7774999999999999</v>
      </c>
      <c r="AU216" s="27">
        <v>4.7874999999999996</v>
      </c>
      <c r="AV216" s="27">
        <v>4.9074999999999998</v>
      </c>
      <c r="AW216" s="27">
        <v>5.0179999999999998</v>
      </c>
      <c r="AX216" s="27">
        <v>5.0590000000000002</v>
      </c>
      <c r="AY216" s="27">
        <v>5.1825000000000001</v>
      </c>
      <c r="AZ216" s="27">
        <v>5.2919999999999998</v>
      </c>
      <c r="BA216" s="27">
        <v>5.3274999999999997</v>
      </c>
      <c r="BB216" s="27">
        <v>5.38</v>
      </c>
      <c r="BC216" s="27">
        <v>5.4119999999999999</v>
      </c>
      <c r="BD216" s="27">
        <v>5.4130000000000003</v>
      </c>
      <c r="BE216" s="27">
        <v>5.4329999999999998</v>
      </c>
      <c r="BF216" s="27">
        <v>5.4225000000000003</v>
      </c>
      <c r="BG216" s="27">
        <v>5.4375</v>
      </c>
      <c r="BH216" s="27">
        <v>5.5140000000000002</v>
      </c>
      <c r="BI216" s="27">
        <v>5.4935</v>
      </c>
      <c r="BJ216" s="27">
        <v>5.4744999999999999</v>
      </c>
      <c r="BK216" s="27">
        <v>5.4814999999999996</v>
      </c>
      <c r="BL216" s="27">
        <v>0</v>
      </c>
      <c r="BM216" s="27">
        <v>0</v>
      </c>
      <c r="BN216" s="27">
        <v>0</v>
      </c>
      <c r="BO216" s="27">
        <v>0</v>
      </c>
      <c r="BP216" s="27">
        <v>0</v>
      </c>
      <c r="BQ216" s="27">
        <v>0</v>
      </c>
      <c r="BR216" s="27">
        <v>0</v>
      </c>
      <c r="BS216" s="27">
        <v>0</v>
      </c>
      <c r="BT216" s="27">
        <v>0</v>
      </c>
      <c r="BU216" s="27">
        <v>0</v>
      </c>
      <c r="BV216" s="27">
        <v>0</v>
      </c>
      <c r="BW216" s="27">
        <v>0</v>
      </c>
      <c r="BX216" s="27">
        <v>0</v>
      </c>
      <c r="BY216" s="27">
        <v>0</v>
      </c>
      <c r="BZ216" s="27">
        <v>0</v>
      </c>
      <c r="CA216" s="27">
        <v>0</v>
      </c>
      <c r="CB216" s="27">
        <v>0</v>
      </c>
      <c r="CC216" s="27">
        <v>0</v>
      </c>
      <c r="CD216" s="27">
        <v>0</v>
      </c>
      <c r="CE216" s="27">
        <v>0</v>
      </c>
      <c r="CF216" s="27">
        <v>0</v>
      </c>
      <c r="CG216" s="27">
        <v>0</v>
      </c>
      <c r="CH216" s="27">
        <v>0</v>
      </c>
      <c r="CI216" s="27">
        <v>0</v>
      </c>
      <c r="CJ216" s="27">
        <v>0</v>
      </c>
      <c r="CK216" s="27">
        <v>0</v>
      </c>
      <c r="CL216" s="27">
        <v>0</v>
      </c>
      <c r="CM216" s="27">
        <v>0</v>
      </c>
      <c r="CN216" s="27">
        <v>0</v>
      </c>
      <c r="CO216" s="27">
        <v>0</v>
      </c>
      <c r="CP216" s="27">
        <v>0</v>
      </c>
      <c r="CQ216" s="27">
        <v>0</v>
      </c>
      <c r="CR216" s="27">
        <v>0</v>
      </c>
      <c r="CS216" s="27">
        <v>0</v>
      </c>
      <c r="CT216" s="27">
        <v>0</v>
      </c>
      <c r="CU216" s="27">
        <v>0</v>
      </c>
      <c r="CV216" s="27">
        <v>0</v>
      </c>
      <c r="CW216" s="27">
        <v>0</v>
      </c>
      <c r="CX216" s="27">
        <v>0</v>
      </c>
      <c r="CY216" s="27">
        <v>0</v>
      </c>
      <c r="CZ216" s="27">
        <v>0</v>
      </c>
      <c r="DA216" s="27">
        <v>0</v>
      </c>
      <c r="DB216" s="27">
        <v>0</v>
      </c>
      <c r="DC216" s="27">
        <v>0</v>
      </c>
      <c r="DD216" s="27">
        <v>0</v>
      </c>
      <c r="DE216" s="27">
        <v>0</v>
      </c>
      <c r="DF216" s="27">
        <v>0</v>
      </c>
      <c r="DG216" s="27">
        <v>0</v>
      </c>
    </row>
    <row r="217" spans="2:186" x14ac:dyDescent="0.25">
      <c r="B217" s="29">
        <v>7104</v>
      </c>
      <c r="C217" s="10" t="s">
        <v>20</v>
      </c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>
        <v>5.2497612599999997</v>
      </c>
      <c r="Q217" s="27">
        <v>6.1551720400000001</v>
      </c>
      <c r="R217" s="27">
        <v>6.4485833699999997</v>
      </c>
      <c r="S217" s="27">
        <v>6.7077215900000002</v>
      </c>
      <c r="T217" s="27">
        <v>7.8962539400000002</v>
      </c>
      <c r="U217" s="27">
        <v>6.5491465099999999</v>
      </c>
      <c r="V217" s="27">
        <v>7.0766845499999995</v>
      </c>
      <c r="W217" s="27">
        <v>6.4316150800000003</v>
      </c>
      <c r="X217" s="27">
        <v>9.5427332499999995</v>
      </c>
      <c r="Y217" s="27">
        <v>8.2026169299999996</v>
      </c>
      <c r="Z217" s="27">
        <v>6.4179597599999996</v>
      </c>
      <c r="AA217" s="27">
        <v>6.8403895700000001</v>
      </c>
      <c r="AB217" s="27">
        <v>6.36577416</v>
      </c>
      <c r="AC217" s="27">
        <v>8.2941900400000002</v>
      </c>
      <c r="AD217" s="27">
        <v>7.2151064099999997</v>
      </c>
      <c r="AE217" s="27">
        <v>8.420020619999999</v>
      </c>
      <c r="AF217" s="27">
        <v>8.0419164999999992</v>
      </c>
      <c r="AG217" s="27">
        <v>8.2459485099999998</v>
      </c>
      <c r="AH217" s="27">
        <v>9.1661434899999996</v>
      </c>
      <c r="AI217" s="27">
        <v>10.669483769999999</v>
      </c>
      <c r="AJ217" s="27">
        <v>9.935153699999999</v>
      </c>
      <c r="AK217" s="27">
        <v>10.99178261</v>
      </c>
      <c r="AL217" s="27">
        <v>9.0789006699999995</v>
      </c>
      <c r="AM217" s="27">
        <v>11.69617957</v>
      </c>
      <c r="AN217" s="27">
        <v>8.3295300000000001</v>
      </c>
      <c r="AO217" s="27">
        <v>8.7474900000000009</v>
      </c>
      <c r="AP217" s="27">
        <v>8.0113749999999992</v>
      </c>
      <c r="AQ217" s="27">
        <v>10.948231</v>
      </c>
      <c r="AR217" s="27">
        <v>7.7062879999999998</v>
      </c>
      <c r="AS217" s="27">
        <v>9.0667840000000002</v>
      </c>
      <c r="AT217" s="27">
        <v>8.4929930000000002</v>
      </c>
      <c r="AU217" s="27">
        <v>10.061093</v>
      </c>
      <c r="AV217" s="27">
        <v>9.3196209999999997</v>
      </c>
      <c r="AW217" s="27">
        <v>8.9651709999999998</v>
      </c>
      <c r="AX217" s="27">
        <v>10.364022</v>
      </c>
      <c r="AY217" s="27">
        <v>11.961731</v>
      </c>
      <c r="AZ217" s="27">
        <v>11.454962</v>
      </c>
      <c r="BA217" s="27">
        <v>10.584683999999999</v>
      </c>
      <c r="BB217" s="27">
        <v>13.686953000000001</v>
      </c>
      <c r="BC217" s="27">
        <v>15.885659</v>
      </c>
      <c r="BD217" s="27">
        <v>10.556594</v>
      </c>
      <c r="BE217" s="27">
        <v>13.325324</v>
      </c>
      <c r="BF217" s="27">
        <v>11.836821</v>
      </c>
      <c r="BG217" s="27">
        <v>15.104687999999999</v>
      </c>
      <c r="BH217" s="27">
        <v>13.039596</v>
      </c>
      <c r="BI217" s="27">
        <v>11.952946000000001</v>
      </c>
      <c r="BJ217" s="27">
        <v>12.813617000000001</v>
      </c>
      <c r="BK217" s="27">
        <v>19.035786999999999</v>
      </c>
      <c r="BL217" s="27">
        <v>18.19351524</v>
      </c>
      <c r="BM217" s="27">
        <v>19.50784007</v>
      </c>
      <c r="BN217" s="27">
        <v>23.191752000000001</v>
      </c>
      <c r="BO217" s="27">
        <v>22.37641206</v>
      </c>
      <c r="BP217" s="27">
        <v>20.79071807</v>
      </c>
      <c r="BQ217" s="27">
        <v>21.65437068</v>
      </c>
      <c r="BR217" s="27">
        <v>23.660880760000001</v>
      </c>
      <c r="BS217" s="27">
        <v>20.991424120000001</v>
      </c>
      <c r="BT217" s="27">
        <v>20.482833739999997</v>
      </c>
      <c r="BU217" s="27">
        <v>21.930313590000001</v>
      </c>
      <c r="BV217" s="27">
        <v>21.46657072</v>
      </c>
      <c r="BW217" s="27">
        <v>25.133125249999999</v>
      </c>
      <c r="BX217" s="27">
        <v>24.034390890000001</v>
      </c>
      <c r="BY217" s="27">
        <v>21.852185629999997</v>
      </c>
      <c r="BZ217" s="27">
        <v>23.702644339999999</v>
      </c>
      <c r="CA217" s="27">
        <v>25.82139707</v>
      </c>
      <c r="CB217" s="27">
        <v>25.032744690000001</v>
      </c>
      <c r="CC217" s="27">
        <v>23.204695050000002</v>
      </c>
      <c r="CD217" s="27">
        <v>25.202350550000002</v>
      </c>
      <c r="CE217" s="27">
        <v>24.508614489999999</v>
      </c>
      <c r="CF217" s="27">
        <v>22.810323050000001</v>
      </c>
      <c r="CG217" s="27">
        <v>22.146654730000002</v>
      </c>
      <c r="CH217" s="27">
        <v>23.19995866</v>
      </c>
      <c r="CI217" s="27">
        <v>28.526306690000002</v>
      </c>
      <c r="CJ217" s="27">
        <v>23.12306104</v>
      </c>
      <c r="CK217" s="27">
        <v>25.074301699999999</v>
      </c>
      <c r="CL217" s="27">
        <v>23.898316640000001</v>
      </c>
      <c r="CM217" s="27">
        <v>25.070131059999998</v>
      </c>
      <c r="CN217" s="27">
        <v>23.349565479999999</v>
      </c>
      <c r="CO217" s="27">
        <v>30.78316057</v>
      </c>
      <c r="CP217" s="27">
        <v>26.230559510000003</v>
      </c>
      <c r="CQ217" s="27">
        <v>23.55443975</v>
      </c>
      <c r="CR217" s="27">
        <v>24.452144190000002</v>
      </c>
      <c r="CS217" s="27">
        <v>23.272414149999999</v>
      </c>
      <c r="CT217" s="27">
        <v>25.199677000000001</v>
      </c>
      <c r="CU217" s="27">
        <v>34.881484360000002</v>
      </c>
      <c r="CV217" s="27">
        <v>24.579403450000001</v>
      </c>
      <c r="CW217" s="27">
        <v>25.978735699999998</v>
      </c>
      <c r="CX217" s="27">
        <v>21.714774210000002</v>
      </c>
      <c r="CY217" s="27">
        <v>30.899289190000001</v>
      </c>
      <c r="CZ217" s="27">
        <v>23.72168813</v>
      </c>
      <c r="DA217" s="27">
        <v>26.943529769999998</v>
      </c>
      <c r="DB217" s="27">
        <v>0</v>
      </c>
      <c r="DC217" s="27">
        <v>0</v>
      </c>
      <c r="DD217" s="27">
        <v>0</v>
      </c>
      <c r="DE217" s="27">
        <v>0</v>
      </c>
      <c r="DF217" s="27">
        <v>0</v>
      </c>
      <c r="DG217" s="27">
        <v>0</v>
      </c>
    </row>
    <row r="218" spans="2:186" x14ac:dyDescent="0.25">
      <c r="B218" s="29">
        <v>7105</v>
      </c>
      <c r="C218" s="10" t="s">
        <v>19</v>
      </c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>
        <v>0</v>
      </c>
      <c r="Q218" s="27">
        <v>0</v>
      </c>
      <c r="R218" s="27">
        <v>0</v>
      </c>
      <c r="S218" s="27">
        <v>0</v>
      </c>
      <c r="T218" s="27">
        <v>0</v>
      </c>
      <c r="U218" s="27">
        <v>0</v>
      </c>
      <c r="V218" s="27">
        <v>0</v>
      </c>
      <c r="W218" s="27">
        <v>0</v>
      </c>
      <c r="X218" s="27">
        <v>0</v>
      </c>
      <c r="Y218" s="27">
        <v>0</v>
      </c>
      <c r="Z218" s="27">
        <v>0</v>
      </c>
      <c r="AA218" s="27">
        <v>0</v>
      </c>
      <c r="AB218" s="27">
        <v>0</v>
      </c>
      <c r="AC218" s="27">
        <v>0</v>
      </c>
      <c r="AD218" s="27">
        <v>0</v>
      </c>
      <c r="AE218" s="27">
        <v>0</v>
      </c>
      <c r="AF218" s="27">
        <v>0</v>
      </c>
      <c r="AG218" s="27">
        <v>0</v>
      </c>
      <c r="AH218" s="27">
        <v>0</v>
      </c>
      <c r="AI218" s="27">
        <v>0</v>
      </c>
      <c r="AJ218" s="27">
        <v>0</v>
      </c>
      <c r="AK218" s="27">
        <v>0</v>
      </c>
      <c r="AL218" s="27">
        <v>0</v>
      </c>
      <c r="AM218" s="27">
        <v>0</v>
      </c>
      <c r="AN218" s="27">
        <v>0</v>
      </c>
      <c r="AO218" s="27">
        <v>0</v>
      </c>
      <c r="AP218" s="27">
        <v>0</v>
      </c>
      <c r="AQ218" s="27">
        <v>0</v>
      </c>
      <c r="AR218" s="27">
        <v>0</v>
      </c>
      <c r="AS218" s="27">
        <v>0</v>
      </c>
      <c r="AT218" s="27">
        <v>0</v>
      </c>
      <c r="AU218" s="27">
        <v>0</v>
      </c>
      <c r="AV218" s="27">
        <v>25.145144999999999</v>
      </c>
      <c r="AW218" s="27">
        <v>0</v>
      </c>
      <c r="AX218" s="27">
        <v>0</v>
      </c>
      <c r="AY218" s="27">
        <v>111.540136</v>
      </c>
      <c r="AZ218" s="27">
        <v>0.19739999999999999</v>
      </c>
      <c r="BA218" s="27">
        <v>0.77857600000000005</v>
      </c>
      <c r="BB218" s="27">
        <v>0.18806700000000001</v>
      </c>
      <c r="BC218" s="27">
        <v>212.57958099999999</v>
      </c>
      <c r="BD218" s="27">
        <v>0.12709999999999999</v>
      </c>
      <c r="BE218" s="27">
        <v>0</v>
      </c>
      <c r="BF218" s="27">
        <v>0.40751300000000001</v>
      </c>
      <c r="BG218" s="27">
        <v>41.080565999999997</v>
      </c>
      <c r="BH218" s="27">
        <v>6.0720000000000003E-2</v>
      </c>
      <c r="BI218" s="27">
        <v>1.5167E-2</v>
      </c>
      <c r="BJ218" s="27">
        <v>0.64075000000000004</v>
      </c>
      <c r="BK218" s="27">
        <v>0</v>
      </c>
      <c r="BL218" s="27">
        <v>0.6562478100000001</v>
      </c>
      <c r="BM218" s="27">
        <v>1.2880021799999999</v>
      </c>
      <c r="BN218" s="27">
        <v>0.15351138</v>
      </c>
      <c r="BO218" s="27">
        <v>0.68425002000000001</v>
      </c>
      <c r="BP218" s="27">
        <v>0.13707250000000001</v>
      </c>
      <c r="BQ218" s="27">
        <v>4.3277679999999999E-2</v>
      </c>
      <c r="BR218" s="27">
        <v>0.36888082</v>
      </c>
      <c r="BS218" s="27">
        <v>0.31965509000000003</v>
      </c>
      <c r="BT218" s="27">
        <v>9.10491457</v>
      </c>
      <c r="BU218" s="27">
        <v>11.01638258</v>
      </c>
      <c r="BV218" s="27">
        <v>4.9930933099999999</v>
      </c>
      <c r="BW218" s="27">
        <v>3.6797101400000001</v>
      </c>
      <c r="BX218" s="27">
        <v>3.9415750699999998</v>
      </c>
      <c r="BY218" s="27">
        <v>5.6279610300000007</v>
      </c>
      <c r="BZ218" s="27">
        <v>4.3104464800000004</v>
      </c>
      <c r="CA218" s="27">
        <v>7.2907047</v>
      </c>
      <c r="CB218" s="27">
        <v>2.47521646</v>
      </c>
      <c r="CC218" s="27">
        <v>1.6925524299999999</v>
      </c>
      <c r="CD218" s="27">
        <v>4.9032274299999994</v>
      </c>
      <c r="CE218" s="27">
        <v>17.602891140000001</v>
      </c>
      <c r="CF218" s="27">
        <v>6.6350574900000003</v>
      </c>
      <c r="CG218" s="27">
        <v>6.9122697300000002</v>
      </c>
      <c r="CH218" s="27">
        <v>4.0959769599999998</v>
      </c>
      <c r="CI218" s="27">
        <v>2.6433402699999999</v>
      </c>
      <c r="CJ218" s="27">
        <v>2.5238757400000003</v>
      </c>
      <c r="CK218" s="27">
        <v>0.63156626999999999</v>
      </c>
      <c r="CL218" s="27">
        <v>0.68488346</v>
      </c>
      <c r="CM218" s="27">
        <v>1.1978791200000001</v>
      </c>
      <c r="CN218" s="27">
        <v>-0.12826988</v>
      </c>
      <c r="CO218" s="27">
        <v>0</v>
      </c>
      <c r="CP218" s="27">
        <v>0</v>
      </c>
      <c r="CQ218" s="27">
        <v>0</v>
      </c>
      <c r="CR218" s="27">
        <v>0</v>
      </c>
      <c r="CS218" s="27">
        <v>0</v>
      </c>
      <c r="CT218" s="27">
        <v>0</v>
      </c>
      <c r="CU218" s="27">
        <v>0</v>
      </c>
      <c r="CV218" s="27">
        <v>0</v>
      </c>
      <c r="CW218" s="27">
        <v>0</v>
      </c>
      <c r="CX218" s="27">
        <v>0</v>
      </c>
      <c r="CY218" s="27">
        <v>0</v>
      </c>
      <c r="CZ218" s="27">
        <v>0</v>
      </c>
      <c r="DA218" s="27">
        <v>0</v>
      </c>
      <c r="DB218" s="27">
        <v>0</v>
      </c>
      <c r="DC218" s="27">
        <v>0</v>
      </c>
      <c r="DD218" s="27">
        <v>0</v>
      </c>
      <c r="DE218" s="27">
        <v>0</v>
      </c>
      <c r="DF218" s="27">
        <v>0</v>
      </c>
      <c r="DG218" s="27">
        <v>0</v>
      </c>
    </row>
    <row r="219" spans="2:186" x14ac:dyDescent="0.25">
      <c r="B219" s="29">
        <v>7106</v>
      </c>
      <c r="C219" s="10" t="s">
        <v>18</v>
      </c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>
        <v>0</v>
      </c>
      <c r="Q219" s="27">
        <v>0</v>
      </c>
      <c r="R219" s="27">
        <v>0</v>
      </c>
      <c r="S219" s="27">
        <v>0</v>
      </c>
      <c r="T219" s="27">
        <v>0</v>
      </c>
      <c r="U219" s="27">
        <v>0</v>
      </c>
      <c r="V219" s="27">
        <v>0</v>
      </c>
      <c r="W219" s="27">
        <v>0</v>
      </c>
      <c r="X219" s="27">
        <v>0</v>
      </c>
      <c r="Y219" s="27">
        <v>0</v>
      </c>
      <c r="Z219" s="27">
        <v>0</v>
      </c>
      <c r="AA219" s="27">
        <v>0</v>
      </c>
      <c r="AB219" s="27">
        <v>0</v>
      </c>
      <c r="AC219" s="27">
        <v>0</v>
      </c>
      <c r="AD219" s="27">
        <v>0</v>
      </c>
      <c r="AE219" s="27">
        <v>0</v>
      </c>
      <c r="AF219" s="27">
        <v>0</v>
      </c>
      <c r="AG219" s="27">
        <v>0</v>
      </c>
      <c r="AH219" s="27">
        <v>0</v>
      </c>
      <c r="AI219" s="27">
        <v>0</v>
      </c>
      <c r="AJ219" s="27">
        <v>0</v>
      </c>
      <c r="AK219" s="27">
        <v>0</v>
      </c>
      <c r="AL219" s="27">
        <v>0</v>
      </c>
      <c r="AM219" s="27">
        <v>0</v>
      </c>
      <c r="AN219" s="27">
        <v>0</v>
      </c>
      <c r="AO219" s="27">
        <v>0</v>
      </c>
      <c r="AP219" s="27">
        <v>0</v>
      </c>
      <c r="AQ219" s="27">
        <v>0</v>
      </c>
      <c r="AR219" s="27">
        <v>0</v>
      </c>
      <c r="AS219" s="27">
        <v>0</v>
      </c>
      <c r="AT219" s="27">
        <v>0</v>
      </c>
      <c r="AU219" s="27">
        <v>0</v>
      </c>
      <c r="AV219" s="27">
        <v>0</v>
      </c>
      <c r="AW219" s="27">
        <v>0</v>
      </c>
      <c r="AX219" s="27">
        <v>0</v>
      </c>
      <c r="AY219" s="27">
        <v>0</v>
      </c>
      <c r="AZ219" s="27">
        <v>0</v>
      </c>
      <c r="BA219" s="27">
        <v>0</v>
      </c>
      <c r="BB219" s="27">
        <v>0</v>
      </c>
      <c r="BC219" s="27">
        <v>0</v>
      </c>
      <c r="BD219" s="27">
        <v>0</v>
      </c>
      <c r="BE219" s="27">
        <v>0</v>
      </c>
      <c r="BF219" s="27">
        <v>0</v>
      </c>
      <c r="BG219" s="27">
        <v>0</v>
      </c>
      <c r="BH219" s="27">
        <v>0</v>
      </c>
      <c r="BI219" s="27">
        <v>0</v>
      </c>
      <c r="BJ219" s="27">
        <v>0</v>
      </c>
      <c r="BK219" s="27">
        <v>0</v>
      </c>
      <c r="BL219" s="27">
        <v>0</v>
      </c>
      <c r="BM219" s="27">
        <v>0</v>
      </c>
      <c r="BN219" s="27">
        <v>0</v>
      </c>
      <c r="BO219" s="27">
        <v>0</v>
      </c>
      <c r="BP219" s="27">
        <v>0</v>
      </c>
      <c r="BQ219" s="27">
        <v>0</v>
      </c>
      <c r="BR219" s="27">
        <v>0</v>
      </c>
      <c r="BS219" s="27">
        <v>0</v>
      </c>
      <c r="BT219" s="27">
        <v>0</v>
      </c>
      <c r="BU219" s="27">
        <v>0</v>
      </c>
      <c r="BV219" s="27">
        <v>0</v>
      </c>
      <c r="BW219" s="27">
        <v>0</v>
      </c>
      <c r="BX219" s="27">
        <v>0</v>
      </c>
      <c r="BY219" s="27">
        <v>0</v>
      </c>
      <c r="BZ219" s="27">
        <v>0</v>
      </c>
      <c r="CA219" s="27">
        <v>0</v>
      </c>
      <c r="CB219" s="27">
        <v>0</v>
      </c>
      <c r="CC219" s="27">
        <v>0</v>
      </c>
      <c r="CD219" s="27">
        <v>0</v>
      </c>
      <c r="CE219" s="27">
        <v>0</v>
      </c>
      <c r="CF219" s="27">
        <v>0</v>
      </c>
      <c r="CG219" s="27">
        <v>0</v>
      </c>
      <c r="CH219" s="27">
        <v>0</v>
      </c>
      <c r="CI219" s="27">
        <v>0</v>
      </c>
      <c r="CJ219" s="27">
        <v>0</v>
      </c>
      <c r="CK219" s="27">
        <v>0</v>
      </c>
      <c r="CL219" s="27">
        <v>0</v>
      </c>
      <c r="CM219" s="27">
        <v>0</v>
      </c>
      <c r="CN219" s="27">
        <v>0</v>
      </c>
      <c r="CO219" s="27">
        <v>0</v>
      </c>
      <c r="CP219" s="27">
        <v>0</v>
      </c>
      <c r="CQ219" s="27">
        <v>0</v>
      </c>
      <c r="CR219" s="27">
        <v>0</v>
      </c>
      <c r="CS219" s="27">
        <v>0</v>
      </c>
      <c r="CT219" s="27">
        <v>0</v>
      </c>
      <c r="CU219" s="27">
        <v>0</v>
      </c>
      <c r="CV219" s="27">
        <v>0</v>
      </c>
      <c r="CW219" s="27">
        <v>0</v>
      </c>
      <c r="CX219" s="27">
        <v>0</v>
      </c>
      <c r="CY219" s="27">
        <v>0</v>
      </c>
      <c r="CZ219" s="27">
        <v>0</v>
      </c>
      <c r="DA219" s="27">
        <v>0</v>
      </c>
      <c r="DB219" s="27">
        <v>0</v>
      </c>
      <c r="DC219" s="27">
        <v>0</v>
      </c>
      <c r="DD219" s="27">
        <v>0</v>
      </c>
      <c r="DE219" s="27">
        <v>0</v>
      </c>
      <c r="DF219" s="27">
        <v>0</v>
      </c>
      <c r="DG219" s="27">
        <v>0</v>
      </c>
    </row>
    <row r="220" spans="2:186" x14ac:dyDescent="0.25">
      <c r="B220" s="29">
        <v>7107</v>
      </c>
      <c r="C220" s="10" t="s">
        <v>17</v>
      </c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>
        <v>0</v>
      </c>
      <c r="Q220" s="27">
        <v>0</v>
      </c>
      <c r="R220" s="27">
        <v>0</v>
      </c>
      <c r="S220" s="27">
        <v>0</v>
      </c>
      <c r="T220" s="27">
        <v>0</v>
      </c>
      <c r="U220" s="27">
        <v>0</v>
      </c>
      <c r="V220" s="27">
        <v>0</v>
      </c>
      <c r="W220" s="27">
        <v>0</v>
      </c>
      <c r="X220" s="27">
        <v>0</v>
      </c>
      <c r="Y220" s="27">
        <v>1.2999999999999999E-2</v>
      </c>
      <c r="Z220" s="27">
        <v>0</v>
      </c>
      <c r="AA220" s="27">
        <v>0</v>
      </c>
      <c r="AB220" s="27">
        <v>0</v>
      </c>
      <c r="AC220" s="27">
        <v>0</v>
      </c>
      <c r="AD220" s="27">
        <v>0</v>
      </c>
      <c r="AE220" s="27">
        <v>0</v>
      </c>
      <c r="AF220" s="27">
        <v>0</v>
      </c>
      <c r="AG220" s="27">
        <v>0</v>
      </c>
      <c r="AH220" s="27">
        <v>0</v>
      </c>
      <c r="AI220" s="27">
        <v>0</v>
      </c>
      <c r="AJ220" s="27">
        <v>0</v>
      </c>
      <c r="AK220" s="27">
        <v>7.3851750000000003</v>
      </c>
      <c r="AL220" s="27">
        <v>8.0060854299999988</v>
      </c>
      <c r="AM220" s="27">
        <v>12.896785039999999</v>
      </c>
      <c r="AN220" s="27">
        <v>0</v>
      </c>
      <c r="AO220" s="27">
        <v>10.245964000000001</v>
      </c>
      <c r="AP220" s="27">
        <v>13.822927</v>
      </c>
      <c r="AQ220" s="27">
        <v>3.0119669999999998</v>
      </c>
      <c r="AR220" s="27">
        <v>0.86129699999999998</v>
      </c>
      <c r="AS220" s="27">
        <v>0</v>
      </c>
      <c r="AT220" s="27">
        <v>0</v>
      </c>
      <c r="AU220" s="27">
        <v>0</v>
      </c>
      <c r="AV220" s="27">
        <v>0</v>
      </c>
      <c r="AW220" s="27">
        <v>0</v>
      </c>
      <c r="AX220" s="27">
        <v>4.24E-2</v>
      </c>
      <c r="AY220" s="27">
        <v>0</v>
      </c>
      <c r="AZ220" s="27">
        <v>0</v>
      </c>
      <c r="BA220" s="27">
        <v>1.583337</v>
      </c>
      <c r="BB220" s="27">
        <v>1.272E-2</v>
      </c>
      <c r="BC220" s="27">
        <v>3.8199999999999998E-2</v>
      </c>
      <c r="BD220" s="27">
        <v>8.6249160000000007</v>
      </c>
      <c r="BE220" s="27">
        <v>0</v>
      </c>
      <c r="BF220" s="27">
        <v>0</v>
      </c>
      <c r="BG220" s="27">
        <v>1.8241689999999999</v>
      </c>
      <c r="BH220" s="27">
        <v>1.46421</v>
      </c>
      <c r="BI220" s="27">
        <v>3.9475359999999999</v>
      </c>
      <c r="BJ220" s="27">
        <v>1.362271</v>
      </c>
      <c r="BK220" s="27">
        <v>2.0089440000000001</v>
      </c>
      <c r="BL220" s="27">
        <v>4.6683058300000004</v>
      </c>
      <c r="BM220" s="27">
        <v>7.85865759</v>
      </c>
      <c r="BN220" s="27">
        <v>11.918681769999999</v>
      </c>
      <c r="BO220" s="27">
        <v>9.2411630999999996</v>
      </c>
      <c r="BP220" s="27">
        <v>6.5233374500000005</v>
      </c>
      <c r="BQ220" s="27">
        <v>9.133257519999999</v>
      </c>
      <c r="BR220" s="27">
        <v>11.861220150000001</v>
      </c>
      <c r="BS220" s="27">
        <v>16.565296960000001</v>
      </c>
      <c r="BT220" s="27">
        <v>7.5580746100000002</v>
      </c>
      <c r="BU220" s="27">
        <v>8.981902400000001</v>
      </c>
      <c r="BV220" s="27">
        <v>13.443551579999999</v>
      </c>
      <c r="BW220" s="27">
        <v>21.622777510000002</v>
      </c>
      <c r="BX220" s="27">
        <v>7.45167336</v>
      </c>
      <c r="BY220" s="27">
        <v>9.0704254300000002</v>
      </c>
      <c r="BZ220" s="27">
        <v>10.691063590000001</v>
      </c>
      <c r="CA220" s="27">
        <v>12.741480769999999</v>
      </c>
      <c r="CB220" s="27">
        <v>9.3104320000000005</v>
      </c>
      <c r="CC220" s="27">
        <v>8.6700640500000006</v>
      </c>
      <c r="CD220" s="27">
        <v>9.4912732699999989</v>
      </c>
      <c r="CE220" s="27">
        <v>10.705251329999999</v>
      </c>
      <c r="CF220" s="27">
        <v>10.04273485</v>
      </c>
      <c r="CG220" s="27">
        <v>10.02075365</v>
      </c>
      <c r="CH220" s="27">
        <v>10.61139822</v>
      </c>
      <c r="CI220" s="27">
        <v>16.26900925</v>
      </c>
      <c r="CJ220" s="27">
        <v>6.7165969199999997</v>
      </c>
      <c r="CK220" s="27">
        <v>8.6818805999999995</v>
      </c>
      <c r="CL220" s="27">
        <v>8.1899123899999999</v>
      </c>
      <c r="CM220" s="27">
        <v>7.53485345</v>
      </c>
      <c r="CN220" s="27">
        <v>9.2204009100000004</v>
      </c>
      <c r="CO220" s="27">
        <v>8.7780870600000007</v>
      </c>
      <c r="CP220" s="27">
        <v>10.324963329999999</v>
      </c>
      <c r="CQ220" s="27">
        <v>8.5940042600000002</v>
      </c>
      <c r="CR220" s="27">
        <v>10.737238529999999</v>
      </c>
      <c r="CS220" s="27">
        <v>8.53983545</v>
      </c>
      <c r="CT220" s="27">
        <v>9.9098479399999988</v>
      </c>
      <c r="CU220" s="27">
        <v>12.784484599999999</v>
      </c>
      <c r="CV220" s="27">
        <v>6.9827074000000007</v>
      </c>
      <c r="CW220" s="27">
        <v>9.6605617600000002</v>
      </c>
      <c r="CX220" s="27">
        <v>7.9855543499999992</v>
      </c>
      <c r="CY220" s="27">
        <v>9.6619902300000007</v>
      </c>
      <c r="CZ220" s="27">
        <v>8.6801693900000014</v>
      </c>
      <c r="DA220" s="27">
        <v>8.9810013699999995</v>
      </c>
      <c r="DB220" s="27">
        <v>0</v>
      </c>
      <c r="DC220" s="27">
        <v>0</v>
      </c>
      <c r="DD220" s="27">
        <v>0</v>
      </c>
      <c r="DE220" s="27">
        <v>0</v>
      </c>
      <c r="DF220" s="27">
        <v>0</v>
      </c>
      <c r="DG220" s="27">
        <v>0</v>
      </c>
    </row>
    <row r="221" spans="2:186" x14ac:dyDescent="0.25">
      <c r="B221" s="29">
        <v>7108</v>
      </c>
      <c r="C221" s="10" t="s">
        <v>16</v>
      </c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>
        <v>0</v>
      </c>
      <c r="Q221" s="27">
        <v>0</v>
      </c>
      <c r="R221" s="27">
        <v>0</v>
      </c>
      <c r="S221" s="27">
        <v>0</v>
      </c>
      <c r="T221" s="27">
        <v>0</v>
      </c>
      <c r="U221" s="27">
        <v>0</v>
      </c>
      <c r="V221" s="27">
        <v>0</v>
      </c>
      <c r="W221" s="27">
        <v>0</v>
      </c>
      <c r="X221" s="27">
        <v>0</v>
      </c>
      <c r="Y221" s="27">
        <v>0</v>
      </c>
      <c r="Z221" s="27">
        <v>0</v>
      </c>
      <c r="AA221" s="27">
        <v>0</v>
      </c>
      <c r="AB221" s="27">
        <v>0</v>
      </c>
      <c r="AC221" s="27">
        <v>0</v>
      </c>
      <c r="AD221" s="27">
        <v>0</v>
      </c>
      <c r="AE221" s="27">
        <v>0</v>
      </c>
      <c r="AF221" s="27">
        <v>0</v>
      </c>
      <c r="AG221" s="27">
        <v>0</v>
      </c>
      <c r="AH221" s="27">
        <v>0</v>
      </c>
      <c r="AI221" s="27">
        <v>0</v>
      </c>
      <c r="AJ221" s="27">
        <v>0</v>
      </c>
      <c r="AK221" s="27">
        <v>0</v>
      </c>
      <c r="AL221" s="27">
        <v>0</v>
      </c>
      <c r="AM221" s="27">
        <v>0</v>
      </c>
      <c r="AN221" s="27">
        <v>0</v>
      </c>
      <c r="AO221" s="27">
        <v>0</v>
      </c>
      <c r="AP221" s="27">
        <v>0</v>
      </c>
      <c r="AQ221" s="27">
        <v>0</v>
      </c>
      <c r="AR221" s="27">
        <v>0</v>
      </c>
      <c r="AS221" s="27">
        <v>0</v>
      </c>
      <c r="AT221" s="27">
        <v>0</v>
      </c>
      <c r="AU221" s="27">
        <v>0</v>
      </c>
      <c r="AV221" s="27">
        <v>0</v>
      </c>
      <c r="AW221" s="27">
        <v>0</v>
      </c>
      <c r="AX221" s="27">
        <v>0</v>
      </c>
      <c r="AY221" s="27">
        <v>0</v>
      </c>
      <c r="AZ221" s="27">
        <v>0</v>
      </c>
      <c r="BA221" s="27">
        <v>0</v>
      </c>
      <c r="BB221" s="27">
        <v>0</v>
      </c>
      <c r="BC221" s="27">
        <v>0</v>
      </c>
      <c r="BD221" s="27">
        <v>0</v>
      </c>
      <c r="BE221" s="27">
        <v>0</v>
      </c>
      <c r="BF221" s="27">
        <v>0</v>
      </c>
      <c r="BG221" s="27">
        <v>0</v>
      </c>
      <c r="BH221" s="27">
        <v>0</v>
      </c>
      <c r="BI221" s="27">
        <v>0</v>
      </c>
      <c r="BJ221" s="27">
        <v>0</v>
      </c>
      <c r="BK221" s="27">
        <v>0</v>
      </c>
      <c r="BL221" s="27">
        <v>0</v>
      </c>
      <c r="BM221" s="27">
        <v>0</v>
      </c>
      <c r="BN221" s="27">
        <v>0</v>
      </c>
      <c r="BO221" s="27">
        <v>0</v>
      </c>
      <c r="BP221" s="27">
        <v>0</v>
      </c>
      <c r="BQ221" s="27">
        <v>0</v>
      </c>
      <c r="BR221" s="27">
        <v>0</v>
      </c>
      <c r="BS221" s="27">
        <v>0</v>
      </c>
      <c r="BT221" s="27">
        <v>0</v>
      </c>
      <c r="BU221" s="27">
        <v>0</v>
      </c>
      <c r="BV221" s="27">
        <v>0</v>
      </c>
      <c r="BW221" s="27">
        <v>0</v>
      </c>
      <c r="BX221" s="27">
        <v>0.10426028</v>
      </c>
      <c r="BY221" s="27">
        <v>8.1949029999999992E-2</v>
      </c>
      <c r="BZ221" s="27">
        <v>4.4003339999999995E-2</v>
      </c>
      <c r="CA221" s="27">
        <v>4.6410519999999997E-2</v>
      </c>
      <c r="CB221" s="27">
        <v>0.10891175</v>
      </c>
      <c r="CC221" s="27">
        <v>4.410389E-2</v>
      </c>
      <c r="CD221" s="27">
        <v>6.6995109999999997E-2</v>
      </c>
      <c r="CE221" s="27">
        <v>4.9024480000000002E-2</v>
      </c>
      <c r="CF221" s="27">
        <v>4.6341930000000003E-2</v>
      </c>
      <c r="CG221" s="27">
        <v>7.2071740000000009E-2</v>
      </c>
      <c r="CH221" s="27">
        <v>6.168883E-2</v>
      </c>
      <c r="CI221" s="27">
        <v>5.6586120000000004E-2</v>
      </c>
      <c r="CJ221" s="27">
        <v>8.8255199999999992E-2</v>
      </c>
      <c r="CK221" s="27">
        <v>0.10437869999999999</v>
      </c>
      <c r="CL221" s="27">
        <v>6.1978110000000003E-2</v>
      </c>
      <c r="CM221" s="27">
        <v>6.0221089999999998E-2</v>
      </c>
      <c r="CN221" s="27">
        <v>6.2762289999999998E-2</v>
      </c>
      <c r="CO221" s="27">
        <v>0.12815464999999998</v>
      </c>
      <c r="CP221" s="27">
        <v>5.2029300000000001E-2</v>
      </c>
      <c r="CQ221" s="27">
        <v>6.3807120000000009E-2</v>
      </c>
      <c r="CR221" s="27">
        <v>5.9451150000000001E-2</v>
      </c>
      <c r="CS221" s="27">
        <v>6.3875379999999995E-2</v>
      </c>
      <c r="CT221" s="27">
        <v>0.16982206</v>
      </c>
      <c r="CU221" s="27">
        <v>6.7561670000000004E-2</v>
      </c>
      <c r="CV221" s="27">
        <v>6.5367419999999996E-2</v>
      </c>
      <c r="CW221" s="27">
        <v>7.4709029999999996E-2</v>
      </c>
      <c r="CX221" s="27">
        <v>6.5812259999999997E-2</v>
      </c>
      <c r="CY221" s="27">
        <v>6.4075949999999993E-2</v>
      </c>
      <c r="CZ221" s="27">
        <v>6.3759410000000002E-2</v>
      </c>
      <c r="DA221" s="27">
        <v>8.7511829999999999E-2</v>
      </c>
      <c r="DB221" s="27">
        <v>0</v>
      </c>
      <c r="DC221" s="27">
        <v>0</v>
      </c>
      <c r="DD221" s="27">
        <v>0</v>
      </c>
      <c r="DE221" s="27">
        <v>0</v>
      </c>
      <c r="DF221" s="27">
        <v>0</v>
      </c>
      <c r="DG221" s="27">
        <v>0</v>
      </c>
    </row>
    <row r="222" spans="2:186" x14ac:dyDescent="0.25">
      <c r="B222" s="29">
        <v>7109</v>
      </c>
      <c r="C222" s="28" t="s">
        <v>15</v>
      </c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>
        <v>0.15682692000000001</v>
      </c>
      <c r="Q222" s="27">
        <v>0.14547678</v>
      </c>
      <c r="R222" s="27">
        <v>0.27988592000000001</v>
      </c>
      <c r="S222" s="27">
        <v>0.46615580000000001</v>
      </c>
      <c r="T222" s="27">
        <v>0.20160690000000001</v>
      </c>
      <c r="U222" s="27">
        <v>0.25842003000000002</v>
      </c>
      <c r="V222" s="27">
        <v>0.27071255999999999</v>
      </c>
      <c r="W222" s="27">
        <v>0.19432260999999998</v>
      </c>
      <c r="X222" s="27">
        <v>0.20214297000000001</v>
      </c>
      <c r="Y222" s="27">
        <v>0.29506246999999997</v>
      </c>
      <c r="Z222" s="27">
        <v>9.751752000000001E-2</v>
      </c>
      <c r="AA222" s="27">
        <v>0.14566724</v>
      </c>
      <c r="AB222" s="27">
        <v>0.10850731</v>
      </c>
      <c r="AC222" s="27">
        <v>0.13303051000000002</v>
      </c>
      <c r="AD222" s="27">
        <v>0.10296273</v>
      </c>
      <c r="AE222" s="27">
        <v>9.2728190000000002E-2</v>
      </c>
      <c r="AF222" s="27">
        <v>16.35452209</v>
      </c>
      <c r="AG222" s="27">
        <v>0.12984000000000001</v>
      </c>
      <c r="AH222" s="27">
        <v>0.23494134999999999</v>
      </c>
      <c r="AI222" s="27">
        <v>0.41955304999999998</v>
      </c>
      <c r="AJ222" s="27">
        <v>8.9571000000000702E-4</v>
      </c>
      <c r="AK222" s="27">
        <v>0.1426887</v>
      </c>
      <c r="AL222" s="27">
        <v>0.21693370000000001</v>
      </c>
      <c r="AM222" s="27">
        <v>0.45015875</v>
      </c>
      <c r="AN222" s="27">
        <v>0.49469000000000002</v>
      </c>
      <c r="AO222" s="27">
        <v>1.8615550000000001</v>
      </c>
      <c r="AP222" s="27">
        <v>84.548929999999999</v>
      </c>
      <c r="AQ222" s="27">
        <v>0.62278800000000001</v>
      </c>
      <c r="AR222" s="27">
        <v>1.8515349999999999</v>
      </c>
      <c r="AS222" s="27">
        <v>26.223637</v>
      </c>
      <c r="AT222" s="27">
        <v>37.673828</v>
      </c>
      <c r="AU222" s="27">
        <v>29.52872</v>
      </c>
      <c r="AV222" s="27">
        <v>30.079077999999999</v>
      </c>
      <c r="AW222" s="27">
        <v>38.518267999999999</v>
      </c>
      <c r="AX222" s="27">
        <v>23.942337999999999</v>
      </c>
      <c r="AY222" s="27">
        <v>22.002732000000002</v>
      </c>
      <c r="AZ222" s="27">
        <v>0.95916500000000005</v>
      </c>
      <c r="BA222" s="27">
        <v>0.50192999999999999</v>
      </c>
      <c r="BB222" s="27">
        <v>26.491385000000001</v>
      </c>
      <c r="BC222" s="27">
        <v>2.4489019999999999</v>
      </c>
      <c r="BD222" s="27">
        <v>0.55637099999999995</v>
      </c>
      <c r="BE222" s="27">
        <v>32.577860999999999</v>
      </c>
      <c r="BF222" s="27">
        <v>31.126981000000001</v>
      </c>
      <c r="BG222" s="27">
        <v>3.3590420000000001</v>
      </c>
      <c r="BH222" s="27">
        <v>1.3786430000000001</v>
      </c>
      <c r="BI222" s="27">
        <v>20.354482999999998</v>
      </c>
      <c r="BJ222" s="27">
        <v>39.223793000000001</v>
      </c>
      <c r="BK222" s="27">
        <v>1.4239379999999999</v>
      </c>
      <c r="BL222" s="27">
        <v>1.9999419299999999</v>
      </c>
      <c r="BM222" s="27">
        <v>2.5566092</v>
      </c>
      <c r="BN222" s="27">
        <v>16.07934814</v>
      </c>
      <c r="BO222" s="27">
        <v>8.9168261500000003</v>
      </c>
      <c r="BP222" s="27">
        <v>3.1021451099999999</v>
      </c>
      <c r="BQ222" s="27">
        <v>3.3856333199999997</v>
      </c>
      <c r="BR222" s="27">
        <v>2.3445075200000001</v>
      </c>
      <c r="BS222" s="27">
        <v>4.1300371499999997</v>
      </c>
      <c r="BT222" s="27">
        <v>2.7532896499999997</v>
      </c>
      <c r="BU222" s="27">
        <v>2.4343740499999997</v>
      </c>
      <c r="BV222" s="27">
        <v>2.7219537900000002</v>
      </c>
      <c r="BW222" s="27">
        <v>4.7240426700000002</v>
      </c>
      <c r="BX222" s="27">
        <v>2.5950019800000002</v>
      </c>
      <c r="BY222" s="27">
        <v>2.5800971600000002</v>
      </c>
      <c r="BZ222" s="27">
        <v>2.2060146700000001</v>
      </c>
      <c r="CA222" s="27">
        <v>3.38486938</v>
      </c>
      <c r="CB222" s="27">
        <v>2.5983835899999996</v>
      </c>
      <c r="CC222" s="27">
        <v>3.7281519799999998</v>
      </c>
      <c r="CD222" s="27">
        <v>2.4389165400000001</v>
      </c>
      <c r="CE222" s="27">
        <v>3.42862629</v>
      </c>
      <c r="CF222" s="27">
        <v>3.0305907799999998</v>
      </c>
      <c r="CG222" s="27">
        <v>3.1974894300000001</v>
      </c>
      <c r="CH222" s="27">
        <v>3.78000085</v>
      </c>
      <c r="CI222" s="27">
        <v>2.7889145699999998</v>
      </c>
      <c r="CJ222" s="27">
        <v>3.5974016299999998</v>
      </c>
      <c r="CK222" s="27">
        <v>3.0030283199999999</v>
      </c>
      <c r="CL222" s="27">
        <v>2.7002711600000002</v>
      </c>
      <c r="CM222" s="27">
        <v>2.0353542600000001</v>
      </c>
      <c r="CN222" s="27">
        <v>2.6513958</v>
      </c>
      <c r="CO222" s="27">
        <v>2.78177239</v>
      </c>
      <c r="CP222" s="27">
        <v>4.1909406699999998</v>
      </c>
      <c r="CQ222" s="27">
        <v>2.49028187</v>
      </c>
      <c r="CR222" s="27">
        <v>8.0445621299999992</v>
      </c>
      <c r="CS222" s="27">
        <v>6.1239111799999995</v>
      </c>
      <c r="CT222" s="27">
        <v>2.6747788300000002</v>
      </c>
      <c r="CU222" s="27">
        <v>4.0177545500000003</v>
      </c>
      <c r="CV222" s="27">
        <v>5.0271691699999996</v>
      </c>
      <c r="CW222" s="27">
        <v>8.0139226200000007</v>
      </c>
      <c r="CX222" s="27">
        <v>8.9109800500000009</v>
      </c>
      <c r="CY222" s="27">
        <v>23.688025410000002</v>
      </c>
      <c r="CZ222" s="27">
        <v>2.3404656099999999</v>
      </c>
      <c r="DA222" s="27">
        <v>4.9260754000000002</v>
      </c>
      <c r="DB222" s="27">
        <v>0</v>
      </c>
      <c r="DC222" s="27">
        <v>0</v>
      </c>
      <c r="DD222" s="27">
        <v>0</v>
      </c>
      <c r="DE222" s="27">
        <v>0</v>
      </c>
      <c r="DF222" s="27">
        <v>0</v>
      </c>
      <c r="DG222" s="27">
        <v>0</v>
      </c>
    </row>
    <row r="223" spans="2:186" ht="9.75" customHeight="1" x14ac:dyDescent="0.25">
      <c r="B223" s="26"/>
      <c r="C223" s="25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E223" s="23"/>
      <c r="BF223" s="23"/>
      <c r="BG223" s="23"/>
      <c r="BH223" s="23"/>
      <c r="BI223" s="23"/>
      <c r="BJ223" s="23"/>
      <c r="BK223" s="23"/>
      <c r="BL223" s="23"/>
      <c r="BM223" s="23"/>
      <c r="BN223" s="23"/>
      <c r="BO223" s="23"/>
      <c r="BP223" s="23"/>
      <c r="BQ223" s="23"/>
      <c r="BR223" s="23"/>
      <c r="BS223" s="23"/>
      <c r="BT223" s="23"/>
      <c r="BU223" s="23"/>
      <c r="BV223" s="23"/>
      <c r="BW223" s="24"/>
      <c r="BX223" s="23"/>
      <c r="BY223" s="23"/>
      <c r="BZ223" s="23"/>
      <c r="CA223" s="23"/>
      <c r="CB223" s="23"/>
      <c r="CC223" s="23"/>
      <c r="CD223" s="23"/>
      <c r="CE223" s="23"/>
      <c r="CF223" s="23"/>
      <c r="CG223" s="23"/>
      <c r="CH223" s="23"/>
      <c r="CI223" s="23"/>
      <c r="CJ223" s="23"/>
      <c r="CK223" s="23"/>
      <c r="CL223" s="23"/>
      <c r="CM223" s="23"/>
      <c r="CN223" s="23"/>
      <c r="CO223" s="23"/>
      <c r="CP223" s="23"/>
      <c r="CQ223" s="23"/>
      <c r="CR223" s="23"/>
      <c r="CS223" s="23"/>
      <c r="CT223" s="23"/>
      <c r="CU223" s="23"/>
      <c r="CV223" s="23"/>
      <c r="CW223" s="23"/>
      <c r="CX223" s="23"/>
      <c r="CY223" s="23"/>
      <c r="CZ223" s="23"/>
      <c r="DA223" s="23"/>
      <c r="DB223" s="23"/>
      <c r="DC223" s="23"/>
      <c r="DD223" s="23"/>
      <c r="DE223" s="23"/>
      <c r="DF223" s="23"/>
      <c r="DG223" s="23"/>
      <c r="DH223" s="23"/>
      <c r="DI223" s="23"/>
      <c r="DJ223" s="23"/>
      <c r="DK223" s="23"/>
      <c r="DL223" s="23"/>
      <c r="DM223" s="23"/>
      <c r="DN223" s="23"/>
      <c r="DO223" s="23"/>
      <c r="DP223" s="23"/>
      <c r="DQ223" s="23"/>
      <c r="DR223" s="23"/>
      <c r="DS223" s="23"/>
      <c r="DT223" s="23"/>
      <c r="DU223" s="23"/>
      <c r="DV223" s="23"/>
      <c r="DW223" s="23"/>
      <c r="DX223" s="23"/>
      <c r="DY223" s="23"/>
      <c r="DZ223" s="23"/>
      <c r="EA223" s="23"/>
      <c r="EB223" s="23"/>
      <c r="EC223" s="23"/>
      <c r="ED223" s="23"/>
      <c r="EE223" s="23"/>
      <c r="EF223" s="23"/>
      <c r="EG223" s="23"/>
      <c r="EH223" s="23"/>
      <c r="EI223" s="23"/>
      <c r="EJ223" s="23"/>
      <c r="EK223" s="23"/>
      <c r="EL223" s="23"/>
      <c r="EM223" s="23"/>
      <c r="EN223" s="23"/>
      <c r="EO223" s="23"/>
      <c r="EP223" s="23"/>
      <c r="EQ223" s="23"/>
      <c r="ER223" s="23"/>
      <c r="ES223" s="23"/>
      <c r="ET223" s="23"/>
      <c r="EU223" s="23"/>
      <c r="EV223" s="23"/>
      <c r="EW223" s="23"/>
      <c r="EX223" s="23"/>
      <c r="EY223" s="23"/>
      <c r="EZ223" s="23"/>
      <c r="FA223" s="23"/>
      <c r="FB223" s="23"/>
      <c r="FC223" s="23"/>
      <c r="FD223" s="23"/>
      <c r="FE223" s="23"/>
      <c r="FF223" s="23"/>
      <c r="FG223" s="23"/>
      <c r="FH223" s="23"/>
      <c r="FI223" s="23"/>
      <c r="FJ223" s="23"/>
      <c r="FK223" s="23"/>
      <c r="FL223" s="23"/>
      <c r="FM223" s="23"/>
      <c r="FN223" s="23"/>
      <c r="FO223" s="23"/>
      <c r="FP223" s="23"/>
      <c r="FQ223" s="23"/>
      <c r="FR223" s="23"/>
      <c r="FS223" s="23"/>
      <c r="FT223" s="23"/>
      <c r="FU223" s="23"/>
      <c r="FV223" s="23"/>
      <c r="FW223" s="23"/>
      <c r="FX223" s="23"/>
      <c r="FY223" s="23"/>
      <c r="FZ223" s="23"/>
      <c r="GA223" s="23"/>
      <c r="GB223" s="23"/>
      <c r="GC223" s="23"/>
      <c r="GD223" s="23"/>
    </row>
    <row r="224" spans="2:186" ht="10.5" customHeight="1" x14ac:dyDescent="0.25">
      <c r="B224" s="22"/>
      <c r="C224" s="21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</row>
    <row r="225" spans="2:15" x14ac:dyDescent="0.25">
      <c r="B225" s="19" t="str">
        <f>B137</f>
        <v xml:space="preserve">1/  Figures for 2024 and 2025 are likely to vary as reconciliation is ongoing.
</v>
      </c>
      <c r="C225" s="11"/>
      <c r="D225" s="11"/>
      <c r="E225" s="11"/>
      <c r="F225" s="11"/>
      <c r="G225" s="11"/>
      <c r="H225" s="11"/>
      <c r="I225" s="11"/>
      <c r="J225" s="11"/>
    </row>
    <row r="226" spans="2:15" x14ac:dyDescent="0.25">
      <c r="G226" s="11"/>
      <c r="H226" s="11"/>
      <c r="I226" s="11"/>
      <c r="J226" s="11"/>
    </row>
    <row r="227" spans="2:15" ht="16.5" thickBot="1" x14ac:dyDescent="0.3">
      <c r="B227" s="18" t="s">
        <v>14</v>
      </c>
      <c r="C227" s="17"/>
      <c r="D227" s="16"/>
      <c r="E227" s="16"/>
      <c r="F227" s="15"/>
      <c r="G227" s="15"/>
      <c r="H227" s="15"/>
      <c r="I227" s="15"/>
      <c r="J227" s="15"/>
      <c r="O227" s="1"/>
    </row>
    <row r="228" spans="2:15" ht="8.25" customHeight="1" x14ac:dyDescent="0.25">
      <c r="B228" s="14"/>
      <c r="C228" s="13"/>
      <c r="D228" s="12"/>
      <c r="E228" s="12"/>
      <c r="F228" s="11"/>
      <c r="G228" s="11"/>
      <c r="H228" s="11"/>
      <c r="I228" s="11"/>
      <c r="J228" s="11"/>
      <c r="O228" s="1"/>
    </row>
    <row r="229" spans="2:15" ht="15" customHeight="1" x14ac:dyDescent="0.25">
      <c r="B229" s="10"/>
      <c r="C229" s="10" t="s">
        <v>13</v>
      </c>
      <c r="D229" s="10" t="s">
        <v>12</v>
      </c>
      <c r="E229" s="10"/>
      <c r="F229" s="1"/>
      <c r="O229" s="1"/>
    </row>
    <row r="230" spans="2:15" ht="15" customHeight="1" x14ac:dyDescent="0.25">
      <c r="B230" s="10"/>
      <c r="C230" s="10" t="s">
        <v>11</v>
      </c>
      <c r="D230" s="10" t="s">
        <v>10</v>
      </c>
      <c r="E230" s="10"/>
      <c r="O230" s="1"/>
    </row>
    <row r="231" spans="2:15" ht="15" customHeight="1" x14ac:dyDescent="0.25">
      <c r="B231" s="10"/>
      <c r="C231" s="10" t="s">
        <v>9</v>
      </c>
      <c r="D231" s="10" t="s">
        <v>8</v>
      </c>
      <c r="E231" s="10"/>
      <c r="O231" s="1"/>
    </row>
    <row r="232" spans="2:15" ht="15" customHeight="1" x14ac:dyDescent="0.25">
      <c r="B232" s="10"/>
      <c r="C232" s="10" t="s">
        <v>7</v>
      </c>
      <c r="D232" s="10" t="s">
        <v>6</v>
      </c>
      <c r="E232" s="10"/>
      <c r="O232" s="1"/>
    </row>
    <row r="233" spans="2:15" x14ac:dyDescent="0.25">
      <c r="B233" s="10"/>
      <c r="C233" s="10" t="s">
        <v>5</v>
      </c>
      <c r="D233" s="10" t="s">
        <v>4</v>
      </c>
      <c r="E233" s="10"/>
      <c r="O233" s="1"/>
    </row>
    <row r="234" spans="2:15" x14ac:dyDescent="0.25">
      <c r="B234" s="10"/>
      <c r="C234" s="10" t="s">
        <v>3</v>
      </c>
      <c r="D234" s="10" t="s">
        <v>2</v>
      </c>
      <c r="E234" s="10"/>
      <c r="O234" s="1"/>
    </row>
    <row r="235" spans="2:15" x14ac:dyDescent="0.25">
      <c r="B235" s="9"/>
      <c r="C235" s="9" t="s">
        <v>1</v>
      </c>
      <c r="D235" s="9" t="s">
        <v>0</v>
      </c>
      <c r="E235" s="9"/>
      <c r="O235" s="1"/>
    </row>
    <row r="236" spans="2:15" ht="8.25" customHeight="1" x14ac:dyDescent="0.25">
      <c r="B236" s="8"/>
      <c r="C236" s="7"/>
      <c r="D236" s="6"/>
      <c r="E236" s="6"/>
      <c r="F236" s="5"/>
      <c r="G236" s="5"/>
      <c r="H236" s="5"/>
      <c r="I236" s="5"/>
      <c r="J236" s="5"/>
      <c r="O236" s="1"/>
    </row>
  </sheetData>
  <conditionalFormatting sqref="B1 D1:DG1">
    <cfRule type="cellIs" dxfId="0" priority="7" operator="notEqual">
      <formula>0</formula>
    </cfRule>
  </conditionalFormatting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Series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Nihaya Ahmed</dc:creator>
  <cp:lastModifiedBy>Ahmed Azyan Hameed</cp:lastModifiedBy>
  <dcterms:created xsi:type="dcterms:W3CDTF">2025-08-21T04:13:21Z</dcterms:created>
  <dcterms:modified xsi:type="dcterms:W3CDTF">2025-08-25T04:03:56Z</dcterms:modified>
</cp:coreProperties>
</file>