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OFTSTORAGE\Data\Fiscal and Economic Research\Publications\Statistical publications\Green Fund Report\2025\12. December\"/>
    </mc:Choice>
  </mc:AlternateContent>
  <xr:revisionPtr revIDLastSave="0" documentId="13_ncr:1_{C5C41C5B-8F74-44CD-B22C-5C4D2915467C}" xr6:coauthVersionLast="36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nthly series" sheetId="1" r:id="rId1"/>
    <sheet name="Sheet2" sheetId="2" state="hidden" r:id="rId2"/>
  </sheets>
  <definedNames>
    <definedName name="_xlnm._FilterDatabase" localSheetId="0" hidden="1">'monthly series'!$A$17:$A$354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18" i="1" l="1"/>
  <c r="CH360" i="1" s="1"/>
  <c r="CH14" i="1"/>
  <c r="CH358" i="1"/>
  <c r="CG358" i="1"/>
  <c r="CG18" i="1" l="1"/>
  <c r="CG360" i="1" s="1"/>
  <c r="CG14" i="1"/>
  <c r="CF18" i="1"/>
  <c r="CF360" i="1" s="1"/>
  <c r="CF14" i="1"/>
  <c r="CF358" i="1"/>
  <c r="CE18" i="1"/>
  <c r="CE360" i="1" s="1"/>
  <c r="CE14" i="1"/>
  <c r="CE358" i="1"/>
  <c r="CD18" i="1"/>
  <c r="CD360" i="1" s="1"/>
  <c r="CD14" i="1"/>
  <c r="CD358" i="1"/>
  <c r="CC18" i="1"/>
  <c r="CC360" i="1" s="1"/>
  <c r="CC14" i="1"/>
  <c r="CC358" i="1"/>
  <c r="BZ18" i="1"/>
  <c r="BZ360" i="1" s="1"/>
  <c r="BX18" i="1"/>
  <c r="BX360" i="1" s="1"/>
  <c r="BY18" i="1"/>
  <c r="BY360" i="1" s="1"/>
  <c r="CB18" i="1"/>
  <c r="CB360" i="1" s="1"/>
  <c r="CB358" i="1"/>
  <c r="CB14" i="1"/>
  <c r="CA358" i="1"/>
  <c r="CA18" i="1"/>
  <c r="CA360" i="1" s="1"/>
  <c r="CA14" i="1"/>
  <c r="BZ14" i="1"/>
  <c r="BZ358" i="1"/>
  <c r="BY14" i="1"/>
  <c r="BY358" i="1"/>
  <c r="BX358" i="1"/>
  <c r="BX14" i="1" l="1"/>
  <c r="BW18" i="1"/>
  <c r="BW14" i="1"/>
  <c r="BW358" i="1"/>
  <c r="BV358" i="1"/>
  <c r="BV14" i="1"/>
  <c r="BU358" i="1"/>
  <c r="BU14" i="1"/>
  <c r="BT14" i="1"/>
  <c r="BT358" i="1"/>
  <c r="BW360" i="1" l="1"/>
  <c r="C14" i="1"/>
  <c r="BS14" i="1"/>
  <c r="BS358" i="1"/>
  <c r="BR14" i="1"/>
  <c r="BR358" i="1"/>
  <c r="BQ14" i="1" l="1"/>
  <c r="BQ358" i="1"/>
  <c r="BP14" i="1" l="1"/>
  <c r="BP358" i="1"/>
  <c r="BO14" i="1" l="1"/>
  <c r="BO358" i="1"/>
  <c r="BN14" i="1" l="1"/>
  <c r="BN358" i="1"/>
  <c r="BM358" i="1" l="1"/>
  <c r="BM14" i="1"/>
  <c r="BL14" i="1" l="1"/>
  <c r="BL358" i="1"/>
  <c r="BK14" i="1" l="1"/>
  <c r="BK358" i="1"/>
  <c r="BJ18" i="1" l="1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358" i="1" l="1"/>
  <c r="BI358" i="1"/>
  <c r="BJ358" i="1"/>
  <c r="BG358" i="1" l="1"/>
  <c r="BF358" i="1" l="1"/>
  <c r="BE358" i="1" l="1"/>
  <c r="BE14" i="1"/>
  <c r="BD358" i="1" l="1"/>
  <c r="BC358" i="1" l="1"/>
  <c r="BB358" i="1" l="1"/>
  <c r="BB360" i="1" l="1"/>
  <c r="BA358" i="1"/>
  <c r="AY358" i="1" l="1"/>
  <c r="AZ358" i="1" l="1"/>
  <c r="AY360" i="1" l="1"/>
  <c r="AZ360" i="1" l="1"/>
  <c r="BA360" i="1"/>
  <c r="BF360" i="1"/>
  <c r="BG360" i="1"/>
  <c r="BH18" i="1"/>
  <c r="BI18" i="1"/>
  <c r="AY14" i="1"/>
  <c r="AZ14" i="1"/>
  <c r="BA14" i="1"/>
  <c r="BB14" i="1"/>
  <c r="BC14" i="1"/>
  <c r="BD14" i="1"/>
  <c r="BF14" i="1"/>
  <c r="BG14" i="1"/>
  <c r="BH14" i="1"/>
  <c r="BI14" i="1"/>
  <c r="BJ14" i="1"/>
  <c r="BJ360" i="1" l="1"/>
  <c r="BI360" i="1"/>
  <c r="BH360" i="1"/>
  <c r="BD360" i="1"/>
  <c r="BC360" i="1"/>
  <c r="BE360" i="1"/>
  <c r="AW358" i="1"/>
  <c r="AR358" i="1"/>
  <c r="AX358" i="1" l="1"/>
  <c r="AX14" i="1"/>
  <c r="AX360" i="1"/>
  <c r="AW360" i="1" l="1"/>
  <c r="AW14" i="1"/>
  <c r="AU360" i="1" l="1"/>
  <c r="AU358" i="1" l="1"/>
  <c r="AV358" i="1" l="1"/>
  <c r="AV360" i="1"/>
  <c r="AV14" i="1"/>
  <c r="AU14" i="1" l="1"/>
  <c r="AT14" i="1"/>
  <c r="AS358" i="1" l="1"/>
  <c r="AT358" i="1"/>
  <c r="AT360" i="1" l="1"/>
  <c r="AS360" i="1" l="1"/>
  <c r="AS14" i="1"/>
  <c r="AR360" i="1" l="1"/>
  <c r="AR14" i="1" l="1"/>
  <c r="AQ360" i="1" l="1"/>
  <c r="AQ358" i="1" l="1"/>
  <c r="AQ14" i="1" l="1"/>
  <c r="AO360" i="1" l="1"/>
  <c r="AP14" i="1" l="1"/>
  <c r="AP358" i="1" s="1"/>
  <c r="AP360" i="1" l="1"/>
  <c r="AN360" i="1"/>
  <c r="AO14" i="1"/>
  <c r="AO358" i="1" s="1"/>
  <c r="AN14" i="1"/>
  <c r="AM14" i="1" l="1"/>
  <c r="AM358" i="1" s="1"/>
  <c r="AN358" i="1"/>
  <c r="AM360" i="1" l="1"/>
  <c r="AL14" i="1" l="1"/>
  <c r="AL358" i="1" s="1"/>
  <c r="AA14" i="1"/>
  <c r="AB14" i="1"/>
  <c r="AC14" i="1"/>
  <c r="AD14" i="1"/>
  <c r="AE14" i="1"/>
  <c r="AF14" i="1"/>
  <c r="AG14" i="1"/>
  <c r="AH14" i="1"/>
  <c r="AI14" i="1"/>
  <c r="AJ14" i="1"/>
  <c r="AK14" i="1"/>
  <c r="AL360" i="1" l="1"/>
  <c r="AK358" i="1" l="1"/>
  <c r="AJ358" i="1"/>
  <c r="AK360" i="1"/>
  <c r="AJ360" i="1" l="1"/>
  <c r="D14" i="1" l="1"/>
  <c r="D358" i="1" s="1"/>
  <c r="E14" i="1"/>
  <c r="E358" i="1" s="1"/>
  <c r="F14" i="1"/>
  <c r="F358" i="1" s="1"/>
  <c r="G14" i="1"/>
  <c r="G358" i="1" s="1"/>
  <c r="H14" i="1"/>
  <c r="H358" i="1" s="1"/>
  <c r="I14" i="1"/>
  <c r="I358" i="1" s="1"/>
  <c r="J14" i="1"/>
  <c r="J358" i="1" s="1"/>
  <c r="K14" i="1"/>
  <c r="K358" i="1" s="1"/>
  <c r="L14" i="1"/>
  <c r="L358" i="1" s="1"/>
  <c r="M14" i="1"/>
  <c r="M358" i="1" s="1"/>
  <c r="N14" i="1"/>
  <c r="N358" i="1" s="1"/>
  <c r="O14" i="1"/>
  <c r="O358" i="1" s="1"/>
  <c r="P14" i="1"/>
  <c r="P358" i="1" s="1"/>
  <c r="Q14" i="1"/>
  <c r="Q358" i="1" s="1"/>
  <c r="R14" i="1"/>
  <c r="R358" i="1" s="1"/>
  <c r="S14" i="1"/>
  <c r="S358" i="1" s="1"/>
  <c r="T14" i="1"/>
  <c r="T358" i="1" s="1"/>
  <c r="U14" i="1"/>
  <c r="U358" i="1" s="1"/>
  <c r="V14" i="1"/>
  <c r="V358" i="1" s="1"/>
  <c r="W14" i="1"/>
  <c r="W358" i="1" s="1"/>
  <c r="X14" i="1"/>
  <c r="X358" i="1" s="1"/>
  <c r="Y14" i="1"/>
  <c r="Y358" i="1" s="1"/>
  <c r="Z14" i="1"/>
  <c r="Z358" i="1" s="1"/>
  <c r="AA358" i="1"/>
  <c r="AB358" i="1"/>
  <c r="AC358" i="1"/>
  <c r="AD358" i="1"/>
  <c r="AE358" i="1"/>
  <c r="AF358" i="1"/>
  <c r="AG358" i="1"/>
  <c r="AH358" i="1"/>
  <c r="AI358" i="1"/>
  <c r="C358" i="1"/>
  <c r="C362" i="1" l="1"/>
  <c r="D356" i="1" s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L360" i="1" l="1"/>
  <c r="E360" i="1" l="1"/>
  <c r="F360" i="1"/>
  <c r="G360" i="1"/>
  <c r="H360" i="1"/>
  <c r="I360" i="1"/>
  <c r="J360" i="1"/>
  <c r="K360" i="1"/>
  <c r="M360" i="1"/>
  <c r="N360" i="1"/>
  <c r="O360" i="1"/>
  <c r="D360" i="1"/>
  <c r="D362" i="1" l="1"/>
  <c r="E356" i="1" l="1"/>
  <c r="E362" i="1"/>
  <c r="F362" i="1" l="1"/>
  <c r="F356" i="1"/>
  <c r="G362" i="1" l="1"/>
  <c r="G356" i="1"/>
  <c r="H362" i="1" l="1"/>
  <c r="H356" i="1"/>
  <c r="I356" i="1" l="1"/>
  <c r="I362" i="1"/>
  <c r="J362" i="1" l="1"/>
  <c r="J356" i="1"/>
  <c r="K362" i="1" l="1"/>
  <c r="K356" i="1"/>
  <c r="L356" i="1" l="1"/>
  <c r="L362" i="1"/>
  <c r="M362" i="1" l="1"/>
  <c r="M356" i="1"/>
  <c r="N362" i="1" l="1"/>
  <c r="N356" i="1"/>
  <c r="O362" i="1" l="1"/>
  <c r="O356" i="1"/>
  <c r="P356" i="1" l="1"/>
  <c r="P362" i="1"/>
  <c r="Q356" i="1" l="1"/>
  <c r="Q362" i="1"/>
  <c r="R356" i="1" l="1"/>
  <c r="R362" i="1"/>
  <c r="S356" i="1" l="1"/>
  <c r="S362" i="1"/>
  <c r="T362" i="1" l="1"/>
  <c r="T356" i="1"/>
  <c r="U356" i="1" l="1"/>
  <c r="U362" i="1"/>
  <c r="V362" i="1" l="1"/>
  <c r="V356" i="1"/>
  <c r="W356" i="1" l="1"/>
  <c r="W362" i="1"/>
  <c r="X362" i="1" l="1"/>
  <c r="X356" i="1"/>
  <c r="Y362" i="1" l="1"/>
  <c r="Y356" i="1"/>
  <c r="Z356" i="1" l="1"/>
  <c r="Z362" i="1"/>
  <c r="AA356" i="1" l="1"/>
  <c r="AA362" i="1"/>
  <c r="AB362" i="1" l="1"/>
  <c r="AB356" i="1"/>
  <c r="AC362" i="1" l="1"/>
  <c r="AC356" i="1"/>
  <c r="AD362" i="1" l="1"/>
  <c r="AD356" i="1"/>
  <c r="AE362" i="1" l="1"/>
  <c r="AE356" i="1"/>
  <c r="AF362" i="1" l="1"/>
  <c r="AF356" i="1"/>
  <c r="AG356" i="1" l="1"/>
  <c r="AG362" i="1"/>
  <c r="AH362" i="1" l="1"/>
  <c r="AH356" i="1"/>
  <c r="AI362" i="1" l="1"/>
  <c r="AI356" i="1"/>
  <c r="AJ356" i="1" l="1"/>
  <c r="AJ362" i="1"/>
  <c r="AK356" i="1" l="1"/>
  <c r="AK362" i="1"/>
  <c r="AL356" i="1" l="1"/>
  <c r="AL362" i="1"/>
  <c r="AM362" i="1" l="1"/>
  <c r="AM356" i="1"/>
  <c r="AN356" i="1" l="1"/>
  <c r="AN362" i="1"/>
  <c r="AO362" i="1" l="1"/>
  <c r="AO356" i="1"/>
  <c r="AP356" i="1" l="1"/>
  <c r="AP362" i="1"/>
  <c r="AQ362" i="1" l="1"/>
  <c r="AQ356" i="1"/>
  <c r="AR362" i="1" l="1"/>
  <c r="AR356" i="1"/>
  <c r="AS362" i="1" l="1"/>
  <c r="AS356" i="1"/>
  <c r="AT362" i="1" l="1"/>
  <c r="AT356" i="1"/>
  <c r="AU362" i="1" l="1"/>
  <c r="AU356" i="1"/>
  <c r="AV362" i="1" l="1"/>
  <c r="AV356" i="1"/>
  <c r="AW362" i="1" l="1"/>
  <c r="AW356" i="1"/>
  <c r="AX356" i="1" l="1"/>
  <c r="AX362" i="1"/>
  <c r="AY362" i="1" l="1"/>
  <c r="AY356" i="1"/>
  <c r="AZ356" i="1" l="1"/>
  <c r="AZ362" i="1"/>
  <c r="BA356" i="1" l="1"/>
  <c r="BA362" i="1"/>
  <c r="BB356" i="1" l="1"/>
  <c r="BB362" i="1"/>
  <c r="BC356" i="1" l="1"/>
  <c r="BC362" i="1"/>
  <c r="BD362" i="1" l="1"/>
  <c r="BD356" i="1"/>
  <c r="BE356" i="1" l="1"/>
  <c r="BE362" i="1"/>
  <c r="BF362" i="1" l="1"/>
  <c r="BF356" i="1"/>
  <c r="BG362" i="1" l="1"/>
  <c r="BG356" i="1"/>
  <c r="BH362" i="1" l="1"/>
  <c r="BH356" i="1"/>
  <c r="BI356" i="1" l="1"/>
  <c r="BI362" i="1"/>
  <c r="BJ356" i="1" l="1"/>
  <c r="BJ362" i="1"/>
  <c r="BK356" i="1" l="1"/>
  <c r="BK18" i="1"/>
  <c r="BK360" i="1" s="1"/>
  <c r="BK362" i="1" s="1"/>
  <c r="BN18" i="1"/>
  <c r="BN360" i="1" s="1"/>
  <c r="BL18" i="1"/>
  <c r="BL360" i="1" s="1"/>
  <c r="BO18" i="1"/>
  <c r="BO360" i="1" s="1"/>
  <c r="BP18" i="1"/>
  <c r="BP360" i="1" s="1"/>
  <c r="BQ18" i="1"/>
  <c r="BQ360" i="1" s="1"/>
  <c r="BR18" i="1"/>
  <c r="BR360" i="1" s="1"/>
  <c r="BS18" i="1"/>
  <c r="BS360" i="1" s="1"/>
  <c r="BT18" i="1"/>
  <c r="BT360" i="1" s="1"/>
  <c r="BU18" i="1"/>
  <c r="BU360" i="1" s="1"/>
  <c r="BM18" i="1"/>
  <c r="BM360" i="1" s="1"/>
  <c r="BV18" i="1"/>
  <c r="BV360" i="1" s="1"/>
  <c r="BL362" i="1" l="1"/>
  <c r="BL356" i="1"/>
  <c r="BM356" i="1" l="1"/>
  <c r="BM362" i="1"/>
  <c r="BN362" i="1" l="1"/>
  <c r="BN356" i="1"/>
  <c r="BO362" i="1" l="1"/>
  <c r="BO356" i="1"/>
  <c r="BP362" i="1" l="1"/>
  <c r="BP356" i="1"/>
  <c r="BQ362" i="1" l="1"/>
  <c r="BQ356" i="1"/>
  <c r="BR362" i="1" l="1"/>
  <c r="BR356" i="1"/>
  <c r="BS362" i="1" l="1"/>
  <c r="BS356" i="1"/>
  <c r="BT356" i="1" l="1"/>
  <c r="BT362" i="1"/>
  <c r="BU356" i="1" l="1"/>
  <c r="BU362" i="1"/>
  <c r="BV362" i="1" l="1"/>
  <c r="BV356" i="1"/>
  <c r="BW356" i="1" l="1"/>
  <c r="BW362" i="1"/>
  <c r="BX362" i="1" s="1"/>
  <c r="BY356" i="1" l="1"/>
  <c r="BY362" i="1"/>
  <c r="BX356" i="1"/>
  <c r="BZ356" i="1" l="1"/>
  <c r="BZ362" i="1"/>
  <c r="CA362" i="1" l="1"/>
  <c r="CA356" i="1"/>
  <c r="CB356" i="1" l="1"/>
  <c r="CB362" i="1"/>
  <c r="CC356" i="1" l="1"/>
  <c r="CC362" i="1"/>
  <c r="CD356" i="1" l="1"/>
  <c r="CD362" i="1"/>
  <c r="CE356" i="1" l="1"/>
  <c r="CE362" i="1"/>
  <c r="CF356" i="1" l="1"/>
  <c r="CF362" i="1"/>
  <c r="CG362" i="1" s="1"/>
  <c r="CH356" i="1" l="1"/>
  <c r="CH362" i="1"/>
  <c r="CG356" i="1"/>
</calcChain>
</file>

<file path=xl/sharedStrings.xml><?xml version="1.0" encoding="utf-8"?>
<sst xmlns="http://schemas.openxmlformats.org/spreadsheetml/2006/main" count="767" uniqueCount="689">
  <si>
    <t>Maldives</t>
  </si>
  <si>
    <t>GL Code</t>
  </si>
  <si>
    <t>Inflow</t>
  </si>
  <si>
    <t>Green Tax</t>
  </si>
  <si>
    <t>Other Inflows</t>
  </si>
  <si>
    <t>Total</t>
  </si>
  <si>
    <t>Outflows</t>
  </si>
  <si>
    <t>Project Code</t>
  </si>
  <si>
    <t>Project Name</t>
  </si>
  <si>
    <t>P-CPT002-001</t>
  </si>
  <si>
    <t>Coastal Protection - Sh.Milandhoo</t>
  </si>
  <si>
    <t>P-CPT003-001</t>
  </si>
  <si>
    <t>Coastal Protection - ADh.Omadhoo</t>
  </si>
  <si>
    <t>P-CPT004-001</t>
  </si>
  <si>
    <t>Coastal Protection - M.Dhiggaru</t>
  </si>
  <si>
    <t>P-CPT006-001</t>
  </si>
  <si>
    <t>Coastal Protection - Th.Vandhoo</t>
  </si>
  <si>
    <t>P-CPT008-001</t>
  </si>
  <si>
    <t>Coastal Protectiont (Study)- S.Meedhoo</t>
  </si>
  <si>
    <t>P-CPT009-001</t>
  </si>
  <si>
    <t>Coastal Protection - HA. Uligamu</t>
  </si>
  <si>
    <t>P-CPT012-001</t>
  </si>
  <si>
    <t>Coastal Protection - Lh.Olhuvelifushi</t>
  </si>
  <si>
    <t>P-CPT014-001</t>
  </si>
  <si>
    <t>Coastal Protection - M.Kolhufushi</t>
  </si>
  <si>
    <t>P-CPT015-001</t>
  </si>
  <si>
    <t>Coastal Protection - M. Mulah</t>
  </si>
  <si>
    <t>P-CPT016-001</t>
  </si>
  <si>
    <t>Coastal Protection - Th. Buruni</t>
  </si>
  <si>
    <t>P-CPT019-001</t>
  </si>
  <si>
    <t>Coastal Protection-Gn.Fuvamulah-OREO Prj</t>
  </si>
  <si>
    <t>P-CPT020-001</t>
  </si>
  <si>
    <t>Prtction frm Soil Erosion-Dh.Maaenboodhu</t>
  </si>
  <si>
    <t>P-CPT022-001</t>
  </si>
  <si>
    <t>Protection of soil erosion - Th.Veymando</t>
  </si>
  <si>
    <t>P-CPT023-001</t>
  </si>
  <si>
    <t>Coastal Protection - Lh.Kurendhoo</t>
  </si>
  <si>
    <t>P-CPT024-001</t>
  </si>
  <si>
    <t>Coastal Protection - AA.Rasdhoo</t>
  </si>
  <si>
    <t>P-CPT027-001</t>
  </si>
  <si>
    <t>Coastal Protection - Sh.Komandoo</t>
  </si>
  <si>
    <t>P-CPT029-001</t>
  </si>
  <si>
    <t>Coastal Protection - N.Henbadhoo</t>
  </si>
  <si>
    <t>P-CPT031-001</t>
  </si>
  <si>
    <t>Coastal Protection - N.Fohdhoo</t>
  </si>
  <si>
    <t>P-CPT038-001</t>
  </si>
  <si>
    <t>Coastal Protection - V.Fulidhoo</t>
  </si>
  <si>
    <t>P-DRG001-001</t>
  </si>
  <si>
    <t>Estab.of a Drainage System - S.Hithadhoo</t>
  </si>
  <si>
    <t>P-DRG002-001</t>
  </si>
  <si>
    <t>Estab.of a Drainage System - S.Hulhudhoo</t>
  </si>
  <si>
    <t>P-DRG003-001</t>
  </si>
  <si>
    <t>Estab. of a Drainage System - S.Maradhoo</t>
  </si>
  <si>
    <t>P-DRG004-001</t>
  </si>
  <si>
    <t>Estb.of a Drainage Systm -Maradoofeydhoo</t>
  </si>
  <si>
    <t>P-DRG005-001</t>
  </si>
  <si>
    <t>Estab.of a Drainage System - S. Meedhoo</t>
  </si>
  <si>
    <t>P-HBR056-001</t>
  </si>
  <si>
    <t>Upgrading of Habour Quay Wall -R.Vandhoo</t>
  </si>
  <si>
    <t>P-HTE011-151</t>
  </si>
  <si>
    <t>Coastal Protection - K.Thulusdhoo</t>
  </si>
  <si>
    <t>P-HTE095-001</t>
  </si>
  <si>
    <t>Coastal Protection - Th.Guraidhoo</t>
  </si>
  <si>
    <t>P-HTE122-002</t>
  </si>
  <si>
    <t>Storm Water Development and Maintenance (Male') Phase 4</t>
  </si>
  <si>
    <t>P-MEE001-110</t>
  </si>
  <si>
    <t>Estab. Water System (4 Islands) &amp; Water Storage (25 Islands)</t>
  </si>
  <si>
    <t>P-MEE001-111</t>
  </si>
  <si>
    <t>Small Scale Waste to Energy Project</t>
  </si>
  <si>
    <t>P-MEE001-112</t>
  </si>
  <si>
    <t>Greater Male Environmental Improvement &amp; Waste Management</t>
  </si>
  <si>
    <t>P-MEE001-114</t>
  </si>
  <si>
    <t>Maldives Clean Environment Project</t>
  </si>
  <si>
    <t>P-MEE002-017</t>
  </si>
  <si>
    <t>Land Reclamation &amp; Revetment - K.Thilafushi</t>
  </si>
  <si>
    <t>P-MEE002-018</t>
  </si>
  <si>
    <t>Waste Mngmt Project in Zone 1 islands (OFID Ph2 - Waste LC)</t>
  </si>
  <si>
    <t>P-MEE002-019</t>
  </si>
  <si>
    <t>Provision of Waste Managing Equipment's to Zone 1 islands</t>
  </si>
  <si>
    <t>P-MEE002-020</t>
  </si>
  <si>
    <t>Establishment of a Waste Yard - N.Maafaru</t>
  </si>
  <si>
    <t>P-MEE002-022</t>
  </si>
  <si>
    <t>Establishment of a Waste Yard - F.Magoodhoo</t>
  </si>
  <si>
    <t>P-MEE002-025</t>
  </si>
  <si>
    <t>Establishment of a Waste Yard - HA.Hoarafushi</t>
  </si>
  <si>
    <t>P-MEE002-027</t>
  </si>
  <si>
    <t>Estab. Of Waste Yard - HA.Kelaa</t>
  </si>
  <si>
    <t>P-MEE002-029</t>
  </si>
  <si>
    <t>Establishment of a Waste Yard - V.Fulidhoo</t>
  </si>
  <si>
    <t>P-MEE002-030</t>
  </si>
  <si>
    <t>Installing Incinerator - K.Thilafushi</t>
  </si>
  <si>
    <t>P-MEE005-002</t>
  </si>
  <si>
    <t>Estab. Drainage System - S.Feydhoo</t>
  </si>
  <si>
    <t>P-MEE015-004</t>
  </si>
  <si>
    <t>Estab. RO Plant &amp; Water Storage Tank - AA.Rasdhoo</t>
  </si>
  <si>
    <t>P-MEE015-006</t>
  </si>
  <si>
    <t>Estab. Community Water Storage System</t>
  </si>
  <si>
    <t>P-MEE054-001</t>
  </si>
  <si>
    <t>Provision Of Water During Warm Season</t>
  </si>
  <si>
    <t>P-MEE061-100</t>
  </si>
  <si>
    <t>Climate change adaptation project</t>
  </si>
  <si>
    <t>P-MEE062-100</t>
  </si>
  <si>
    <t>Preparing Outer Island For Sustainable Energy Devel - POISED</t>
  </si>
  <si>
    <t>P-MEE074-001</t>
  </si>
  <si>
    <t>Establishment of a Waste Yard - B.Kamadhoo</t>
  </si>
  <si>
    <t>P-MEE083-001</t>
  </si>
  <si>
    <t>Estab. of Reg Waste mngmt System in Addu city &amp; Fuvahmulah</t>
  </si>
  <si>
    <t>P-MEE084-001</t>
  </si>
  <si>
    <t>Estab. Regional Waste Management System - Huvadhu Atoll</t>
  </si>
  <si>
    <t>P-MEE098-001</t>
  </si>
  <si>
    <t>Estab. Drainage System - N.Holhudhoo</t>
  </si>
  <si>
    <t>P-MEE100-001</t>
  </si>
  <si>
    <t>Estab. Drainage System - GDh.Thinadhoo</t>
  </si>
  <si>
    <t>P-MEE102-001</t>
  </si>
  <si>
    <t>Estab. Water System - HDh.Naivaadhoo</t>
  </si>
  <si>
    <t>P-MEE103-001</t>
  </si>
  <si>
    <t>Estab. Water System - Adh.Hanyaameedhoo</t>
  </si>
  <si>
    <t>P-OTH004-002</t>
  </si>
  <si>
    <t>Protection of "Mathikilhi" Area - S.Hulhumeedhoo</t>
  </si>
  <si>
    <t>P-OTH005-001</t>
  </si>
  <si>
    <t>Estab. Regional Water Research Laboratory - L.Gan</t>
  </si>
  <si>
    <t>P-SAN002-001</t>
  </si>
  <si>
    <t>Sewerage System - HDh.Finey</t>
  </si>
  <si>
    <t>P-SAN010-001</t>
  </si>
  <si>
    <t>Sewerage System - ADh.Fenfushi</t>
  </si>
  <si>
    <t>P-SAN011-001</t>
  </si>
  <si>
    <t>Sanitation in 5 islands</t>
  </si>
  <si>
    <t>P-SAN012-001</t>
  </si>
  <si>
    <t>AA. Ukulhas Sewerage Sytem</t>
  </si>
  <si>
    <t>P-SAN013-001</t>
  </si>
  <si>
    <t>K. Kaashidhoo Sewerage Sytem</t>
  </si>
  <si>
    <t>P-SAN014-001</t>
  </si>
  <si>
    <t>R. Maakurathu Sewerage Sytem</t>
  </si>
  <si>
    <t>P-SAN015-001</t>
  </si>
  <si>
    <t>L. Maavah Sewerage Sytem</t>
  </si>
  <si>
    <t>P-SAN016-001</t>
  </si>
  <si>
    <t>HA. Utheemu Sewerage Sytem</t>
  </si>
  <si>
    <t>P-SAN017-001</t>
  </si>
  <si>
    <t>R. Rasmaadhoo Sewerage Sytem</t>
  </si>
  <si>
    <t>P-SAN018-001</t>
  </si>
  <si>
    <t>F. Feeali Sewerage Sytem</t>
  </si>
  <si>
    <t>P-SAN019-001</t>
  </si>
  <si>
    <t>HA. Baarah Sewerage Sytem</t>
  </si>
  <si>
    <t>P-SAN020-001</t>
  </si>
  <si>
    <t>F. Bileidhoo Sewerage Sytem</t>
  </si>
  <si>
    <t>P-SAN021-001</t>
  </si>
  <si>
    <t>GDh. Madaveli Sewerage Sytem</t>
  </si>
  <si>
    <t>P-SAN022-001</t>
  </si>
  <si>
    <t>AA. Mathiveri Sewerage Sytem</t>
  </si>
  <si>
    <t>P-SAN023-001</t>
  </si>
  <si>
    <t>GA. Gemanafushi Sewerage Sytem</t>
  </si>
  <si>
    <t>P-SAN024-001</t>
  </si>
  <si>
    <t>R. Innamaadhoo Sewerage Sytem</t>
  </si>
  <si>
    <t>P-SAN025-001</t>
  </si>
  <si>
    <t>GA. Maamendhoo Sewerage Sytem</t>
  </si>
  <si>
    <t>P-SAN026-001</t>
  </si>
  <si>
    <t>N. Henbadhoo Sewerage Sytem</t>
  </si>
  <si>
    <t>P-SAN027-001</t>
  </si>
  <si>
    <t>HA. Muraidhoo Sewerage Sytem</t>
  </si>
  <si>
    <t>P-SAN028-001</t>
  </si>
  <si>
    <t>Prov.WaterSupply,Sani.&amp;WasteMgmt-OFID-P2</t>
  </si>
  <si>
    <t>P-SAN029-001</t>
  </si>
  <si>
    <t>Estab. Sewerage System - S.Hithadhoo</t>
  </si>
  <si>
    <t>P-SAN031-001</t>
  </si>
  <si>
    <t>Estab. Sewerage System - Lh.Kurendhoo</t>
  </si>
  <si>
    <t>P-WAS001-001</t>
  </si>
  <si>
    <t>Water and Sewerage System -HA.Maarandhoo</t>
  </si>
  <si>
    <t>P-WAS002-001</t>
  </si>
  <si>
    <t>Water and Sewerage System - HDh.Kurinbi</t>
  </si>
  <si>
    <t>P-WAS005-001</t>
  </si>
  <si>
    <t>Water and Sewerage System-Sh.Maungoodhoo</t>
  </si>
  <si>
    <t>P-WAS007-001</t>
  </si>
  <si>
    <t>Water and Sewerage System -Sh.Maroshi</t>
  </si>
  <si>
    <t>P-WAS008-001</t>
  </si>
  <si>
    <t>Water and Sewerage System - N.Lhohi</t>
  </si>
  <si>
    <t>P-WAS009-001</t>
  </si>
  <si>
    <t>Water and Sewerage System - N.Foddhoo</t>
  </si>
  <si>
    <t>P-WAS010-001</t>
  </si>
  <si>
    <t>Water and Sewerage System - N.Kudafaree</t>
  </si>
  <si>
    <t>P-WAS011-001</t>
  </si>
  <si>
    <t>Water and Sewerage System -N.Maalhendhoo</t>
  </si>
  <si>
    <t>P-WAS013-001</t>
  </si>
  <si>
    <t>Water and Sewerage System -Angolhitheemu</t>
  </si>
  <si>
    <t>P-WAS014-001</t>
  </si>
  <si>
    <t>Water and Sewerage System - R.Vaadhoo</t>
  </si>
  <si>
    <t>P-WAS015-001</t>
  </si>
  <si>
    <t>Water and Sewerage System -R.Rasgetheemu</t>
  </si>
  <si>
    <t>P-WAS016-001</t>
  </si>
  <si>
    <t>Water and Sewerage System -R.Inguraidhoo</t>
  </si>
  <si>
    <t>P-WAS019-001</t>
  </si>
  <si>
    <t>Water and Sewerage System - B.Maalhos</t>
  </si>
  <si>
    <t>P-WAS020-001</t>
  </si>
  <si>
    <t>Water and Sewerage System - B.Hithaadhoo</t>
  </si>
  <si>
    <t>P-WAS024-001</t>
  </si>
  <si>
    <t>Water and Sewerage System - Lh.Kurendhoo</t>
  </si>
  <si>
    <t>P-WAS030-001</t>
  </si>
  <si>
    <t>Water and Sewerage System - ADh.Dhihdhoo</t>
  </si>
  <si>
    <t>P-WAS031-001</t>
  </si>
  <si>
    <t>Water and Sewerage System - Kunburudhoo</t>
  </si>
  <si>
    <t>P-WAS035-001</t>
  </si>
  <si>
    <t>Water and Sewerage System - V.Keyodhoo</t>
  </si>
  <si>
    <t>P-WAS038-001</t>
  </si>
  <si>
    <t>Water and Sewerage System-Th.Gaadhifushi</t>
  </si>
  <si>
    <t>P-WAS041-001</t>
  </si>
  <si>
    <t>Water and Sewerage System -Th.Thakandhoo</t>
  </si>
  <si>
    <t>P-WAS045-001</t>
  </si>
  <si>
    <t>Water and Sewerage System -Kanduhulhudoo</t>
  </si>
  <si>
    <t>P-WAS046-001</t>
  </si>
  <si>
    <t>Water and Sewerage System - GA.Nilandhoo</t>
  </si>
  <si>
    <t>P-WAS050-001</t>
  </si>
  <si>
    <t>Water and Sewerage Network -Hirimaradhoo</t>
  </si>
  <si>
    <t>P-WAS054-001</t>
  </si>
  <si>
    <t>Water and Sewerage Network - Sh.Komandoo</t>
  </si>
  <si>
    <t>P-WAS056-001</t>
  </si>
  <si>
    <t>Water and Sewerage Network - K.Gulhi</t>
  </si>
  <si>
    <t>P-WAS057-001</t>
  </si>
  <si>
    <t>Water and Sewerage Network -AA.Himandhoo</t>
  </si>
  <si>
    <t>P-WAS059-001</t>
  </si>
  <si>
    <t>Water and Sewerage Network -M.Naalafushi</t>
  </si>
  <si>
    <t>P-WAS060-001</t>
  </si>
  <si>
    <t>Water and Sewerage Network -GDh.Nadellaa</t>
  </si>
  <si>
    <t>P-WAS061-001</t>
  </si>
  <si>
    <t>Fuvamulak Water &amp; Sewerage system</t>
  </si>
  <si>
    <t>P-WAS062-001</t>
  </si>
  <si>
    <t>Addu City Water &amp; Sewerage System</t>
  </si>
  <si>
    <t>P-WAS063-001</t>
  </si>
  <si>
    <t>N. Landhoo Sewerage Sytem</t>
  </si>
  <si>
    <t>P-WAS064-001</t>
  </si>
  <si>
    <t>Adh. Omadhoo Sewerage Sytem</t>
  </si>
  <si>
    <t>P-WAS065-001</t>
  </si>
  <si>
    <t>Adh. Hangnaameedhoo Sewerage Sytem</t>
  </si>
  <si>
    <t>P-WAS066-001</t>
  </si>
  <si>
    <t>Sh. Feevah Sewerage Sytem</t>
  </si>
  <si>
    <t>P-WAS067-001</t>
  </si>
  <si>
    <t>Outer Island Water Supply &amp; Sewerage System</t>
  </si>
  <si>
    <t>P-WAS073-001</t>
  </si>
  <si>
    <t>Establishing Water &amp; Sewerage System - V.Rakeedhoo</t>
  </si>
  <si>
    <t>P-WAS075-001</t>
  </si>
  <si>
    <t>Establishing Water &amp; Sewerage System - HDh.Finey</t>
  </si>
  <si>
    <t>P-WAS092-001</t>
  </si>
  <si>
    <t>Outer Island Harbour, Water Supply &amp; Sewerage - OFID Phase 3</t>
  </si>
  <si>
    <t>P-WAS093-001</t>
  </si>
  <si>
    <t>Estab. Water &amp; Sewerage System - HA.Thakandhoo</t>
  </si>
  <si>
    <t>P-WAS094-001</t>
  </si>
  <si>
    <t>Estab. Water &amp; Sewerage System - Sh.Narudhoo</t>
  </si>
  <si>
    <t>P-WAT001-001</t>
  </si>
  <si>
    <t>Water Supply System - HA.Muraidhoo</t>
  </si>
  <si>
    <t>P-WAT003-001</t>
  </si>
  <si>
    <t>Water Supply System - HA.Filladhoo</t>
  </si>
  <si>
    <t>P-WAT007-001</t>
  </si>
  <si>
    <t>Water Supply System - Sh.Narudhoo</t>
  </si>
  <si>
    <t>P-WAT009-001</t>
  </si>
  <si>
    <t>Water Supply System - Sh.Kanditheemu</t>
  </si>
  <si>
    <t>P-WAT010-001</t>
  </si>
  <si>
    <t>Water Supply System - N.Holhudhoo</t>
  </si>
  <si>
    <t>P-WAT013-001</t>
  </si>
  <si>
    <t>Water Supply System- R.Innamaadhoo</t>
  </si>
  <si>
    <t>P-WAT014-001</t>
  </si>
  <si>
    <t>Water Supply System - AA.Mathiveri</t>
  </si>
  <si>
    <t>P-WAT015-001</t>
  </si>
  <si>
    <t>Water Supply System- ADh.Omadhoo</t>
  </si>
  <si>
    <t>P-WAT017-001</t>
  </si>
  <si>
    <t>Water Supply System - Th.Dhiyamigili</t>
  </si>
  <si>
    <t>P-WAT019-001</t>
  </si>
  <si>
    <t>Water Supply System - K.Hinmafushi</t>
  </si>
  <si>
    <t>P-WAT020-001</t>
  </si>
  <si>
    <t>Water Supply System -Sh.Feevah</t>
  </si>
  <si>
    <t>P-WAT021-001</t>
  </si>
  <si>
    <t>Water Supply System - N.Henbadhoo</t>
  </si>
  <si>
    <t>P-WAT025-001</t>
  </si>
  <si>
    <t>HA. Dhihdhoo Water Supply System</t>
  </si>
  <si>
    <t>P-WAT026-001</t>
  </si>
  <si>
    <t>K. Guraidhoo Water Supply System</t>
  </si>
  <si>
    <t>P-WAT027-001</t>
  </si>
  <si>
    <t>L. Fonadhoo Water Supply System</t>
  </si>
  <si>
    <t>P-WAT028-001</t>
  </si>
  <si>
    <t>Th. Thimarafushi Water Supply System</t>
  </si>
  <si>
    <t>P-WAT029-001</t>
  </si>
  <si>
    <t>Adh. Dhangethi Water Supply System</t>
  </si>
  <si>
    <t>P-WAT030-001</t>
  </si>
  <si>
    <t>F. Nilandhoo Water Supply System</t>
  </si>
  <si>
    <t>P-WST001-001</t>
  </si>
  <si>
    <t>Establishment of Waste Yard - HA.Baarah</t>
  </si>
  <si>
    <t>P-WST001-002</t>
  </si>
  <si>
    <t>Waste Management Centre Equipment - HA. Baarah</t>
  </si>
  <si>
    <t>P-WST004-001</t>
  </si>
  <si>
    <t>Waste Management Centre - HDh.Nellaidhoo</t>
  </si>
  <si>
    <t>P-WST004-002</t>
  </si>
  <si>
    <t>Const. of Waste Management Centre - HDh. Nellaidhoo</t>
  </si>
  <si>
    <t>P-WST005-001</t>
  </si>
  <si>
    <t>Incenerator Installation in K. Maafushi</t>
  </si>
  <si>
    <t>P-WST007-001</t>
  </si>
  <si>
    <t>Estab. Regional Waste Management Facility - Addu City</t>
  </si>
  <si>
    <t>P-WST009-001</t>
  </si>
  <si>
    <t>Estab. Of Waste Yard (Phase 2) - GDh.Thinadhoo</t>
  </si>
  <si>
    <t>P-WST010-001</t>
  </si>
  <si>
    <t>Estab. Waste Management System - Sh.Funadhoo</t>
  </si>
  <si>
    <t>P-WST010-002</t>
  </si>
  <si>
    <t>Const. of Waste Management Centre - Sh. Funadhoo</t>
  </si>
  <si>
    <t>P-WST012-002</t>
  </si>
  <si>
    <t>Const. of Waste Management Centre - N. Velidhoo</t>
  </si>
  <si>
    <t>P-WST013-002</t>
  </si>
  <si>
    <t>Const. of Waste Management Centre - Lh. Hinnavaru</t>
  </si>
  <si>
    <t>P-WST014-002</t>
  </si>
  <si>
    <t>Upgrade of Waste Management Centre - N. Kendhikulhudhoo</t>
  </si>
  <si>
    <t>P-WST015-002</t>
  </si>
  <si>
    <t>Upgrade of Waste Management Centre - N. Manadhoo</t>
  </si>
  <si>
    <t>P-WST016-002</t>
  </si>
  <si>
    <t>Upgrade of Waste Management Centre - B. Thulhaadhoo</t>
  </si>
  <si>
    <t>P-WST017-002</t>
  </si>
  <si>
    <t>Upgrade of Waste Management Centre - B. Kendhoo</t>
  </si>
  <si>
    <t>P-WST018-002</t>
  </si>
  <si>
    <t>Upgrade of Waste Management Centre - R. Innamaadhoo</t>
  </si>
  <si>
    <t>P-WST019-002</t>
  </si>
  <si>
    <t>Upgrade of Waste Management Centre - N. Magoodhoo</t>
  </si>
  <si>
    <t>P-WST020-002</t>
  </si>
  <si>
    <t>Const. of Waste Management Centre - HA. Dhidhdhoo</t>
  </si>
  <si>
    <t>P-WST021-001</t>
  </si>
  <si>
    <t>Const. of Waste Management Centre - HA.Ihavandhoo</t>
  </si>
  <si>
    <t>P-WST022-001</t>
  </si>
  <si>
    <t>Const. of Waste Management Centre - HA. Kelaa</t>
  </si>
  <si>
    <t>P-WST023-001</t>
  </si>
  <si>
    <t>Const. of Waste Management Centre - HA. Vashafaru</t>
  </si>
  <si>
    <t>P-WST024-001</t>
  </si>
  <si>
    <t>Const. of Waste Management Centre - HA. Filladhoo</t>
  </si>
  <si>
    <t>P-WST025-001</t>
  </si>
  <si>
    <t>Const. of Waste Management Centre - HA. Utheem</t>
  </si>
  <si>
    <t>P-WST026-001</t>
  </si>
  <si>
    <t>Const. of Waste Management Centre - HDh. Hanimaadhoo</t>
  </si>
  <si>
    <t>P-WST027-001</t>
  </si>
  <si>
    <t>Const. of Waste Management Centre - HDh. Naivaadhoo</t>
  </si>
  <si>
    <t>P-WST028-001</t>
  </si>
  <si>
    <t>Const. of Waste Management Centre - HDh. Nolhivaranfaru</t>
  </si>
  <si>
    <t>P-WST029-001</t>
  </si>
  <si>
    <t>Const. of Waste Management Centre - Sh. Fokaidhoo</t>
  </si>
  <si>
    <t>P-WST030-001</t>
  </si>
  <si>
    <t>Const. of Waste Management Centre - Sh. Narudhoo</t>
  </si>
  <si>
    <t>P-WST031-001</t>
  </si>
  <si>
    <t>Const. of Waste Management Centre - Sh. Komandoo</t>
  </si>
  <si>
    <t>Z-ZZZZZZ-ZZZ</t>
  </si>
  <si>
    <t>Other Activities</t>
  </si>
  <si>
    <t>Balance Carried Forward</t>
  </si>
  <si>
    <t>Inflows</t>
  </si>
  <si>
    <t>Balance</t>
  </si>
  <si>
    <t>Rehabilitation of Coconut Industry In the Maldives</t>
  </si>
  <si>
    <t>P-ACT004-003</t>
  </si>
  <si>
    <t>P-CPT045-001</t>
  </si>
  <si>
    <t>P-WST019-001</t>
  </si>
  <si>
    <t>P-WAT046-001</t>
  </si>
  <si>
    <t>Dev. Water System - L.Maavah</t>
  </si>
  <si>
    <t>Devel. East Breakwater &amp; Upgr. Old Jetty - GDh.Thinadhoo</t>
  </si>
  <si>
    <t>Upg. Of Waste Management Centre - N. Magoodhoo</t>
  </si>
  <si>
    <t>P-CPT018-002</t>
  </si>
  <si>
    <t>P-CPT034-001</t>
  </si>
  <si>
    <t>P-CPT061-001</t>
  </si>
  <si>
    <t>P-OTH007-001</t>
  </si>
  <si>
    <t>P-WAS070-001</t>
  </si>
  <si>
    <t>P-WAT045-001</t>
  </si>
  <si>
    <t>Coastal Protection - S. Hithadhoo (Beyrumathi)</t>
  </si>
  <si>
    <t>Coastal Protection - B.Kendhoo</t>
  </si>
  <si>
    <t>Coastal Protection - B.Dharavandhoo</t>
  </si>
  <si>
    <t>Estab. Air Quality Checking System</t>
  </si>
  <si>
    <t>Water &amp; Sewerage System - F. Magoodhoo</t>
  </si>
  <si>
    <t>Estab. Water System - Th.Veymandoo</t>
  </si>
  <si>
    <t>P-CPT030-001</t>
  </si>
  <si>
    <t>Coastal Protection - N.Kudafari</t>
  </si>
  <si>
    <t>P-WST032-001</t>
  </si>
  <si>
    <t>P-CPT050-001</t>
  </si>
  <si>
    <t>Coastal Protection - HA.Hoarafushi</t>
  </si>
  <si>
    <t>P-CPT053-001</t>
  </si>
  <si>
    <t>Coastal Protection - HA.Dhihdhoo</t>
  </si>
  <si>
    <t>P-CPT065-001</t>
  </si>
  <si>
    <t>P-MEE001-105</t>
  </si>
  <si>
    <t>Accelr. Sustainable Pvt. Invmt. in Renewable Energy - ASPIRE</t>
  </si>
  <si>
    <t>P-WAS027-001</t>
  </si>
  <si>
    <t>Water and Sewerage System - AA.Feridhoo</t>
  </si>
  <si>
    <t>Greater Male Waste to Energy Project</t>
  </si>
  <si>
    <t>P-CPT035-001</t>
  </si>
  <si>
    <t>Coastal Protection - B.Thulhaadhoo</t>
  </si>
  <si>
    <t>P-CPT051-001</t>
  </si>
  <si>
    <t>Coastal Protection - Adh.Kunburudhoo</t>
  </si>
  <si>
    <t>Provision of Water Supply, Sanitation &amp; Waste Management - OFID Phase 2</t>
  </si>
  <si>
    <t>Dev.of Water &amp; Sewerage System - F. Magoodhoo</t>
  </si>
  <si>
    <t>Water and Sewerage Network - Sh. Komandoo</t>
  </si>
  <si>
    <t>P-CPT060-001</t>
  </si>
  <si>
    <t>Coastal Protection - V.Rakeedhoo</t>
  </si>
  <si>
    <t>P-CPT046-001</t>
  </si>
  <si>
    <t>Coastal Protection - B.Dhonfanu</t>
  </si>
  <si>
    <t>P-CPT041-001</t>
  </si>
  <si>
    <t>Coastal Protection - Th.Dhiyamigili</t>
  </si>
  <si>
    <t>P-CPT064-001</t>
  </si>
  <si>
    <t>Coastal Protection - HDh.Nellaidhoo</t>
  </si>
  <si>
    <t>P-CPT032-001</t>
  </si>
  <si>
    <t>P-OTH004-001</t>
  </si>
  <si>
    <t>Coastal Protection - R.Rasmaadhoo</t>
  </si>
  <si>
    <t>Protection of Pond Area - S.Hulhudhoo</t>
  </si>
  <si>
    <t>P-OTH015-001</t>
  </si>
  <si>
    <t>Estab. Of Regnl Lab for Water Quality Testing - L.Fonadhoo</t>
  </si>
  <si>
    <t>P-CPT007-001</t>
  </si>
  <si>
    <t>Coastal Protection - GDh.Rathafandhoo</t>
  </si>
  <si>
    <t>P-CPT032-002</t>
  </si>
  <si>
    <t>P-CPT044-001</t>
  </si>
  <si>
    <t>P-CPT063-001</t>
  </si>
  <si>
    <t>P-CPT068-001</t>
  </si>
  <si>
    <t>Coastal Protection South Side  - R.Rasmaadhoo</t>
  </si>
  <si>
    <t>Coastal Protection - GA.Dhehvadhoo</t>
  </si>
  <si>
    <t>Coastal Protection - B.Kudarikilu</t>
  </si>
  <si>
    <t>P-CPT033-001</t>
  </si>
  <si>
    <t>P-WST043-001</t>
  </si>
  <si>
    <t>Estab. of WRMC - F.Feeali</t>
  </si>
  <si>
    <t>Coastal Protection - R.Vaadhoo</t>
  </si>
  <si>
    <t>Coastal Protection - R.Fainu</t>
  </si>
  <si>
    <t>P-WST011-001</t>
  </si>
  <si>
    <t>P-WST011-002</t>
  </si>
  <si>
    <t>P-WST041-001</t>
  </si>
  <si>
    <t>P-WST045-001</t>
  </si>
  <si>
    <t>P-WST046-001</t>
  </si>
  <si>
    <t>P-WST049-001</t>
  </si>
  <si>
    <t>P-WST050-001</t>
  </si>
  <si>
    <t>P-WST051-001</t>
  </si>
  <si>
    <t>P-WST052-001</t>
  </si>
  <si>
    <t>P-WST053-001</t>
  </si>
  <si>
    <t>P-WST054-001</t>
  </si>
  <si>
    <t>P-WST055-001</t>
  </si>
  <si>
    <t>P-WST056-001</t>
  </si>
  <si>
    <t>P-WST057-001</t>
  </si>
  <si>
    <t>P-WST058-001</t>
  </si>
  <si>
    <t>P-WST060-001</t>
  </si>
  <si>
    <t>P-WST061-001</t>
  </si>
  <si>
    <t>P-WST062-001</t>
  </si>
  <si>
    <t>P-WST063-001</t>
  </si>
  <si>
    <t>P-WST064-001</t>
  </si>
  <si>
    <t>Zone 1 Regional Waste Management Project</t>
  </si>
  <si>
    <t>Upg. of Zone 1 Island Waste Management Centres</t>
  </si>
  <si>
    <t>Estab. of Waste and resources Mngmt. center - GDh.Thinadhoo</t>
  </si>
  <si>
    <t>Estab. of WRMC  - GA Kolamaafushi</t>
  </si>
  <si>
    <t xml:space="preserve">Estab. of WRMC  - GA.Maamendhoo </t>
  </si>
  <si>
    <t>Estab. of WRMC  - GA.Kanduhulhudhoo</t>
  </si>
  <si>
    <t>Estab. of WRMC  - GA.Dhaandhoo</t>
  </si>
  <si>
    <t>Estab. of WRMC  - GDh.Faresmaathodhaa</t>
  </si>
  <si>
    <t>Establishment of WRMC  - GA.Villigili</t>
  </si>
  <si>
    <t>Establishment of WRMC  - GDh.Rathafandhoo</t>
  </si>
  <si>
    <t>Estab. of WRMC - GDh.Hoadedhoo</t>
  </si>
  <si>
    <t>Estab. of Waste Mgmnt. System in Hdh. Kunburudhoo and Zone 1</t>
  </si>
  <si>
    <t>Estab. of WRMC  - GDh.Nadella</t>
  </si>
  <si>
    <t>Estab. of WRMC -  GA.Nilandhoo</t>
  </si>
  <si>
    <t>Estab. of WRMC  - GDh.Fiyori</t>
  </si>
  <si>
    <t>Estab. of WRMC - GA.Kondey</t>
  </si>
  <si>
    <t>Estab. of WRMC - GA.Devvadhoo</t>
  </si>
  <si>
    <t>Estab. of WRMC - GA.Gemanafushi</t>
  </si>
  <si>
    <t>Estab. of WRMC - GDh.Vaadhoo</t>
  </si>
  <si>
    <t>Estab. of WRMC - GDh.Gadhdhoo</t>
  </si>
  <si>
    <t>P-WST042-001</t>
  </si>
  <si>
    <t>Estab. of WRMC - M.Dhiggaru</t>
  </si>
  <si>
    <t>P-WST036-001</t>
  </si>
  <si>
    <t>P-WST038-001</t>
  </si>
  <si>
    <t>P-WST048-001</t>
  </si>
  <si>
    <t>Estab. Systems For Bio-Treatment Of Org. Waste in Zone 2</t>
  </si>
  <si>
    <t>Upgrading of Zone 3 outer Island waste management centers</t>
  </si>
  <si>
    <t>Estab. of WRMC  - Dh.Bandhidhoo</t>
  </si>
  <si>
    <t>P-MEE038-001</t>
  </si>
  <si>
    <t>P-WST059-001</t>
  </si>
  <si>
    <t>P-WST012-001</t>
  </si>
  <si>
    <t>P-WST013-001</t>
  </si>
  <si>
    <t>P-WST015-001</t>
  </si>
  <si>
    <t>Waste Management Project - N. Miladhoo</t>
  </si>
  <si>
    <t>Estab. of WRMC - GDh.Madaveli</t>
  </si>
  <si>
    <t>Estab. Of Waste Management Centre - N.Velidhoo</t>
  </si>
  <si>
    <t>Estab. Of Waste Management Centre - Lh.Hinnavaru</t>
  </si>
  <si>
    <t>Upg. Of Waste Management Centre - N. Manadhoo</t>
  </si>
  <si>
    <t>P-DRG018-001</t>
  </si>
  <si>
    <t>P-MEE105-001</t>
  </si>
  <si>
    <t>P-WST035-001</t>
  </si>
  <si>
    <t>Estab. Of Water Drainage System - R.Meedhoo</t>
  </si>
  <si>
    <t>Establishment of Water Supply Network - R.Meedhoo</t>
  </si>
  <si>
    <t>Estab. Syst. For Bio-Treatment Of Orgnc. Waste Zones 4 &amp; 5</t>
  </si>
  <si>
    <t>P-ACT001-022</t>
  </si>
  <si>
    <t>Southern Marine Park Management Project</t>
  </si>
  <si>
    <t>P-OTH006-001</t>
  </si>
  <si>
    <t>Estab. Ambient Air Quality Monitoring Station - Male</t>
  </si>
  <si>
    <t>P-CPT048-001</t>
  </si>
  <si>
    <t>P-CPT055-001</t>
  </si>
  <si>
    <t>Building Climate Resilient Safer Islands</t>
  </si>
  <si>
    <t>Coastal Protection - B.Maalhos</t>
  </si>
  <si>
    <t>MONTHLY GREEN FUND SERIES</t>
  </si>
  <si>
    <t>Note: Data included in this series is retrieved from the Public Accounting System.</t>
  </si>
  <si>
    <t>P-CPT047-001</t>
  </si>
  <si>
    <t>P-CPT066-001</t>
  </si>
  <si>
    <t>P-WST033-001</t>
  </si>
  <si>
    <t>Coastal Protection - R.Hulhudhuffaaru</t>
  </si>
  <si>
    <t>Coastal Protection - N.Maalhendhoo</t>
  </si>
  <si>
    <t xml:space="preserve">Arena converting waste to energy </t>
  </si>
  <si>
    <t>P-ENV006-001</t>
  </si>
  <si>
    <t>South Ari Marine Park Management Project</t>
  </si>
  <si>
    <t>P-WST033-002</t>
  </si>
  <si>
    <t>Irena Converting Waste to Energy</t>
  </si>
  <si>
    <t>P-WST088-001</t>
  </si>
  <si>
    <t>Greater Male ENVR. Imprv. &amp; Waste Mgmt.</t>
  </si>
  <si>
    <t>P-CPT001-001</t>
  </si>
  <si>
    <t>Revetment Project - GDh.Thinadoo</t>
  </si>
  <si>
    <t>Coastal Protection - F.Nilandhoo</t>
  </si>
  <si>
    <t>P-CPT077-001</t>
  </si>
  <si>
    <t>Coastal Protection - N.Holhudhoo</t>
  </si>
  <si>
    <t>P-CPT083-001</t>
  </si>
  <si>
    <t>Coastal Protection - R.Innamaadhoo</t>
  </si>
  <si>
    <t>P-WST007-002</t>
  </si>
  <si>
    <t>Estab.Regional Waste Management Facility</t>
  </si>
  <si>
    <t>P-WST032-002</t>
  </si>
  <si>
    <t>P-CPT040-001</t>
  </si>
  <si>
    <t>Devel. Swimming Area &amp; Coastal Protection - Th.Vilufushi</t>
  </si>
  <si>
    <t>Figures Data Cut-Off: 09 February 2026</t>
  </si>
  <si>
    <t>P-WST087-001</t>
  </si>
  <si>
    <t>P-CPT039-001</t>
  </si>
  <si>
    <t>Coastal Protection - V.Felidhoo</t>
  </si>
  <si>
    <t>P-CPT042-001</t>
  </si>
  <si>
    <t>Coastal Protection - Th.Thimarafushi</t>
  </si>
  <si>
    <t>P-CPT062-001</t>
  </si>
  <si>
    <t>Coastal Protection - K.Himmafushi</t>
  </si>
  <si>
    <t>P-WST089-001</t>
  </si>
  <si>
    <t>P-WST097-001</t>
  </si>
  <si>
    <t>Estab. of Waste Management Infra Centre - HA.Ihavandhoo</t>
  </si>
  <si>
    <t>P-WST110-001</t>
  </si>
  <si>
    <t>P-WST123-001</t>
  </si>
  <si>
    <t>P-WST124-001</t>
  </si>
  <si>
    <t>P-WST125-001</t>
  </si>
  <si>
    <t>P-WST129-001</t>
  </si>
  <si>
    <t>P-WST130-001</t>
  </si>
  <si>
    <t>P-WST132-001</t>
  </si>
  <si>
    <t>P-WST134-001</t>
  </si>
  <si>
    <t>P-WST135-001</t>
  </si>
  <si>
    <t>P-WST137-001</t>
  </si>
  <si>
    <t>P-WST138-001</t>
  </si>
  <si>
    <t>P-WST139-001</t>
  </si>
  <si>
    <t>P-WST140-001</t>
  </si>
  <si>
    <t>P-WST141-001</t>
  </si>
  <si>
    <t>P-WST142-001</t>
  </si>
  <si>
    <t>P-WST143-001</t>
  </si>
  <si>
    <t>P-WST144-001</t>
  </si>
  <si>
    <t>P-WST162-019</t>
  </si>
  <si>
    <t>P-WST165-022</t>
  </si>
  <si>
    <t>P-WST166-023</t>
  </si>
  <si>
    <t>P-WST167-024</t>
  </si>
  <si>
    <t>P-WST169-026</t>
  </si>
  <si>
    <t>P-WST171-028</t>
  </si>
  <si>
    <t>P-WST174-031</t>
  </si>
  <si>
    <t>P-WST213-070</t>
  </si>
  <si>
    <t>P-WST247-104</t>
  </si>
  <si>
    <t>P-WST252-109</t>
  </si>
  <si>
    <t>Upg. of Waste Management Infra Centre - Kulhudhuffushi City</t>
  </si>
  <si>
    <t>Estab. of Waste Management Infra Centre - Sh.Foakaidhoo</t>
  </si>
  <si>
    <t>Estab. of Waste Management Infra Centre - Sh.Funadhoo</t>
  </si>
  <si>
    <t>Upgrading of Waste Management Infra Centre - Sh.Goidhoo</t>
  </si>
  <si>
    <t>Upgrading of Waste Management Infra Centre - Sh.Maaugoodhoo</t>
  </si>
  <si>
    <t>Upgrading of Waste Management Infra Centre - Sh.Maroshi</t>
  </si>
  <si>
    <t>Estab. of Waste Management Infra Centre - Sh.Narudhoo</t>
  </si>
  <si>
    <t>Upgrading of Waste Management Infra Centre - N.Fodhdhoo</t>
  </si>
  <si>
    <t>Upgrading of Waste Management Infra Centre - N.Henbadhoo</t>
  </si>
  <si>
    <t>Upg. of Waste Management Infra Centre - N.Kendhikulhudhoo</t>
  </si>
  <si>
    <t>Upgrading of Waste Management Infra Centre - N.Kudafari</t>
  </si>
  <si>
    <t>Upgrading of Waste Management Infra Centre - N.Landhoo</t>
  </si>
  <si>
    <t>Upgrading of Waste Management Infra Centre - N.Lhohi</t>
  </si>
  <si>
    <t>Upgrading of Waste Management Infra Centre - N.Maafaru</t>
  </si>
  <si>
    <t>Upgrading of Waste Management Infra Centre - N.Maalhendhoo</t>
  </si>
  <si>
    <t>Upgrading of Waste Management Infra Centre - N.Magoodhoo</t>
  </si>
  <si>
    <t>Upgrading of Waste Management Infra Centre - N.Manadhoo</t>
  </si>
  <si>
    <t>Upgrading of Waste Management Infra Centre - B.Dharavandhoo</t>
  </si>
  <si>
    <t>Upgrading of Waste Management Infra Centre - B.Fehendhoo</t>
  </si>
  <si>
    <t>Upgrading of Waste Management Infra Centre - B.Fulhadhoo</t>
  </si>
  <si>
    <t>Upgrading of Waste Management Infra Centre - B.Goidhoo</t>
  </si>
  <si>
    <t>Upgrading of Waste Management Infra Centre - B.Kamadhoo</t>
  </si>
  <si>
    <t>Upgrading of Waste Management Infra Centre - B.Kihaadhoo</t>
  </si>
  <si>
    <t>Upgrading of Waste Management Infra Centre - B.Thulhaadhoo</t>
  </si>
  <si>
    <t>Estab. of Waste Management Infra Centre - M.Maduvvari</t>
  </si>
  <si>
    <t>Upgrading of Waste Management Infra Centre - L.Isdhoo</t>
  </si>
  <si>
    <t>Upgrading of Waste Management Infra Centre - L.Maavah</t>
  </si>
  <si>
    <t>P-WST095-001</t>
  </si>
  <si>
    <t>Estab. of Waste Management Infra Centre - HA.Filladhoo</t>
  </si>
  <si>
    <t>P-WST105-001</t>
  </si>
  <si>
    <t>Estab. of Waste Management Infra Centre - HA.Utheemu</t>
  </si>
  <si>
    <t>P-WST118-001</t>
  </si>
  <si>
    <t>Upg. of Waste Management Infra Centre - HDh.Nolhivaranfaru</t>
  </si>
  <si>
    <t>P-WST146-003</t>
  </si>
  <si>
    <t>Estab. of Waste Management Infra Centre - N.Velidhoo</t>
  </si>
  <si>
    <t>P-WST147-004</t>
  </si>
  <si>
    <t>P-WST148-005</t>
  </si>
  <si>
    <t>P-WST149-006</t>
  </si>
  <si>
    <t>P-WST150-007</t>
  </si>
  <si>
    <t>P-WST151-008</t>
  </si>
  <si>
    <t>P-WST152-009</t>
  </si>
  <si>
    <t>P-WST153-010</t>
  </si>
  <si>
    <t>P-WST154-011</t>
  </si>
  <si>
    <t>P-WST156-013</t>
  </si>
  <si>
    <t>P-WST158-015</t>
  </si>
  <si>
    <t>P-WST159-016</t>
  </si>
  <si>
    <t>P-WST160-017</t>
  </si>
  <si>
    <t>Upgrading of Waste Management Infra Centre - R.Agolhitheemu</t>
  </si>
  <si>
    <t>Upgrading of Waste Management Infra Centre - R.Alifushi</t>
  </si>
  <si>
    <t>Upgrading of Waste Management Infra Centre - R.Dhuvaafaru</t>
  </si>
  <si>
    <t>Upgrading of Waste Management Infra Centre - R.Fainu</t>
  </si>
  <si>
    <t>Upg. of Waste Management Infra Centre - R.Hulhudhuffaaru</t>
  </si>
  <si>
    <t>Upgrading of Waste Management Infra Centre - R.Inguraidhoo</t>
  </si>
  <si>
    <t>Upgrading of Waste Management Infra Centre - R.Innamaadhoo</t>
  </si>
  <si>
    <t>Upgrading of Waste Management Infra Centre - R.Kinolhas</t>
  </si>
  <si>
    <t>Upgrading of Waste Management Infra Centre - R.Maduvvari</t>
  </si>
  <si>
    <t>Upgrading of Waste Management Infra Centre - R.Rasgetheemu</t>
  </si>
  <si>
    <t>Upgrading of Waste Management Infra Centre - R.Rasmaadhoo</t>
  </si>
  <si>
    <t>Upgrading of Waste Management Infra Centre - R.Ungoofaaru</t>
  </si>
  <si>
    <t>P-WST188-045</t>
  </si>
  <si>
    <t>P-WST191-048</t>
  </si>
  <si>
    <t>P-WST192-049</t>
  </si>
  <si>
    <t>P-WST193-050</t>
  </si>
  <si>
    <t>P-WST196-053</t>
  </si>
  <si>
    <t>P-WST197-054</t>
  </si>
  <si>
    <t>P-WST198-055</t>
  </si>
  <si>
    <t>P-WST199-056</t>
  </si>
  <si>
    <t>P-WST202-059</t>
  </si>
  <si>
    <t>P-WST204-061</t>
  </si>
  <si>
    <t>P-WST207-064</t>
  </si>
  <si>
    <t>Upg. of Waste Management Infra Centre - AA.Bodufolhudhoo</t>
  </si>
  <si>
    <t>Upgrading of Waste Management Infra Centre - AA.Maalhos</t>
  </si>
  <si>
    <t>Upgrading of Waste Management Infra Centre - AA.Mathiveri</t>
  </si>
  <si>
    <t>Upgrading of Waste Management Infra Centre - AA.Rasdhoo</t>
  </si>
  <si>
    <t>Upgrading of Waste Management Infra Centre - ADh.Dhagethi</t>
  </si>
  <si>
    <t>Upgrading of Waste Management Infra Centre - ADh.Dhidhdhoo</t>
  </si>
  <si>
    <t>Upgrading of Waste Management Infra Centre - ADh.Dhigurah</t>
  </si>
  <si>
    <t>Upgrading of Waste Management Infra Centre - ADh.Fenfushi</t>
  </si>
  <si>
    <t>Upgrading of Waste Management Infra Centre - ADh.Maamigili</t>
  </si>
  <si>
    <t>Upgrading of Waste Management Infra Centre - ADh.Mandhoo</t>
  </si>
  <si>
    <t>Upgrading of Waste Management Infra Centre - V.Fulidhoo</t>
  </si>
  <si>
    <t>P-WST259-116</t>
  </si>
  <si>
    <t>P-WST267-124</t>
  </si>
  <si>
    <t>Estab. of Waste Management Infra Centre - GA.Kolamaafushi</t>
  </si>
  <si>
    <t>Estab. of Waste Management Infra Centre - GDh.Madaveli</t>
  </si>
  <si>
    <t>P-MEE062-001</t>
  </si>
  <si>
    <t>P-WST096-001</t>
  </si>
  <si>
    <t>P-WST106-001</t>
  </si>
  <si>
    <t>P-WST157-014</t>
  </si>
  <si>
    <t>P-WST161-018</t>
  </si>
  <si>
    <t>P-WST179-036</t>
  </si>
  <si>
    <t>P-WST180-037</t>
  </si>
  <si>
    <t>P-WST181-038</t>
  </si>
  <si>
    <t>P-WST216-073</t>
  </si>
  <si>
    <t>P-WST218-075</t>
  </si>
  <si>
    <t>P-WST219-076</t>
  </si>
  <si>
    <t>P-WST220-077</t>
  </si>
  <si>
    <t>P-WST231-088</t>
  </si>
  <si>
    <t>P-WST232-089</t>
  </si>
  <si>
    <t>P-WST234-091</t>
  </si>
  <si>
    <t>P-WST235-092</t>
  </si>
  <si>
    <t>P-WST241-098</t>
  </si>
  <si>
    <t>P-WST242-099</t>
  </si>
  <si>
    <t>P-WST246-103</t>
  </si>
  <si>
    <t>P-WST248-105</t>
  </si>
  <si>
    <t>P-WST249-106</t>
  </si>
  <si>
    <t>P-WST250-107</t>
  </si>
  <si>
    <t>P-WST251-108</t>
  </si>
  <si>
    <t>P-WST253-110</t>
  </si>
  <si>
    <t>P-WST270-127</t>
  </si>
  <si>
    <t>P-WST272-129</t>
  </si>
  <si>
    <t>P-WST273-130</t>
  </si>
  <si>
    <t>Preparing Outer Islands for Sustainable</t>
  </si>
  <si>
    <t>Upg. of Waste Management Infra Centre - GDh.Thinadhoo City</t>
  </si>
  <si>
    <t>Upgrade of Waste Management Infra Centre - Fuvahmulah City</t>
  </si>
  <si>
    <t>Upgrading of Waste Management Infra Centre - S.Hulhumeedhoo</t>
  </si>
  <si>
    <t>Upgrading of Waste Management Infra Centre - L.Mundoo</t>
  </si>
  <si>
    <t>Upgrading of Waste Management Infra Centre - L.Kalaidhoo</t>
  </si>
  <si>
    <t>Upgrading of Waste Management Infra Centre - L.Kunahandhoo</t>
  </si>
  <si>
    <t>Upgrading of Waste Management Infra Centre - L.Maabaidhoo</t>
  </si>
  <si>
    <t>Upgrading of Waste Management Infra Centre - L.Maamendhoo</t>
  </si>
  <si>
    <t>Estab. of Waste Management Infra Centre - M.Naalaafushi</t>
  </si>
  <si>
    <t>Estab. of Waste Management Infra Centre - M.Veyvah</t>
  </si>
  <si>
    <t>Estab. of Waste Management Infra Centre - F.Biledhdhoo</t>
  </si>
  <si>
    <t>Estab. of Waste Management Infra Centre - F.Dharaboodhoo</t>
  </si>
  <si>
    <t>Estab. of Waste Management Infra Centre - Th.Dhiyamigili</t>
  </si>
  <si>
    <t>Estab. of Waste Management Infra Centre - Th.Gaadhiffushi</t>
  </si>
  <si>
    <t>Estab. of Waste Management Infra Centre - Th.Hirilandhoo</t>
  </si>
  <si>
    <t>Estab. of Waste Management Infra Centre - Th.Kandoodhoo</t>
  </si>
  <si>
    <t>Estab. of Waste Management Infra Centre - Th.Veymandoo</t>
  </si>
  <si>
    <t>Estab. of Waste Management Infra Centre - Th.Vilufushi</t>
  </si>
  <si>
    <t>Upgrading of Waste Management Infra Centre - L.Hithadhoo</t>
  </si>
  <si>
    <t>Estab. of Waste Management Infra Centre - K.Dhiffushi</t>
  </si>
  <si>
    <t>Estab. of Waste Management Infra Centre - K.Gaafaru</t>
  </si>
  <si>
    <t>Estab. of Waste Management Infra Centre - K.Gulhi</t>
  </si>
  <si>
    <t>Const. of Waste Management Infra Centre - R.Vaadhoo</t>
  </si>
  <si>
    <t>Upgrading of Waste Management Infra Centre - R.Meedhoo</t>
  </si>
  <si>
    <t>Estab. of Waste Management Infra Centre - HA.Vashafaru</t>
  </si>
  <si>
    <t>Upgrading of Waste Management Infra Centre - HA.Hoarafushi</t>
  </si>
  <si>
    <t>Ministry of Finance and Public Enterprises</t>
  </si>
  <si>
    <t>Latest Update: 19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</si>
</sst>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 tint="0.34998626667073579"/>
      <name val="Roboto Condensed"/>
    </font>
    <font>
      <sz val="11"/>
      <color theme="1"/>
      <name val="Roboto Condensed"/>
    </font>
    <font>
      <sz val="11"/>
      <color theme="1" tint="0.34998626667073579"/>
      <name val="Roboto Condensed"/>
    </font>
    <font>
      <sz val="14.5"/>
      <color theme="1"/>
      <name val="Roboto Condensed"/>
    </font>
    <font>
      <sz val="14"/>
      <color theme="1"/>
      <name val="Roboto Condensed"/>
    </font>
    <font>
      <b/>
      <sz val="11"/>
      <color theme="1"/>
      <name val="Roboto Condensed"/>
    </font>
    <font>
      <b/>
      <sz val="11"/>
      <color theme="0"/>
      <name val="Roboto Condensed"/>
    </font>
    <font>
      <sz val="10"/>
      <color rgb="FFFF0000"/>
      <name val="Roboto Condensed"/>
    </font>
    <font>
      <b/>
      <sz val="11"/>
      <name val="Roboto Condensed"/>
    </font>
    <font>
      <sz val="12"/>
      <color theme="1"/>
      <name val="Roboto Condensed"/>
    </font>
    <font>
      <i/>
      <sz val="9"/>
      <color theme="1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rgb="FF00ADD5"/>
        <bgColor indexed="64"/>
      </patternFill>
    </fill>
    <fill>
      <patternFill patternType="solid">
        <fgColor rgb="FF81E7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quotePrefix="1" applyFont="1" applyAlignment="1">
      <alignment horizontal="left"/>
    </xf>
    <xf numFmtId="0" fontId="8" fillId="0" borderId="0" xfId="0" applyFont="1"/>
    <xf numFmtId="0" fontId="9" fillId="2" borderId="0" xfId="0" applyFont="1" applyFill="1"/>
    <xf numFmtId="17" fontId="9" fillId="2" borderId="0" xfId="0" applyNumberFormat="1" applyFont="1" applyFill="1"/>
    <xf numFmtId="0" fontId="8" fillId="3" borderId="0" xfId="0" applyFont="1" applyFill="1"/>
    <xf numFmtId="0" fontId="4" fillId="0" borderId="1" xfId="0" applyFont="1" applyBorder="1"/>
    <xf numFmtId="164" fontId="4" fillId="0" borderId="1" xfId="1" applyFont="1" applyBorder="1"/>
    <xf numFmtId="164" fontId="4" fillId="0" borderId="0" xfId="1" applyFont="1"/>
    <xf numFmtId="0" fontId="10" fillId="0" borderId="0" xfId="2" quotePrefix="1" applyFont="1" applyAlignment="1">
      <alignment horizontal="left"/>
    </xf>
    <xf numFmtId="0" fontId="11" fillId="3" borderId="0" xfId="0" applyFont="1" applyFill="1"/>
    <xf numFmtId="164" fontId="11" fillId="3" borderId="0" xfId="0" applyNumberFormat="1" applyFont="1" applyFill="1"/>
    <xf numFmtId="164" fontId="9" fillId="2" borderId="0" xfId="1" applyFont="1" applyFill="1"/>
    <xf numFmtId="164" fontId="11" fillId="3" borderId="0" xfId="1" applyFont="1" applyFill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0" applyNumberFormat="1" applyFont="1"/>
    <xf numFmtId="164" fontId="8" fillId="3" borderId="0" xfId="1" applyFont="1" applyFill="1"/>
    <xf numFmtId="164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17" fontId="9" fillId="2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4" fillId="0" borderId="0" xfId="1" applyFont="1" applyAlignment="1">
      <alignment horizontal="center"/>
    </xf>
    <xf numFmtId="164" fontId="11" fillId="3" borderId="0" xfId="1" applyFont="1" applyFill="1" applyAlignment="1">
      <alignment horizontal="center"/>
    </xf>
    <xf numFmtId="164" fontId="9" fillId="2" borderId="0" xfId="1" applyFont="1" applyFill="1" applyAlignment="1">
      <alignment horizontal="center"/>
    </xf>
    <xf numFmtId="166" fontId="9" fillId="2" borderId="0" xfId="1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43" fontId="12" fillId="0" borderId="0" xfId="0" applyNumberFormat="1" applyFont="1"/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5" fontId="4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7" fontId="9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164" fontId="11" fillId="3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0" fontId="13" fillId="0" borderId="0" xfId="0" applyFont="1"/>
    <xf numFmtId="164" fontId="4" fillId="0" borderId="2" xfId="1" applyFont="1" applyBorder="1" applyAlignment="1">
      <alignment horizontal="center"/>
    </xf>
  </cellXfs>
  <cellStyles count="3">
    <cellStyle name="Comma" xfId="1" builtinId="3"/>
    <cellStyle name="Normal" xfId="0" builtinId="0"/>
    <cellStyle name="Title" xfId="2" builtinId="1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1E7FF"/>
      <color rgb="FF00A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366"/>
  <sheetViews>
    <sheetView tabSelected="1" zoomScale="98" zoomScaleNormal="98" workbookViewId="0">
      <pane xSplit="2" ySplit="10" topLeftCell="CC11" activePane="bottomRight" state="frozen"/>
      <selection pane="topRight" activeCell="C1" sqref="C1"/>
      <selection pane="bottomLeft" activeCell="A11" sqref="A11"/>
      <selection pane="bottomRight" activeCell="A6" sqref="A6"/>
    </sheetView>
  </sheetViews>
  <sheetFormatPr defaultColWidth="9.140625" defaultRowHeight="15" x14ac:dyDescent="0.25"/>
  <cols>
    <col min="1" max="1" width="14.42578125" style="2" customWidth="1"/>
    <col min="2" max="2" width="55.140625" style="2" bestFit="1" customWidth="1"/>
    <col min="3" max="6" width="16.85546875" style="2" customWidth="1"/>
    <col min="7" max="35" width="18.7109375" style="2" customWidth="1"/>
    <col min="36" max="37" width="16.85546875" style="2" customWidth="1"/>
    <col min="38" max="38" width="22.140625" style="12" customWidth="1"/>
    <col min="39" max="39" width="22.140625" style="2" customWidth="1"/>
    <col min="40" max="40" width="24.28515625" style="2" customWidth="1"/>
    <col min="41" max="41" width="21" style="2" customWidth="1"/>
    <col min="42" max="42" width="22" style="2" customWidth="1"/>
    <col min="43" max="43" width="22" style="23" customWidth="1"/>
    <col min="44" max="44" width="23.42578125" style="12" customWidth="1"/>
    <col min="45" max="45" width="18.7109375" style="2" customWidth="1"/>
    <col min="46" max="46" width="17.5703125" style="12" customWidth="1"/>
    <col min="47" max="47" width="20" style="2" customWidth="1"/>
    <col min="48" max="48" width="18.28515625" style="2" customWidth="1"/>
    <col min="49" max="49" width="17" style="2" customWidth="1"/>
    <col min="50" max="50" width="18.140625" style="12" bestFit="1" customWidth="1"/>
    <col min="51" max="51" width="17" style="2" bestFit="1" customWidth="1"/>
    <col min="52" max="53" width="17.28515625" style="2" bestFit="1" customWidth="1"/>
    <col min="54" max="54" width="17.140625" style="37" bestFit="1" customWidth="1"/>
    <col min="55" max="56" width="17.140625" style="2" bestFit="1" customWidth="1"/>
    <col min="57" max="62" width="18.7109375" style="2" bestFit="1" customWidth="1"/>
    <col min="63" max="63" width="18.85546875" style="2" customWidth="1"/>
    <col min="64" max="64" width="18.42578125" style="2" customWidth="1"/>
    <col min="65" max="65" width="19.140625" style="2" customWidth="1"/>
    <col min="66" max="70" width="18.7109375" style="2" bestFit="1" customWidth="1"/>
    <col min="71" max="71" width="18.7109375" style="2" customWidth="1"/>
    <col min="72" max="75" width="18.7109375" style="2" bestFit="1" customWidth="1"/>
    <col min="76" max="76" width="17.7109375" style="2" customWidth="1"/>
    <col min="77" max="86" width="18.7109375" style="2" bestFit="1" customWidth="1"/>
    <col min="87" max="16384" width="9.140625" style="2"/>
  </cols>
  <sheetData>
    <row r="1" spans="1:160" ht="15.75" x14ac:dyDescent="0.25">
      <c r="A1" s="1" t="s">
        <v>687</v>
      </c>
    </row>
    <row r="2" spans="1:160" x14ac:dyDescent="0.25">
      <c r="A2" s="3" t="s">
        <v>0</v>
      </c>
    </row>
    <row r="3" spans="1:160" x14ac:dyDescent="0.25">
      <c r="A3" s="3"/>
    </row>
    <row r="4" spans="1:160" ht="18.75" x14ac:dyDescent="0.25">
      <c r="A4" s="4" t="s">
        <v>484</v>
      </c>
    </row>
    <row r="5" spans="1:160" ht="18.75" x14ac:dyDescent="0.3">
      <c r="A5" s="5" t="s">
        <v>688</v>
      </c>
    </row>
    <row r="6" spans="1:160" x14ac:dyDescent="0.25">
      <c r="A6" s="13" t="s">
        <v>510</v>
      </c>
    </row>
    <row r="7" spans="1:160" x14ac:dyDescent="0.25">
      <c r="A7" s="42" t="s">
        <v>485</v>
      </c>
    </row>
    <row r="8" spans="1:160" x14ac:dyDescent="0.25">
      <c r="A8" s="6"/>
    </row>
    <row r="10" spans="1:160" s="7" customFormat="1" x14ac:dyDescent="0.25">
      <c r="C10" s="8">
        <v>43466</v>
      </c>
      <c r="D10" s="8">
        <v>43497</v>
      </c>
      <c r="E10" s="8">
        <v>43525</v>
      </c>
      <c r="F10" s="8">
        <v>43556</v>
      </c>
      <c r="G10" s="8">
        <v>43586</v>
      </c>
      <c r="H10" s="8">
        <v>43617</v>
      </c>
      <c r="I10" s="8">
        <v>43647</v>
      </c>
      <c r="J10" s="8">
        <v>43678</v>
      </c>
      <c r="K10" s="8">
        <v>43709</v>
      </c>
      <c r="L10" s="8">
        <v>43739</v>
      </c>
      <c r="M10" s="8">
        <v>43770</v>
      </c>
      <c r="N10" s="8">
        <v>43800</v>
      </c>
      <c r="O10" s="8">
        <v>43831</v>
      </c>
      <c r="P10" s="8">
        <v>43862</v>
      </c>
      <c r="Q10" s="8">
        <v>43891</v>
      </c>
      <c r="R10" s="8">
        <v>43922</v>
      </c>
      <c r="S10" s="8">
        <v>43952</v>
      </c>
      <c r="T10" s="8">
        <v>43983</v>
      </c>
      <c r="U10" s="8">
        <v>44013</v>
      </c>
      <c r="V10" s="8">
        <v>44044</v>
      </c>
      <c r="W10" s="8">
        <v>44075</v>
      </c>
      <c r="X10" s="8">
        <v>44105</v>
      </c>
      <c r="Y10" s="8">
        <v>44136</v>
      </c>
      <c r="Z10" s="8">
        <v>44166</v>
      </c>
      <c r="AA10" s="8">
        <v>44197</v>
      </c>
      <c r="AB10" s="8">
        <v>44228</v>
      </c>
      <c r="AC10" s="8">
        <v>44256</v>
      </c>
      <c r="AD10" s="8">
        <v>44287</v>
      </c>
      <c r="AE10" s="8">
        <v>44317</v>
      </c>
      <c r="AF10" s="8">
        <v>44348</v>
      </c>
      <c r="AG10" s="8">
        <v>44378</v>
      </c>
      <c r="AH10" s="8">
        <v>44409</v>
      </c>
      <c r="AI10" s="8">
        <v>44440</v>
      </c>
      <c r="AJ10" s="8">
        <v>44470</v>
      </c>
      <c r="AK10" s="8">
        <v>44501</v>
      </c>
      <c r="AL10" s="8">
        <v>44531</v>
      </c>
      <c r="AM10" s="8">
        <v>44562</v>
      </c>
      <c r="AN10" s="8">
        <v>44593</v>
      </c>
      <c r="AO10" s="8">
        <v>44621</v>
      </c>
      <c r="AP10" s="8">
        <v>44652</v>
      </c>
      <c r="AQ10" s="24">
        <v>44682</v>
      </c>
      <c r="AR10" s="24">
        <v>44713</v>
      </c>
      <c r="AS10" s="24">
        <v>44743</v>
      </c>
      <c r="AT10" s="24">
        <v>44774</v>
      </c>
      <c r="AU10" s="24">
        <v>44805</v>
      </c>
      <c r="AV10" s="24">
        <v>44835</v>
      </c>
      <c r="AW10" s="24">
        <v>44866</v>
      </c>
      <c r="AX10" s="24">
        <v>44896</v>
      </c>
      <c r="AY10" s="8">
        <v>44927</v>
      </c>
      <c r="AZ10" s="8">
        <v>44958</v>
      </c>
      <c r="BA10" s="8">
        <v>44986</v>
      </c>
      <c r="BB10" s="38">
        <v>45017</v>
      </c>
      <c r="BC10" s="8">
        <v>45047</v>
      </c>
      <c r="BD10" s="8">
        <v>45078</v>
      </c>
      <c r="BE10" s="8">
        <v>45108</v>
      </c>
      <c r="BF10" s="8">
        <v>45139</v>
      </c>
      <c r="BG10" s="8">
        <v>45170</v>
      </c>
      <c r="BH10" s="8">
        <v>45200</v>
      </c>
      <c r="BI10" s="8">
        <v>45231</v>
      </c>
      <c r="BJ10" s="8">
        <v>45261</v>
      </c>
      <c r="BK10" s="8">
        <v>45292</v>
      </c>
      <c r="BL10" s="8">
        <v>45323</v>
      </c>
      <c r="BM10" s="8">
        <v>45352</v>
      </c>
      <c r="BN10" s="8">
        <v>45383</v>
      </c>
      <c r="BO10" s="8">
        <v>45413</v>
      </c>
      <c r="BP10" s="8">
        <v>45444</v>
      </c>
      <c r="BQ10" s="8">
        <v>45474</v>
      </c>
      <c r="BR10" s="8">
        <v>45505</v>
      </c>
      <c r="BS10" s="8">
        <v>45536</v>
      </c>
      <c r="BT10" s="8">
        <v>45566</v>
      </c>
      <c r="BU10" s="8">
        <v>45597</v>
      </c>
      <c r="BV10" s="8">
        <v>45627</v>
      </c>
      <c r="BW10" s="8">
        <v>45658</v>
      </c>
      <c r="BX10" s="8">
        <v>45689</v>
      </c>
      <c r="BY10" s="8">
        <v>45717</v>
      </c>
      <c r="BZ10" s="8">
        <v>45748</v>
      </c>
      <c r="CA10" s="8">
        <v>45778</v>
      </c>
      <c r="CB10" s="8">
        <v>45809</v>
      </c>
      <c r="CC10" s="8">
        <v>45839</v>
      </c>
      <c r="CD10" s="8">
        <v>45870</v>
      </c>
      <c r="CE10" s="8">
        <v>45901</v>
      </c>
      <c r="CF10" s="8">
        <v>45931</v>
      </c>
      <c r="CG10" s="8">
        <v>45962</v>
      </c>
      <c r="CH10" s="8">
        <v>45992</v>
      </c>
    </row>
    <row r="11" spans="1:160" s="9" customFormat="1" x14ac:dyDescent="0.25">
      <c r="A11" s="9" t="s">
        <v>1</v>
      </c>
      <c r="B11" s="9" t="s">
        <v>2</v>
      </c>
      <c r="AL11" s="21"/>
      <c r="AQ11" s="25"/>
      <c r="AR11" s="21"/>
      <c r="AT11" s="21"/>
      <c r="AX11" s="21"/>
      <c r="BB11" s="39"/>
    </row>
    <row r="12" spans="1:160" s="10" customFormat="1" x14ac:dyDescent="0.25">
      <c r="A12" s="19">
        <v>119002</v>
      </c>
      <c r="B12" s="2" t="s">
        <v>3</v>
      </c>
      <c r="C12" s="20">
        <v>78150386.00999999</v>
      </c>
      <c r="D12" s="20">
        <v>71465232.419999987</v>
      </c>
      <c r="E12" s="20">
        <v>89605693.160000011</v>
      </c>
      <c r="F12" s="20">
        <v>85124084.429999992</v>
      </c>
      <c r="G12" s="20">
        <v>75403351.759999976</v>
      </c>
      <c r="H12" s="20">
        <v>57222379.740000002</v>
      </c>
      <c r="I12" s="20">
        <v>51869609.889999986</v>
      </c>
      <c r="J12" s="20">
        <v>70613779.239999995</v>
      </c>
      <c r="K12" s="20">
        <v>73157761.590000018</v>
      </c>
      <c r="L12" s="20">
        <v>55114301.270000011</v>
      </c>
      <c r="M12" s="20">
        <v>64511002.219999999</v>
      </c>
      <c r="N12" s="20">
        <v>78377572.11999999</v>
      </c>
      <c r="O12" s="20">
        <v>84925842.050000027</v>
      </c>
      <c r="P12" s="20">
        <v>77243515.279999986</v>
      </c>
      <c r="Q12" s="20">
        <v>74049556.780000001</v>
      </c>
      <c r="R12" s="20">
        <v>35762442.150000013</v>
      </c>
      <c r="S12" s="20">
        <v>7960594.5600000015</v>
      </c>
      <c r="T12" s="20">
        <v>3936607.14</v>
      </c>
      <c r="U12" s="20">
        <v>5526481.3500000015</v>
      </c>
      <c r="V12" s="20">
        <v>5293760.1400000015</v>
      </c>
      <c r="W12" s="20">
        <v>7011620.8400000017</v>
      </c>
      <c r="X12" s="20">
        <v>8682605.75</v>
      </c>
      <c r="Y12" s="20">
        <v>16265613.940000003</v>
      </c>
      <c r="Z12" s="20">
        <v>25115599.669999994</v>
      </c>
      <c r="AA12" s="20">
        <v>57349456.739999987</v>
      </c>
      <c r="AB12" s="20">
        <v>63543334.539999999</v>
      </c>
      <c r="AC12" s="20">
        <v>93443056.390000001</v>
      </c>
      <c r="AD12" s="20">
        <v>72049472.569999993</v>
      </c>
      <c r="AE12" s="20">
        <v>52676177.740000017</v>
      </c>
      <c r="AF12" s="20">
        <v>59900371.269999988</v>
      </c>
      <c r="AG12" s="20">
        <v>28188173.98</v>
      </c>
      <c r="AH12" s="20">
        <v>75624279.349999994</v>
      </c>
      <c r="AI12" s="20">
        <v>72363902.36999999</v>
      </c>
      <c r="AJ12" s="20">
        <v>57164766.129999988</v>
      </c>
      <c r="AK12" s="20">
        <v>75400233.380000025</v>
      </c>
      <c r="AL12" s="20">
        <v>94408674.089999974</v>
      </c>
      <c r="AM12" s="20">
        <v>95193759.880000025</v>
      </c>
      <c r="AN12" s="20">
        <v>91437790.420000002</v>
      </c>
      <c r="AO12" s="20">
        <v>105705835.23</v>
      </c>
      <c r="AP12" s="20">
        <v>87253884.940000057</v>
      </c>
      <c r="AQ12" s="20">
        <v>96586761.510000005</v>
      </c>
      <c r="AR12" s="20">
        <v>70834701.580000013</v>
      </c>
      <c r="AS12" s="20">
        <v>61499837.07</v>
      </c>
      <c r="AT12" s="20">
        <v>73093685.160000026</v>
      </c>
      <c r="AU12" s="20">
        <v>77685276.919999972</v>
      </c>
      <c r="AV12" s="20">
        <v>61657020.510000013</v>
      </c>
      <c r="AW12" s="20">
        <v>76288124.280000001</v>
      </c>
      <c r="AX12" s="20">
        <v>75757986.959999993</v>
      </c>
      <c r="AY12" s="20">
        <v>100789699.40000004</v>
      </c>
      <c r="AZ12" s="20">
        <v>91869375</v>
      </c>
      <c r="BA12" s="20">
        <v>105428714.15000001</v>
      </c>
      <c r="BB12" s="20">
        <v>94923066.740000024</v>
      </c>
      <c r="BC12" s="20">
        <v>83095790.670000032</v>
      </c>
      <c r="BD12" s="20">
        <v>50230116.420000002</v>
      </c>
      <c r="BE12" s="20">
        <v>91022755.069999993</v>
      </c>
      <c r="BF12" s="20">
        <v>69518651.330000028</v>
      </c>
      <c r="BG12" s="26">
        <v>53261205.659999996</v>
      </c>
      <c r="BH12" s="26">
        <v>92591080</v>
      </c>
      <c r="BI12" s="26">
        <v>84351237.559999973</v>
      </c>
      <c r="BJ12" s="26">
        <v>81989206.019999996</v>
      </c>
      <c r="BK12" s="26">
        <v>99564892.939999998</v>
      </c>
      <c r="BL12" s="26">
        <v>102845627.78</v>
      </c>
      <c r="BM12" s="26">
        <v>113842019.38000003</v>
      </c>
      <c r="BN12" s="26">
        <v>105786733.96000002</v>
      </c>
      <c r="BO12" s="26">
        <v>85246430.489999995</v>
      </c>
      <c r="BP12" s="26">
        <v>64268241.829999998</v>
      </c>
      <c r="BQ12" s="26">
        <v>60873646.419999987</v>
      </c>
      <c r="BR12" s="26">
        <v>87110594.349999994</v>
      </c>
      <c r="BS12" s="26">
        <v>88910832.740000024</v>
      </c>
      <c r="BT12" s="26">
        <v>77065454.799999997</v>
      </c>
      <c r="BU12" s="26">
        <v>85736112.339999974</v>
      </c>
      <c r="BV12" s="26">
        <v>109461742.28000003</v>
      </c>
      <c r="BW12" s="26">
        <v>108263248.23999999</v>
      </c>
      <c r="BX12" s="26">
        <v>149688850.63</v>
      </c>
      <c r="BY12" s="26">
        <v>270015252.69</v>
      </c>
      <c r="BZ12" s="26">
        <v>226663470.53999999</v>
      </c>
      <c r="CA12" s="26">
        <v>204953317.44999999</v>
      </c>
      <c r="CB12" s="26">
        <v>163267599.81999999</v>
      </c>
      <c r="CC12" s="26">
        <v>159675942.55000001</v>
      </c>
      <c r="CD12" s="26">
        <v>191156327.56999999</v>
      </c>
      <c r="CE12" s="26">
        <v>195714952.75999999</v>
      </c>
      <c r="CF12" s="26">
        <v>172445956.12</v>
      </c>
      <c r="CG12" s="26">
        <v>191058826.16999999</v>
      </c>
      <c r="CH12" s="26">
        <v>218689866.09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8"/>
      <c r="B13" s="10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</row>
    <row r="14" spans="1:160" x14ac:dyDescent="0.25">
      <c r="B14" s="6" t="s">
        <v>5</v>
      </c>
      <c r="C14" s="20">
        <f>C12+C13</f>
        <v>78150386.00999999</v>
      </c>
      <c r="D14" s="20">
        <f t="shared" ref="D14:AL14" si="0">D12+D13</f>
        <v>71465232.419999987</v>
      </c>
      <c r="E14" s="20">
        <f t="shared" si="0"/>
        <v>89605693.160000011</v>
      </c>
      <c r="F14" s="20">
        <f t="shared" si="0"/>
        <v>85124084.429999992</v>
      </c>
      <c r="G14" s="20">
        <f t="shared" si="0"/>
        <v>75403351.759999976</v>
      </c>
      <c r="H14" s="20">
        <f t="shared" si="0"/>
        <v>57222379.740000002</v>
      </c>
      <c r="I14" s="20">
        <f t="shared" si="0"/>
        <v>51869609.889999986</v>
      </c>
      <c r="J14" s="20">
        <f t="shared" si="0"/>
        <v>70613779.239999995</v>
      </c>
      <c r="K14" s="20">
        <f t="shared" si="0"/>
        <v>73157761.590000018</v>
      </c>
      <c r="L14" s="20">
        <f t="shared" si="0"/>
        <v>55114301.270000011</v>
      </c>
      <c r="M14" s="20">
        <f t="shared" si="0"/>
        <v>64511002.219999999</v>
      </c>
      <c r="N14" s="20">
        <f t="shared" si="0"/>
        <v>78377572.11999999</v>
      </c>
      <c r="O14" s="20">
        <f t="shared" si="0"/>
        <v>84925842.050000027</v>
      </c>
      <c r="P14" s="20">
        <f t="shared" si="0"/>
        <v>77243515.279999986</v>
      </c>
      <c r="Q14" s="20">
        <f t="shared" si="0"/>
        <v>74049556.780000001</v>
      </c>
      <c r="R14" s="20">
        <f t="shared" si="0"/>
        <v>35762442.150000013</v>
      </c>
      <c r="S14" s="20">
        <f t="shared" si="0"/>
        <v>7960594.5600000015</v>
      </c>
      <c r="T14" s="20">
        <f t="shared" si="0"/>
        <v>3936607.14</v>
      </c>
      <c r="U14" s="20">
        <f t="shared" si="0"/>
        <v>5526481.3500000015</v>
      </c>
      <c r="V14" s="20">
        <f t="shared" si="0"/>
        <v>5293760.1400000015</v>
      </c>
      <c r="W14" s="20">
        <f t="shared" si="0"/>
        <v>7011620.8400000017</v>
      </c>
      <c r="X14" s="20">
        <f t="shared" si="0"/>
        <v>8682605.75</v>
      </c>
      <c r="Y14" s="20">
        <f t="shared" si="0"/>
        <v>16265613.940000003</v>
      </c>
      <c r="Z14" s="20">
        <f t="shared" si="0"/>
        <v>25115599.669999994</v>
      </c>
      <c r="AA14" s="20">
        <f>AA12+AA13</f>
        <v>57349456.739999987</v>
      </c>
      <c r="AB14" s="20">
        <f t="shared" si="0"/>
        <v>63543334.539999999</v>
      </c>
      <c r="AC14" s="20">
        <f t="shared" si="0"/>
        <v>93443056.390000001</v>
      </c>
      <c r="AD14" s="20">
        <f t="shared" si="0"/>
        <v>72049472.569999993</v>
      </c>
      <c r="AE14" s="20">
        <f t="shared" si="0"/>
        <v>52676177.740000017</v>
      </c>
      <c r="AF14" s="20">
        <f t="shared" si="0"/>
        <v>59900371.269999988</v>
      </c>
      <c r="AG14" s="20">
        <f t="shared" si="0"/>
        <v>28188173.98</v>
      </c>
      <c r="AH14" s="20">
        <f t="shared" si="0"/>
        <v>75624279.349999994</v>
      </c>
      <c r="AI14" s="20">
        <f t="shared" si="0"/>
        <v>72363902.36999999</v>
      </c>
      <c r="AJ14" s="20">
        <f t="shared" si="0"/>
        <v>57164766.129999988</v>
      </c>
      <c r="AK14" s="20">
        <f t="shared" si="0"/>
        <v>75400233.380000025</v>
      </c>
      <c r="AL14" s="12">
        <f t="shared" si="0"/>
        <v>94408674.089999974</v>
      </c>
      <c r="AM14" s="32">
        <f t="shared" ref="AM14:AQ14" si="1">AM12+AM13</f>
        <v>95193759.880000025</v>
      </c>
      <c r="AN14" s="34">
        <f t="shared" si="1"/>
        <v>91437790.420000002</v>
      </c>
      <c r="AO14" s="34">
        <f t="shared" si="1"/>
        <v>105705835.23</v>
      </c>
      <c r="AP14" s="35">
        <f t="shared" si="1"/>
        <v>87253884.940000057</v>
      </c>
      <c r="AQ14" s="36">
        <f t="shared" si="1"/>
        <v>96586761.510000005</v>
      </c>
      <c r="AR14" s="33">
        <f t="shared" ref="AR14:AW14" si="2">AR12+AR13</f>
        <v>70834701.580000013</v>
      </c>
      <c r="AS14" s="33">
        <f t="shared" si="2"/>
        <v>61499837.07</v>
      </c>
      <c r="AT14" s="26">
        <f t="shared" si="2"/>
        <v>73093685.160000026</v>
      </c>
      <c r="AU14" s="26">
        <f t="shared" si="2"/>
        <v>77685276.919999972</v>
      </c>
      <c r="AV14" s="26">
        <f t="shared" si="2"/>
        <v>61657020.510000013</v>
      </c>
      <c r="AW14" s="26">
        <f t="shared" si="2"/>
        <v>76288124.280000001</v>
      </c>
      <c r="AX14" s="26">
        <f>AX12+AX13</f>
        <v>75757986.959999993</v>
      </c>
      <c r="AY14" s="26">
        <f t="shared" ref="AY14:BK14" si="3">AY12+AY13</f>
        <v>100789699.40000004</v>
      </c>
      <c r="AZ14" s="26">
        <f t="shared" si="3"/>
        <v>91869375</v>
      </c>
      <c r="BA14" s="26">
        <f t="shared" si="3"/>
        <v>105428714.15000001</v>
      </c>
      <c r="BB14" s="22">
        <f t="shared" si="3"/>
        <v>94923066.740000024</v>
      </c>
      <c r="BC14" s="26">
        <f t="shared" si="3"/>
        <v>83095790.670000032</v>
      </c>
      <c r="BD14" s="26">
        <f t="shared" si="3"/>
        <v>50230116.420000002</v>
      </c>
      <c r="BE14" s="26">
        <f t="shared" si="3"/>
        <v>91022755.069999993</v>
      </c>
      <c r="BF14" s="26">
        <f t="shared" si="3"/>
        <v>69518651.330000028</v>
      </c>
      <c r="BG14" s="26">
        <f t="shared" si="3"/>
        <v>53261205.659999996</v>
      </c>
      <c r="BH14" s="26">
        <f t="shared" si="3"/>
        <v>92591080</v>
      </c>
      <c r="BI14" s="26">
        <f t="shared" si="3"/>
        <v>84351237.559999973</v>
      </c>
      <c r="BJ14" s="26">
        <f t="shared" si="3"/>
        <v>81989206.019999996</v>
      </c>
      <c r="BK14" s="26">
        <f t="shared" si="3"/>
        <v>99564892.939999998</v>
      </c>
      <c r="BL14" s="26">
        <f t="shared" ref="BL14:BM14" si="4">BL12+BL13</f>
        <v>102845627.78</v>
      </c>
      <c r="BM14" s="26">
        <f t="shared" si="4"/>
        <v>113842019.38000003</v>
      </c>
      <c r="BN14" s="26">
        <f t="shared" ref="BN14:BO14" si="5">BN12+BN13</f>
        <v>105786733.96000002</v>
      </c>
      <c r="BO14" s="26">
        <f t="shared" si="5"/>
        <v>85246430.489999995</v>
      </c>
      <c r="BP14" s="26">
        <f t="shared" ref="BP14:BQ14" si="6">BP12+BP13</f>
        <v>64268241.829999998</v>
      </c>
      <c r="BQ14" s="26">
        <f t="shared" si="6"/>
        <v>60873646.419999987</v>
      </c>
      <c r="BR14" s="26">
        <f t="shared" ref="BR14:BS14" si="7">BR12+BR13</f>
        <v>87110594.349999994</v>
      </c>
      <c r="BS14" s="26">
        <f t="shared" si="7"/>
        <v>88910832.740000024</v>
      </c>
      <c r="BT14" s="26">
        <f t="shared" ref="BT14:BU14" si="8">BT12+BT13</f>
        <v>77065454.799999997</v>
      </c>
      <c r="BU14" s="26">
        <f t="shared" si="8"/>
        <v>85736112.339999974</v>
      </c>
      <c r="BV14" s="26">
        <f t="shared" ref="BV14:BX14" si="9">BV12+BV13</f>
        <v>109461742.28000003</v>
      </c>
      <c r="BW14" s="26">
        <f t="shared" si="9"/>
        <v>108263248.23999999</v>
      </c>
      <c r="BX14" s="43">
        <f t="shared" si="9"/>
        <v>149688850.63</v>
      </c>
      <c r="BY14" s="43">
        <f t="shared" ref="BY14:BZ14" si="10">BY12+BY13</f>
        <v>270015252.69</v>
      </c>
      <c r="BZ14" s="43">
        <f t="shared" si="10"/>
        <v>226663470.53999999</v>
      </c>
      <c r="CA14" s="43">
        <f t="shared" ref="CA14:CB14" si="11">CA12+CA13</f>
        <v>204953317.44999999</v>
      </c>
      <c r="CB14" s="43">
        <f t="shared" si="11"/>
        <v>163267599.81999999</v>
      </c>
      <c r="CC14" s="43">
        <f t="shared" ref="CC14:CD14" si="12">CC12+CC13</f>
        <v>159675942.55000001</v>
      </c>
      <c r="CD14" s="43">
        <f t="shared" si="12"/>
        <v>191156327.56999999</v>
      </c>
      <c r="CE14" s="43">
        <f t="shared" ref="CE14:CF14" si="13">CE12+CE13</f>
        <v>195714952.75999999</v>
      </c>
      <c r="CF14" s="43">
        <f t="shared" si="13"/>
        <v>172445956.12</v>
      </c>
      <c r="CG14" s="43">
        <f t="shared" ref="CG14:CH14" si="14">CG12+CG13</f>
        <v>191058826.16999999</v>
      </c>
      <c r="CH14" s="43">
        <f t="shared" si="14"/>
        <v>218689866.09</v>
      </c>
    </row>
    <row r="15" spans="1:160" x14ac:dyDescent="0.25">
      <c r="A15" s="6" t="s">
        <v>6</v>
      </c>
      <c r="AL15" s="2"/>
    </row>
    <row r="16" spans="1:160" ht="12" customHeight="1" x14ac:dyDescent="0.25">
      <c r="A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L16" s="20"/>
    </row>
    <row r="17" spans="1:86" s="7" customFormat="1" x14ac:dyDescent="0.25">
      <c r="A17" s="7" t="s">
        <v>7</v>
      </c>
      <c r="B17" s="7" t="s">
        <v>8</v>
      </c>
      <c r="C17" s="8">
        <v>43466</v>
      </c>
      <c r="D17" s="8">
        <v>43497</v>
      </c>
      <c r="E17" s="8">
        <v>43525</v>
      </c>
      <c r="F17" s="8">
        <v>43556</v>
      </c>
      <c r="G17" s="8">
        <v>43586</v>
      </c>
      <c r="H17" s="8">
        <v>43617</v>
      </c>
      <c r="I17" s="8">
        <v>43647</v>
      </c>
      <c r="J17" s="8">
        <v>43678</v>
      </c>
      <c r="K17" s="8">
        <v>43709</v>
      </c>
      <c r="L17" s="8">
        <v>43739</v>
      </c>
      <c r="M17" s="8">
        <v>43770</v>
      </c>
      <c r="N17" s="8">
        <v>43800</v>
      </c>
      <c r="O17" s="8">
        <v>43831</v>
      </c>
      <c r="P17" s="8">
        <v>43862</v>
      </c>
      <c r="Q17" s="8">
        <v>43891</v>
      </c>
      <c r="R17" s="8">
        <v>43922</v>
      </c>
      <c r="S17" s="8">
        <v>43952</v>
      </c>
      <c r="T17" s="8">
        <v>43983</v>
      </c>
      <c r="U17" s="8">
        <v>44013</v>
      </c>
      <c r="V17" s="8">
        <v>44044</v>
      </c>
      <c r="W17" s="8">
        <v>44075</v>
      </c>
      <c r="X17" s="8">
        <v>44105</v>
      </c>
      <c r="Y17" s="8">
        <v>44136</v>
      </c>
      <c r="Z17" s="8">
        <v>44166</v>
      </c>
      <c r="AA17" s="8">
        <v>44197</v>
      </c>
      <c r="AB17" s="8">
        <v>44228</v>
      </c>
      <c r="AC17" s="8">
        <v>44256</v>
      </c>
      <c r="AD17" s="8">
        <v>44287</v>
      </c>
      <c r="AE17" s="8">
        <v>44317</v>
      </c>
      <c r="AF17" s="8">
        <v>44348</v>
      </c>
      <c r="AG17" s="8">
        <v>44378</v>
      </c>
      <c r="AH17" s="8">
        <v>44409</v>
      </c>
      <c r="AI17" s="8">
        <v>44440</v>
      </c>
      <c r="AJ17" s="8">
        <v>44470</v>
      </c>
      <c r="AK17" s="8">
        <v>44501</v>
      </c>
      <c r="AL17" s="8">
        <v>44531</v>
      </c>
      <c r="AM17" s="8">
        <v>44562</v>
      </c>
      <c r="AN17" s="8">
        <v>44593</v>
      </c>
      <c r="AO17" s="8">
        <v>44621</v>
      </c>
      <c r="AP17" s="8">
        <v>44652</v>
      </c>
      <c r="AQ17" s="24">
        <v>44682</v>
      </c>
      <c r="AR17" s="29">
        <v>44713</v>
      </c>
      <c r="AS17" s="24">
        <v>44743</v>
      </c>
      <c r="AT17" s="24">
        <v>44774</v>
      </c>
      <c r="AU17" s="24">
        <v>44805</v>
      </c>
      <c r="AV17" s="24">
        <v>44835</v>
      </c>
      <c r="AW17" s="24">
        <v>44866</v>
      </c>
      <c r="AX17" s="24">
        <v>44896</v>
      </c>
      <c r="AY17" s="8">
        <v>44927</v>
      </c>
      <c r="AZ17" s="8">
        <v>44958</v>
      </c>
      <c r="BA17" s="8">
        <v>44986</v>
      </c>
      <c r="BB17" s="38">
        <v>45017</v>
      </c>
      <c r="BC17" s="8">
        <v>45047</v>
      </c>
      <c r="BD17" s="8">
        <v>45078</v>
      </c>
      <c r="BE17" s="8">
        <v>45108</v>
      </c>
      <c r="BF17" s="8">
        <v>45139</v>
      </c>
      <c r="BG17" s="8">
        <v>45170</v>
      </c>
      <c r="BH17" s="8">
        <v>45200</v>
      </c>
      <c r="BI17" s="8">
        <v>45231</v>
      </c>
      <c r="BJ17" s="8">
        <v>45261</v>
      </c>
      <c r="BK17" s="8">
        <v>45292</v>
      </c>
      <c r="BL17" s="8">
        <v>45323</v>
      </c>
      <c r="BM17" s="8">
        <v>45352</v>
      </c>
      <c r="BN17" s="8">
        <v>45383</v>
      </c>
      <c r="BO17" s="8">
        <v>45413</v>
      </c>
      <c r="BP17" s="8">
        <v>45444</v>
      </c>
      <c r="BQ17" s="8">
        <v>45474</v>
      </c>
      <c r="BR17" s="8">
        <v>45505</v>
      </c>
      <c r="BS17" s="8">
        <v>45536</v>
      </c>
      <c r="BT17" s="8">
        <v>45566</v>
      </c>
      <c r="BU17" s="8">
        <v>45597</v>
      </c>
      <c r="BV17" s="8">
        <v>45627</v>
      </c>
      <c r="BW17" s="8">
        <v>45658</v>
      </c>
      <c r="BX17" s="8">
        <v>45689</v>
      </c>
      <c r="BY17" s="8">
        <v>45717</v>
      </c>
      <c r="BZ17" s="8">
        <v>45748</v>
      </c>
      <c r="CA17" s="8">
        <v>45778</v>
      </c>
      <c r="CB17" s="8">
        <v>45809</v>
      </c>
      <c r="CC17" s="8">
        <v>45839</v>
      </c>
      <c r="CD17" s="8">
        <v>45870</v>
      </c>
      <c r="CE17" s="8">
        <v>45901</v>
      </c>
      <c r="CF17" s="8">
        <v>45931</v>
      </c>
      <c r="CG17" s="8">
        <v>45962</v>
      </c>
      <c r="CH17" s="8">
        <v>45992</v>
      </c>
    </row>
    <row r="18" spans="1:86" s="14" customFormat="1" x14ac:dyDescent="0.25">
      <c r="B18" s="14" t="s">
        <v>5</v>
      </c>
      <c r="C18" s="15">
        <v>0</v>
      </c>
      <c r="D18" s="27">
        <f t="shared" ref="D18:AI18" si="15">SUM(D19:D354)</f>
        <v>8326307.5099999988</v>
      </c>
      <c r="E18" s="27">
        <f t="shared" si="15"/>
        <v>33312015.219999995</v>
      </c>
      <c r="F18" s="27">
        <f t="shared" si="15"/>
        <v>37891039.680000007</v>
      </c>
      <c r="G18" s="27">
        <f t="shared" si="15"/>
        <v>19747341.32</v>
      </c>
      <c r="H18" s="27">
        <f t="shared" si="15"/>
        <v>40316316.550000004</v>
      </c>
      <c r="I18" s="27">
        <f t="shared" si="15"/>
        <v>12039828.1</v>
      </c>
      <c r="J18" s="27">
        <f t="shared" si="15"/>
        <v>27233055.239999998</v>
      </c>
      <c r="K18" s="27">
        <f t="shared" si="15"/>
        <v>61709136.859999999</v>
      </c>
      <c r="L18" s="27">
        <f t="shared" si="15"/>
        <v>37067357.319999993</v>
      </c>
      <c r="M18" s="27">
        <f t="shared" si="15"/>
        <v>30133186.350000001</v>
      </c>
      <c r="N18" s="27">
        <f t="shared" si="15"/>
        <v>68748216.809999987</v>
      </c>
      <c r="O18" s="27">
        <f t="shared" si="15"/>
        <v>287252.53999999998</v>
      </c>
      <c r="P18" s="27">
        <f t="shared" si="15"/>
        <v>24914705.289999999</v>
      </c>
      <c r="Q18" s="27">
        <f t="shared" si="15"/>
        <v>47654177.889999993</v>
      </c>
      <c r="R18" s="27">
        <f t="shared" si="15"/>
        <v>7813480.8699999964</v>
      </c>
      <c r="S18" s="27">
        <f t="shared" si="15"/>
        <v>25194979.77</v>
      </c>
      <c r="T18" s="27">
        <f t="shared" si="15"/>
        <v>42079869.920000009</v>
      </c>
      <c r="U18" s="27">
        <f t="shared" si="15"/>
        <v>14571236.859999999</v>
      </c>
      <c r="V18" s="27">
        <f t="shared" si="15"/>
        <v>3083797.7099999995</v>
      </c>
      <c r="W18" s="27">
        <f t="shared" si="15"/>
        <v>52370658.199999988</v>
      </c>
      <c r="X18" s="27">
        <f t="shared" si="15"/>
        <v>21943603.129999999</v>
      </c>
      <c r="Y18" s="27">
        <f t="shared" si="15"/>
        <v>20013938.939999998</v>
      </c>
      <c r="Z18" s="27">
        <f t="shared" si="15"/>
        <v>44704625.169999994</v>
      </c>
      <c r="AA18" s="27">
        <f t="shared" si="15"/>
        <v>12908164.849999996</v>
      </c>
      <c r="AB18" s="27">
        <f t="shared" si="15"/>
        <v>58290223.989999995</v>
      </c>
      <c r="AC18" s="27">
        <f t="shared" si="15"/>
        <v>31234342.030000001</v>
      </c>
      <c r="AD18" s="27">
        <f t="shared" si="15"/>
        <v>9757566.3599999994</v>
      </c>
      <c r="AE18" s="27">
        <f t="shared" si="15"/>
        <v>46440752.510000013</v>
      </c>
      <c r="AF18" s="27">
        <f t="shared" si="15"/>
        <v>26154498.039999995</v>
      </c>
      <c r="AG18" s="27">
        <f t="shared" si="15"/>
        <v>41948716.399999991</v>
      </c>
      <c r="AH18" s="27">
        <f t="shared" si="15"/>
        <v>35182372.790000007</v>
      </c>
      <c r="AI18" s="27">
        <f t="shared" si="15"/>
        <v>63092444.330000013</v>
      </c>
      <c r="AJ18" s="27">
        <f t="shared" ref="AJ18:BO18" si="16">SUM(AJ19:AJ354)</f>
        <v>14182683.620000003</v>
      </c>
      <c r="AK18" s="27">
        <f t="shared" si="16"/>
        <v>71129574.62999998</v>
      </c>
      <c r="AL18" s="27">
        <f t="shared" si="16"/>
        <v>226634991.88</v>
      </c>
      <c r="AM18" s="27">
        <f t="shared" si="16"/>
        <v>11840231.870000001</v>
      </c>
      <c r="AN18" s="27">
        <f t="shared" si="16"/>
        <v>107823050.44000001</v>
      </c>
      <c r="AO18" s="27">
        <f t="shared" si="16"/>
        <v>140703307.81000003</v>
      </c>
      <c r="AP18" s="27">
        <f t="shared" si="16"/>
        <v>59691984.800000004</v>
      </c>
      <c r="AQ18" s="27">
        <f t="shared" si="16"/>
        <v>36792263.649999999</v>
      </c>
      <c r="AR18" s="27">
        <f t="shared" si="16"/>
        <v>51879966.930000007</v>
      </c>
      <c r="AS18" s="27">
        <f t="shared" si="16"/>
        <v>23962996.829999994</v>
      </c>
      <c r="AT18" s="27">
        <f t="shared" si="16"/>
        <v>107127028.33</v>
      </c>
      <c r="AU18" s="27">
        <f t="shared" si="16"/>
        <v>32444740.140000001</v>
      </c>
      <c r="AV18" s="27">
        <f t="shared" si="16"/>
        <v>154964939.97000003</v>
      </c>
      <c r="AW18" s="27">
        <f t="shared" si="16"/>
        <v>51368971.680000015</v>
      </c>
      <c r="AX18" s="27">
        <f t="shared" si="16"/>
        <v>128410655.50000001</v>
      </c>
      <c r="AY18" s="27">
        <f t="shared" si="16"/>
        <v>75502426.020000011</v>
      </c>
      <c r="AZ18" s="27">
        <f t="shared" si="16"/>
        <v>65992428.710000008</v>
      </c>
      <c r="BA18" s="27">
        <f t="shared" si="16"/>
        <v>77443027.499999985</v>
      </c>
      <c r="BB18" s="27">
        <f t="shared" si="16"/>
        <v>35063124.289999992</v>
      </c>
      <c r="BC18" s="27">
        <f t="shared" si="16"/>
        <v>7523956.5700000003</v>
      </c>
      <c r="BD18" s="27">
        <f t="shared" si="16"/>
        <v>26097665.41</v>
      </c>
      <c r="BE18" s="27">
        <f t="shared" si="16"/>
        <v>99630364.250000015</v>
      </c>
      <c r="BF18" s="27">
        <f t="shared" si="16"/>
        <v>79011296.419999987</v>
      </c>
      <c r="BG18" s="27">
        <f t="shared" si="16"/>
        <v>33134915.5</v>
      </c>
      <c r="BH18" s="27">
        <f t="shared" si="16"/>
        <v>27382829.849999994</v>
      </c>
      <c r="BI18" s="27">
        <f t="shared" si="16"/>
        <v>26842796.969999999</v>
      </c>
      <c r="BJ18" s="27">
        <f t="shared" si="16"/>
        <v>20714858.419999998</v>
      </c>
      <c r="BK18" s="27">
        <f t="shared" si="16"/>
        <v>138907.77000000002</v>
      </c>
      <c r="BL18" s="27">
        <f t="shared" si="16"/>
        <v>93971533.430000022</v>
      </c>
      <c r="BM18" s="27">
        <f t="shared" si="16"/>
        <v>19892682.859999999</v>
      </c>
      <c r="BN18" s="27">
        <f t="shared" si="16"/>
        <v>43924839.899999991</v>
      </c>
      <c r="BO18" s="27">
        <f t="shared" si="16"/>
        <v>43936431.080000006</v>
      </c>
      <c r="BP18" s="27">
        <f t="shared" ref="BP18:CH18" si="17">SUM(BP19:BP354)</f>
        <v>56335621.840000004</v>
      </c>
      <c r="BQ18" s="27">
        <f t="shared" si="17"/>
        <v>7025732.9100000001</v>
      </c>
      <c r="BR18" s="27">
        <f t="shared" si="17"/>
        <v>2707205.73</v>
      </c>
      <c r="BS18" s="27">
        <f t="shared" si="17"/>
        <v>57650705.540000007</v>
      </c>
      <c r="BT18" s="27">
        <f t="shared" si="17"/>
        <v>75698482.319999993</v>
      </c>
      <c r="BU18" s="27">
        <f t="shared" si="17"/>
        <v>71941120.059999987</v>
      </c>
      <c r="BV18" s="27">
        <f t="shared" si="17"/>
        <v>172417129.49000001</v>
      </c>
      <c r="BW18" s="27">
        <f t="shared" si="17"/>
        <v>145900.40000000002</v>
      </c>
      <c r="BX18" s="27">
        <f t="shared" si="17"/>
        <v>166908.03</v>
      </c>
      <c r="BY18" s="27">
        <f t="shared" si="17"/>
        <v>67806171.25</v>
      </c>
      <c r="BZ18" s="27">
        <f t="shared" si="17"/>
        <v>22669493.089999996</v>
      </c>
      <c r="CA18" s="27">
        <f t="shared" si="17"/>
        <v>455492.04999999993</v>
      </c>
      <c r="CB18" s="27">
        <f t="shared" si="17"/>
        <v>38466457.060000002</v>
      </c>
      <c r="CC18" s="27">
        <f t="shared" si="17"/>
        <v>39159341.890000001</v>
      </c>
      <c r="CD18" s="27">
        <f t="shared" si="17"/>
        <v>6374384.29</v>
      </c>
      <c r="CE18" s="27">
        <f t="shared" si="17"/>
        <v>24377827.740000006</v>
      </c>
      <c r="CF18" s="27">
        <f t="shared" si="17"/>
        <v>26934001.00999999</v>
      </c>
      <c r="CG18" s="27">
        <f t="shared" si="17"/>
        <v>26046934.380000006</v>
      </c>
      <c r="CH18" s="27">
        <f t="shared" si="17"/>
        <v>22563069.43999999</v>
      </c>
    </row>
    <row r="19" spans="1:86" x14ac:dyDescent="0.25">
      <c r="A19" s="30" t="s">
        <v>345</v>
      </c>
      <c r="B19" s="2" t="s">
        <v>344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30500</v>
      </c>
      <c r="AL19" s="12">
        <v>0</v>
      </c>
      <c r="AM19" s="12">
        <v>0</v>
      </c>
      <c r="AN19" s="12">
        <v>0</v>
      </c>
      <c r="AO19" s="12">
        <v>14980</v>
      </c>
      <c r="AP19" s="12">
        <v>5300</v>
      </c>
      <c r="AQ19" s="12">
        <v>21746.85</v>
      </c>
      <c r="AR19" s="12">
        <v>-3980</v>
      </c>
      <c r="AS19" s="12">
        <v>-230</v>
      </c>
      <c r="AT19" s="12">
        <v>0</v>
      </c>
      <c r="AU19" s="12">
        <v>0</v>
      </c>
      <c r="AV19" s="12">
        <v>0</v>
      </c>
      <c r="AW19" s="12">
        <v>183668.85</v>
      </c>
      <c r="AX19" s="12">
        <v>320401.67000000004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-1.4551915228366852E-11</v>
      </c>
      <c r="BG19" s="12">
        <v>0</v>
      </c>
      <c r="BH19" s="12">
        <v>0</v>
      </c>
      <c r="BI19" s="12">
        <v>3.637978807091713E-12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</row>
    <row r="20" spans="1:86" x14ac:dyDescent="0.25">
      <c r="A20" s="30" t="s">
        <v>498</v>
      </c>
      <c r="B20" s="2" t="s">
        <v>499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1157680.51</v>
      </c>
      <c r="BZ20" s="12">
        <v>2120518.66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</row>
    <row r="21" spans="1:86" x14ac:dyDescent="0.25">
      <c r="A21" s="30" t="s">
        <v>9</v>
      </c>
      <c r="B21" s="2" t="s">
        <v>10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62248.5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5504328.5800000001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773524.4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15048070.209999999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3562143.49</v>
      </c>
      <c r="BZ21" s="12">
        <v>5648392.9500000002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</row>
    <row r="22" spans="1:86" x14ac:dyDescent="0.25">
      <c r="A22" s="30" t="s">
        <v>11</v>
      </c>
      <c r="B22" s="2" t="s">
        <v>12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67495.5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</row>
    <row r="23" spans="1:86" x14ac:dyDescent="0.25">
      <c r="A23" s="30" t="s">
        <v>13</v>
      </c>
      <c r="B23" s="2" t="s">
        <v>14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153416.05000000002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2594403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5283588.8500000006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6336561.2100000009</v>
      </c>
      <c r="CD23" s="12">
        <v>0</v>
      </c>
      <c r="CE23" s="12">
        <v>452858.17</v>
      </c>
      <c r="CF23" s="12">
        <v>0</v>
      </c>
      <c r="CG23" s="12">
        <v>0</v>
      </c>
      <c r="CH23" s="12">
        <v>0</v>
      </c>
    </row>
    <row r="24" spans="1:86" x14ac:dyDescent="0.25">
      <c r="A24" s="30" t="s">
        <v>15</v>
      </c>
      <c r="B24" s="2" t="s">
        <v>16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291559.75</v>
      </c>
      <c r="AJ24" s="12">
        <v>0</v>
      </c>
      <c r="AK24" s="12">
        <v>64791.06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</row>
    <row r="25" spans="1:86" x14ac:dyDescent="0.25">
      <c r="A25" s="30" t="s">
        <v>17</v>
      </c>
      <c r="B25" s="2" t="s">
        <v>18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4754283.6500000004</v>
      </c>
      <c r="AJ25" s="12">
        <v>0</v>
      </c>
      <c r="AK25" s="12">
        <v>699276.91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11548</v>
      </c>
      <c r="AR25" s="12">
        <v>0</v>
      </c>
      <c r="AS25" s="12">
        <v>0</v>
      </c>
      <c r="AT25" s="12">
        <v>2508419.73</v>
      </c>
      <c r="AU25" s="12">
        <v>0</v>
      </c>
      <c r="AV25" s="12">
        <v>1292073.3899999999</v>
      </c>
      <c r="AW25" s="12">
        <v>0</v>
      </c>
      <c r="AX25" s="12">
        <v>0</v>
      </c>
      <c r="AY25" s="12">
        <v>60420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570073.97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</row>
    <row r="26" spans="1:86" x14ac:dyDescent="0.25">
      <c r="A26" s="30" t="s">
        <v>19</v>
      </c>
      <c r="B26" s="2" t="s">
        <v>20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24899.4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</row>
    <row r="27" spans="1:86" x14ac:dyDescent="0.25">
      <c r="A27" s="30" t="s">
        <v>21</v>
      </c>
      <c r="B27" s="2" t="s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24358.799999999999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2641064.31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1360993.15</v>
      </c>
      <c r="BM27" s="12">
        <v>0</v>
      </c>
      <c r="BN27" s="12">
        <v>0</v>
      </c>
      <c r="BO27" s="12">
        <v>7635102.8599999994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</row>
    <row r="28" spans="1:86" x14ac:dyDescent="0.25">
      <c r="A28" s="30" t="s">
        <v>23</v>
      </c>
      <c r="B28" s="2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347801.15</v>
      </c>
      <c r="AJ28" s="12">
        <v>0</v>
      </c>
      <c r="AK28" s="12">
        <v>0</v>
      </c>
      <c r="AL28" s="12">
        <v>447172.91</v>
      </c>
      <c r="AM28" s="12">
        <v>0</v>
      </c>
      <c r="AN28" s="12">
        <v>3444295.39</v>
      </c>
      <c r="AO28" s="12">
        <v>703078.91</v>
      </c>
      <c r="AP28" s="12">
        <v>0</v>
      </c>
      <c r="AQ28" s="12">
        <v>0</v>
      </c>
      <c r="AR28" s="12">
        <v>0</v>
      </c>
      <c r="AS28" s="12">
        <v>125522.23</v>
      </c>
      <c r="AT28" s="12">
        <v>1023482.69</v>
      </c>
      <c r="AU28" s="12">
        <v>0</v>
      </c>
      <c r="AV28" s="12">
        <v>2462385.04</v>
      </c>
      <c r="AW28" s="12">
        <v>198743.51</v>
      </c>
      <c r="AX28" s="12">
        <v>3184607.0300000003</v>
      </c>
      <c r="AY28" s="12">
        <v>0</v>
      </c>
      <c r="AZ28" s="12">
        <v>10925991.58</v>
      </c>
      <c r="BA28" s="12">
        <v>0</v>
      </c>
      <c r="BB28" s="12">
        <v>0</v>
      </c>
      <c r="BC28" s="12">
        <v>0</v>
      </c>
      <c r="BD28" s="12">
        <v>0</v>
      </c>
      <c r="BE28" s="12">
        <v>17200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277502.24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</row>
    <row r="29" spans="1:86" x14ac:dyDescent="0.25">
      <c r="A29" s="30" t="s">
        <v>25</v>
      </c>
      <c r="B29" s="2" t="s">
        <v>26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1845489.43</v>
      </c>
      <c r="AJ29" s="12">
        <v>367353.59999999998</v>
      </c>
      <c r="AK29" s="12">
        <v>2631300.41</v>
      </c>
      <c r="AL29" s="12">
        <v>5238096.51</v>
      </c>
      <c r="AM29" s="12">
        <v>1380</v>
      </c>
      <c r="AN29" s="12">
        <v>0</v>
      </c>
      <c r="AO29" s="12">
        <v>7055173.5999999996</v>
      </c>
      <c r="AP29" s="12">
        <v>1000</v>
      </c>
      <c r="AQ29" s="12">
        <v>19080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</row>
    <row r="30" spans="1:86" x14ac:dyDescent="0.25">
      <c r="A30" s="30" t="s">
        <v>27</v>
      </c>
      <c r="B30" s="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9750</v>
      </c>
      <c r="AE30" s="12">
        <v>0</v>
      </c>
      <c r="AF30" s="12">
        <v>0</v>
      </c>
      <c r="AG30" s="12">
        <v>0</v>
      </c>
      <c r="AH30" s="12">
        <v>0</v>
      </c>
      <c r="AI30" s="12">
        <v>537241.27</v>
      </c>
      <c r="AJ30" s="12">
        <v>0</v>
      </c>
      <c r="AK30" s="12">
        <v>291559.75</v>
      </c>
      <c r="AL30" s="12">
        <v>439561.04</v>
      </c>
      <c r="AM30" s="12">
        <v>0</v>
      </c>
      <c r="AN30" s="12">
        <v>0</v>
      </c>
      <c r="AO30" s="12">
        <v>1290821.6599999999</v>
      </c>
      <c r="AP30" s="12">
        <v>0</v>
      </c>
      <c r="AQ30" s="12">
        <v>705651.51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3878359.8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14647164.199999999</v>
      </c>
      <c r="BU30" s="12">
        <v>0</v>
      </c>
      <c r="BV30" s="12">
        <v>0</v>
      </c>
      <c r="BW30" s="12">
        <v>0</v>
      </c>
      <c r="BX30" s="12">
        <v>0</v>
      </c>
      <c r="BY30" s="12">
        <v>1287127.26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</row>
    <row r="31" spans="1:86" x14ac:dyDescent="0.25">
      <c r="A31" s="30" t="s">
        <v>29</v>
      </c>
      <c r="B31" s="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80287.23</v>
      </c>
      <c r="J31" s="12">
        <v>26762.41</v>
      </c>
      <c r="K31" s="12">
        <v>26762.41</v>
      </c>
      <c r="L31" s="12">
        <v>26762.41</v>
      </c>
      <c r="M31" s="12">
        <v>26762.41</v>
      </c>
      <c r="N31" s="12">
        <v>0</v>
      </c>
      <c r="O31" s="12">
        <v>0</v>
      </c>
      <c r="P31" s="12">
        <v>53524.82</v>
      </c>
      <c r="Q31" s="12">
        <v>26762.41</v>
      </c>
      <c r="R31" s="12">
        <v>27111.41</v>
      </c>
      <c r="S31" s="12">
        <v>27111.41</v>
      </c>
      <c r="T31" s="12">
        <v>27111.41</v>
      </c>
      <c r="U31" s="12">
        <v>27111.41</v>
      </c>
      <c r="V31" s="12">
        <v>27111.41</v>
      </c>
      <c r="W31" s="12">
        <v>27111.41</v>
      </c>
      <c r="X31" s="12">
        <v>27111.41</v>
      </c>
      <c r="Y31" s="12">
        <v>27111.41</v>
      </c>
      <c r="Z31" s="12">
        <v>30151.41</v>
      </c>
      <c r="AA31" s="12">
        <v>27111.41</v>
      </c>
      <c r="AB31" s="12">
        <v>335653.1</v>
      </c>
      <c r="AC31" s="12">
        <v>52195.18</v>
      </c>
      <c r="AD31" s="12">
        <v>94384.94</v>
      </c>
      <c r="AE31" s="12">
        <v>355732.02999999997</v>
      </c>
      <c r="AF31" s="12">
        <v>61792.030000000006</v>
      </c>
      <c r="AG31" s="12">
        <v>66702.41</v>
      </c>
      <c r="AH31" s="12">
        <v>66702.41</v>
      </c>
      <c r="AI31" s="12">
        <v>101947.04999999999</v>
      </c>
      <c r="AJ31" s="12">
        <v>64192.240000000005</v>
      </c>
      <c r="AK31" s="12">
        <v>64188.640000000007</v>
      </c>
      <c r="AL31" s="12">
        <v>181466.9</v>
      </c>
      <c r="AM31" s="12">
        <v>64283.210000000006</v>
      </c>
      <c r="AN31" s="12">
        <v>194535.91</v>
      </c>
      <c r="AO31" s="12">
        <v>67187.06</v>
      </c>
      <c r="AP31" s="12">
        <v>2594391.62</v>
      </c>
      <c r="AQ31" s="12">
        <v>5603140.2000000002</v>
      </c>
      <c r="AR31" s="12">
        <v>139494.81</v>
      </c>
      <c r="AS31" s="12">
        <v>2572404.25</v>
      </c>
      <c r="AT31" s="12">
        <v>148517.97999999998</v>
      </c>
      <c r="AU31" s="12">
        <v>830866.18000000017</v>
      </c>
      <c r="AV31" s="12">
        <v>125562.84</v>
      </c>
      <c r="AW31" s="12">
        <v>857683.57000000007</v>
      </c>
      <c r="AX31" s="12">
        <v>60747.83</v>
      </c>
      <c r="AY31" s="12">
        <v>737038.42000000016</v>
      </c>
      <c r="AZ31" s="12">
        <v>0</v>
      </c>
      <c r="BA31" s="12">
        <v>888015.29</v>
      </c>
      <c r="BB31" s="12">
        <v>88361.84</v>
      </c>
      <c r="BC31" s="12">
        <v>32131.58</v>
      </c>
      <c r="BD31" s="12">
        <v>0</v>
      </c>
      <c r="BE31" s="12">
        <v>64263.16</v>
      </c>
      <c r="BF31" s="12">
        <v>7097240.9100000001</v>
      </c>
      <c r="BG31" s="12">
        <v>1131.83</v>
      </c>
      <c r="BH31" s="12">
        <v>106702.56000000001</v>
      </c>
      <c r="BI31" s="12">
        <v>1726679.17</v>
      </c>
      <c r="BJ31" s="12">
        <v>66502.140000000014</v>
      </c>
      <c r="BK31" s="12">
        <v>0</v>
      </c>
      <c r="BL31" s="12">
        <v>3987381.9299999997</v>
      </c>
      <c r="BM31" s="12">
        <v>3072656.87</v>
      </c>
      <c r="BN31" s="12">
        <v>165317.04999999999</v>
      </c>
      <c r="BO31" s="12">
        <v>1790067.25</v>
      </c>
      <c r="BP31" s="12">
        <v>64263.16</v>
      </c>
      <c r="BQ31" s="12">
        <v>3586.09</v>
      </c>
      <c r="BR31" s="12">
        <v>32131.58</v>
      </c>
      <c r="BS31" s="12">
        <v>0</v>
      </c>
      <c r="BT31" s="12">
        <v>0</v>
      </c>
      <c r="BU31" s="22">
        <v>2503773.62</v>
      </c>
      <c r="BV31" s="22">
        <v>12462540.099999998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12203458.619999999</v>
      </c>
      <c r="CC31" s="12">
        <v>2456755.73</v>
      </c>
      <c r="CD31" s="12">
        <v>0</v>
      </c>
      <c r="CE31" s="12">
        <v>3815722.8</v>
      </c>
      <c r="CF31" s="12">
        <v>0</v>
      </c>
      <c r="CG31" s="12">
        <v>0</v>
      </c>
      <c r="CH31" s="12">
        <v>0</v>
      </c>
    </row>
    <row r="32" spans="1:86" x14ac:dyDescent="0.25">
      <c r="A32" s="30" t="s">
        <v>31</v>
      </c>
      <c r="B32" s="2" t="s">
        <v>32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4000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12">
        <v>0</v>
      </c>
      <c r="CH32" s="12">
        <v>0</v>
      </c>
    </row>
    <row r="33" spans="1:86" x14ac:dyDescent="0.25">
      <c r="A33" s="30" t="s">
        <v>33</v>
      </c>
      <c r="B33" s="2" t="s">
        <v>34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5080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</row>
    <row r="34" spans="1:86" x14ac:dyDescent="0.25">
      <c r="A34" s="30" t="s">
        <v>35</v>
      </c>
      <c r="B34" s="2" t="s">
        <v>36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25302.2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6738617.4800000004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5084710.3</v>
      </c>
      <c r="AU34" s="12">
        <v>0</v>
      </c>
      <c r="AV34" s="12">
        <v>0</v>
      </c>
      <c r="AW34" s="12">
        <v>0</v>
      </c>
      <c r="AX34" s="12">
        <v>6654554.1900000004</v>
      </c>
      <c r="AY34" s="12">
        <v>0</v>
      </c>
      <c r="AZ34" s="12">
        <v>14497025.699999999</v>
      </c>
      <c r="BA34" s="12">
        <v>7707130.1200000001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</row>
    <row r="35" spans="1:86" x14ac:dyDescent="0.25">
      <c r="A35" s="30" t="s">
        <v>37</v>
      </c>
      <c r="B35" s="2" t="s">
        <v>38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6261659.75</v>
      </c>
      <c r="AA35" s="12">
        <v>1640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13032131.720000001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329561.03999999998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</row>
    <row r="36" spans="1:86" x14ac:dyDescent="0.25">
      <c r="A36" s="30" t="s">
        <v>39</v>
      </c>
      <c r="B36" s="2" t="s">
        <v>40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2478611.17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37485829.57</v>
      </c>
      <c r="AO36" s="12">
        <v>8139251.4800000004</v>
      </c>
      <c r="AP36" s="12">
        <v>0</v>
      </c>
      <c r="AQ36" s="12">
        <v>5988</v>
      </c>
      <c r="AR36" s="12">
        <v>0</v>
      </c>
      <c r="AS36" s="12">
        <v>0</v>
      </c>
      <c r="AT36" s="12">
        <v>0</v>
      </c>
      <c r="AU36" s="12">
        <v>0</v>
      </c>
      <c r="AV36" s="12">
        <v>19180413.149999999</v>
      </c>
      <c r="AW36" s="12">
        <v>0</v>
      </c>
      <c r="AX36" s="12">
        <v>2540</v>
      </c>
      <c r="AY36" s="12">
        <v>2250823.6800000002</v>
      </c>
      <c r="AZ36" s="12">
        <v>3981374.8</v>
      </c>
      <c r="BA36" s="12">
        <v>0</v>
      </c>
      <c r="BB36" s="12">
        <v>2964520.86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10667144.699999999</v>
      </c>
      <c r="BO36" s="12">
        <v>0</v>
      </c>
      <c r="BP36" s="12">
        <v>0</v>
      </c>
      <c r="BQ36" s="12">
        <v>0</v>
      </c>
      <c r="BR36" s="12">
        <v>0</v>
      </c>
      <c r="BS36" s="12">
        <v>38798491.829999998</v>
      </c>
      <c r="BT36" s="12">
        <v>31521091.239999998</v>
      </c>
      <c r="BU36" s="12">
        <v>0</v>
      </c>
      <c r="BV36" s="12">
        <v>0</v>
      </c>
      <c r="BW36" s="12">
        <v>0</v>
      </c>
      <c r="BX36" s="12">
        <v>0</v>
      </c>
      <c r="BY36" s="12">
        <v>24343230.210000005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947816.15</v>
      </c>
    </row>
    <row r="37" spans="1:86" x14ac:dyDescent="0.25">
      <c r="A37" s="30" t="s">
        <v>41</v>
      </c>
      <c r="B37" s="2" t="s">
        <v>42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5380</v>
      </c>
      <c r="AI37" s="12">
        <v>1345604.81</v>
      </c>
      <c r="AJ37" s="12">
        <v>2753048.42</v>
      </c>
      <c r="AK37" s="12">
        <v>4000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659574.77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254716.98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</row>
    <row r="38" spans="1:86" x14ac:dyDescent="0.25">
      <c r="A38" s="30" t="s">
        <v>43</v>
      </c>
      <c r="B38" s="2" t="s">
        <v>44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455002.88</v>
      </c>
      <c r="U38" s="12">
        <v>1031470.1</v>
      </c>
      <c r="V38" s="12">
        <v>0</v>
      </c>
      <c r="W38" s="12">
        <v>0</v>
      </c>
      <c r="X38" s="12">
        <v>0</v>
      </c>
      <c r="Y38" s="12">
        <v>5745498.9199999999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380630.1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</row>
    <row r="39" spans="1:86" x14ac:dyDescent="0.25">
      <c r="A39" s="30" t="s">
        <v>45</v>
      </c>
      <c r="B39" s="2" t="s">
        <v>46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7000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815670</v>
      </c>
      <c r="AJ39" s="12">
        <v>0</v>
      </c>
      <c r="AK39" s="12">
        <v>1324733.06</v>
      </c>
      <c r="AL39" s="12">
        <v>2421097.98</v>
      </c>
      <c r="AM39" s="12">
        <v>0</v>
      </c>
      <c r="AN39" s="12">
        <v>1596753.32</v>
      </c>
      <c r="AO39" s="12">
        <v>1889790.36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6368865.8700000001</v>
      </c>
      <c r="AW39" s="12">
        <v>2479838.2000000002</v>
      </c>
      <c r="AX39" s="12">
        <v>4056453.79</v>
      </c>
      <c r="AY39" s="12">
        <v>0</v>
      </c>
      <c r="AZ39" s="12">
        <v>0</v>
      </c>
      <c r="BA39" s="12">
        <v>0</v>
      </c>
      <c r="BB39" s="12">
        <v>11700</v>
      </c>
      <c r="BC39" s="12">
        <v>0</v>
      </c>
      <c r="BD39" s="12">
        <v>0</v>
      </c>
      <c r="BE39" s="12">
        <v>43700</v>
      </c>
      <c r="BF39" s="12">
        <v>2260</v>
      </c>
      <c r="BG39" s="12">
        <v>0</v>
      </c>
      <c r="BH39" s="12">
        <v>28080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771760.85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5205046.66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</row>
    <row r="40" spans="1:86" x14ac:dyDescent="0.25">
      <c r="A40" s="30" t="s">
        <v>512</v>
      </c>
      <c r="B40" s="2" t="s">
        <v>513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1875278.06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</row>
    <row r="41" spans="1:86" x14ac:dyDescent="0.25">
      <c r="A41" s="30" t="s">
        <v>388</v>
      </c>
      <c r="B41" s="2" t="s">
        <v>389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3474627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783561.6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</row>
    <row r="42" spans="1:86" x14ac:dyDescent="0.25">
      <c r="A42" s="30" t="s">
        <v>514</v>
      </c>
      <c r="B42" s="2" t="s">
        <v>515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1379457</v>
      </c>
      <c r="CD42" s="12">
        <v>0</v>
      </c>
      <c r="CE42" s="12">
        <v>6678569.0099999998</v>
      </c>
      <c r="CF42" s="12">
        <v>0</v>
      </c>
      <c r="CG42" s="12">
        <v>0</v>
      </c>
      <c r="CH42" s="12">
        <v>0</v>
      </c>
    </row>
    <row r="43" spans="1:86" x14ac:dyDescent="0.25">
      <c r="A43" s="30" t="s">
        <v>516</v>
      </c>
      <c r="B43" s="2" t="s">
        <v>517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5665643.3600000003</v>
      </c>
      <c r="CG43" s="12">
        <v>0</v>
      </c>
      <c r="CH43" s="12">
        <v>0</v>
      </c>
    </row>
    <row r="44" spans="1:86" x14ac:dyDescent="0.25">
      <c r="A44" s="30" t="s">
        <v>47</v>
      </c>
      <c r="B44" s="2" t="s">
        <v>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345003.92</v>
      </c>
      <c r="O44" s="12">
        <v>0</v>
      </c>
      <c r="P44" s="12">
        <v>1900</v>
      </c>
      <c r="Q44" s="12">
        <v>-100</v>
      </c>
      <c r="R44" s="12">
        <v>0</v>
      </c>
      <c r="S44" s="12">
        <v>76667.539999999994</v>
      </c>
      <c r="T44" s="12">
        <v>0</v>
      </c>
      <c r="U44" s="12">
        <v>0</v>
      </c>
      <c r="V44" s="12">
        <v>0</v>
      </c>
      <c r="W44" s="12">
        <v>0</v>
      </c>
      <c r="X44" s="12">
        <v>57500.66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</row>
    <row r="45" spans="1:86" x14ac:dyDescent="0.25">
      <c r="A45" s="30" t="s">
        <v>49</v>
      </c>
      <c r="B45" s="2" t="s">
        <v>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256856.86</v>
      </c>
      <c r="O45" s="12">
        <v>0</v>
      </c>
      <c r="P45" s="12">
        <v>0</v>
      </c>
      <c r="Q45" s="12">
        <v>0</v>
      </c>
      <c r="R45" s="12">
        <v>0</v>
      </c>
      <c r="S45" s="12">
        <v>85618.95</v>
      </c>
      <c r="T45" s="12">
        <v>0</v>
      </c>
      <c r="U45" s="12">
        <v>0</v>
      </c>
      <c r="V45" s="12">
        <v>0</v>
      </c>
      <c r="W45" s="12">
        <v>0</v>
      </c>
      <c r="X45" s="12">
        <v>64214.22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</row>
    <row r="46" spans="1:86" x14ac:dyDescent="0.25">
      <c r="A46" s="30" t="s">
        <v>51</v>
      </c>
      <c r="B46" s="2" t="s">
        <v>52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76667.53</v>
      </c>
      <c r="T46" s="12">
        <v>0</v>
      </c>
      <c r="U46" s="12">
        <v>0</v>
      </c>
      <c r="V46" s="12">
        <v>0</v>
      </c>
      <c r="W46" s="12">
        <v>0</v>
      </c>
      <c r="X46" s="12">
        <v>57500.65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</row>
    <row r="47" spans="1:86" x14ac:dyDescent="0.25">
      <c r="A47" s="30" t="s">
        <v>53</v>
      </c>
      <c r="B47" s="2" t="s">
        <v>54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76667.539999999994</v>
      </c>
      <c r="T47" s="12">
        <v>0</v>
      </c>
      <c r="U47" s="12">
        <v>0</v>
      </c>
      <c r="V47" s="12">
        <v>0</v>
      </c>
      <c r="W47" s="12">
        <v>0</v>
      </c>
      <c r="X47" s="12">
        <v>57500.65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</row>
    <row r="48" spans="1:86" x14ac:dyDescent="0.25">
      <c r="A48" s="30" t="s">
        <v>55</v>
      </c>
      <c r="B48" s="2" t="s">
        <v>56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85618.96</v>
      </c>
      <c r="T48" s="12">
        <v>0</v>
      </c>
      <c r="U48" s="12">
        <v>0</v>
      </c>
      <c r="V48" s="12">
        <v>0</v>
      </c>
      <c r="W48" s="12">
        <v>0</v>
      </c>
      <c r="X48" s="12">
        <v>64214.21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</row>
    <row r="49" spans="1:86" x14ac:dyDescent="0.25">
      <c r="A49" s="30" t="s">
        <v>492</v>
      </c>
      <c r="B49" s="2" t="s">
        <v>493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58178.1</v>
      </c>
      <c r="BY49" s="12">
        <v>49178.1</v>
      </c>
      <c r="BZ49" s="12">
        <v>49178.1</v>
      </c>
      <c r="CA49" s="12">
        <v>49178.1</v>
      </c>
      <c r="CB49" s="12">
        <v>49178.1</v>
      </c>
      <c r="CC49" s="12">
        <v>49178.1</v>
      </c>
      <c r="CD49" s="12">
        <v>49178.1</v>
      </c>
      <c r="CE49" s="12">
        <v>49178.1</v>
      </c>
      <c r="CF49" s="12">
        <v>49178.100000000006</v>
      </c>
      <c r="CG49" s="12">
        <v>49177.440000000002</v>
      </c>
      <c r="CH49" s="12">
        <v>49177.59</v>
      </c>
    </row>
    <row r="50" spans="1:86" x14ac:dyDescent="0.25">
      <c r="A50" s="30" t="s">
        <v>57</v>
      </c>
      <c r="B50" s="2" t="s">
        <v>58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650721.28000000003</v>
      </c>
      <c r="X50" s="12">
        <v>0</v>
      </c>
      <c r="Y50" s="12">
        <v>0</v>
      </c>
      <c r="Z50" s="12">
        <v>1549660.64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2599430.58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</row>
    <row r="51" spans="1:86" x14ac:dyDescent="0.25">
      <c r="A51" s="30" t="s">
        <v>59</v>
      </c>
      <c r="B51" s="2" t="s">
        <v>60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760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67495.5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5418522.8200000003</v>
      </c>
      <c r="BG51" s="12">
        <v>0</v>
      </c>
      <c r="BH51" s="12">
        <v>0</v>
      </c>
      <c r="BI51" s="12">
        <v>0</v>
      </c>
      <c r="BJ51" s="12">
        <v>20500</v>
      </c>
      <c r="BK51" s="12">
        <v>0</v>
      </c>
      <c r="BL51" s="12">
        <v>0</v>
      </c>
      <c r="BM51" s="12">
        <v>11463797.790000001</v>
      </c>
      <c r="BN51" s="12">
        <v>0</v>
      </c>
      <c r="BO51" s="12">
        <v>13247698.890000001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7594873</v>
      </c>
      <c r="CG51" s="12">
        <v>0</v>
      </c>
      <c r="CH51" s="12">
        <v>0</v>
      </c>
    </row>
    <row r="52" spans="1:86" x14ac:dyDescent="0.25">
      <c r="A52" s="30" t="s">
        <v>61</v>
      </c>
      <c r="B52" s="2" t="s">
        <v>62</v>
      </c>
      <c r="C52" s="12">
        <v>0</v>
      </c>
      <c r="D52" s="12">
        <v>0</v>
      </c>
      <c r="E52" s="12">
        <v>7981735.7599999998</v>
      </c>
      <c r="F52" s="12">
        <v>3044960.29</v>
      </c>
      <c r="G52" s="12">
        <v>0</v>
      </c>
      <c r="H52" s="12">
        <v>0</v>
      </c>
      <c r="I52" s="12">
        <v>0</v>
      </c>
      <c r="J52" s="12">
        <v>0</v>
      </c>
      <c r="K52" s="12">
        <v>1739749.21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1069128.32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</row>
    <row r="53" spans="1:86" x14ac:dyDescent="0.25">
      <c r="A53" s="30" t="s">
        <v>63</v>
      </c>
      <c r="B53" s="2" t="s">
        <v>64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354729</v>
      </c>
      <c r="K53" s="12">
        <v>118243</v>
      </c>
      <c r="L53" s="12">
        <v>0</v>
      </c>
      <c r="M53" s="12">
        <v>118243</v>
      </c>
      <c r="N53" s="12">
        <v>236486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</row>
    <row r="54" spans="1:86" x14ac:dyDescent="0.25">
      <c r="A54" s="30" t="s">
        <v>65</v>
      </c>
      <c r="B54" s="2" t="s">
        <v>66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52500</v>
      </c>
      <c r="I54" s="12">
        <v>77849.23</v>
      </c>
      <c r="J54" s="12">
        <v>68500</v>
      </c>
      <c r="K54" s="12">
        <v>10760</v>
      </c>
      <c r="L54" s="12">
        <v>14750.25</v>
      </c>
      <c r="M54" s="12">
        <v>0</v>
      </c>
      <c r="N54" s="12">
        <v>1771503.6199999999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3045827.7800000003</v>
      </c>
      <c r="AE54" s="12">
        <v>0</v>
      </c>
      <c r="AF54" s="12">
        <v>2100575.4300000002</v>
      </c>
      <c r="AG54" s="12">
        <v>0</v>
      </c>
      <c r="AH54" s="12">
        <v>0</v>
      </c>
      <c r="AI54" s="12">
        <v>844882.44</v>
      </c>
      <c r="AJ54" s="12">
        <v>0</v>
      </c>
      <c r="AK54" s="12">
        <v>0</v>
      </c>
      <c r="AL54" s="12">
        <v>0</v>
      </c>
      <c r="AM54" s="12">
        <v>11979</v>
      </c>
      <c r="AN54" s="12">
        <v>38006</v>
      </c>
      <c r="AO54" s="12">
        <v>0</v>
      </c>
      <c r="AP54" s="12">
        <v>0</v>
      </c>
      <c r="AQ54" s="12">
        <v>0</v>
      </c>
      <c r="AR54" s="12">
        <v>30651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</row>
    <row r="55" spans="1:86" x14ac:dyDescent="0.25">
      <c r="A55" s="30" t="s">
        <v>67</v>
      </c>
      <c r="B55" s="2" t="s">
        <v>68</v>
      </c>
      <c r="C55" s="12">
        <v>0</v>
      </c>
      <c r="D55" s="12">
        <v>0</v>
      </c>
      <c r="E55" s="12">
        <v>0</v>
      </c>
      <c r="F55" s="12">
        <v>0</v>
      </c>
      <c r="G55" s="12">
        <v>52853.16</v>
      </c>
      <c r="H55" s="12">
        <v>2426439.2200000007</v>
      </c>
      <c r="I55" s="12">
        <v>310815.61</v>
      </c>
      <c r="J55" s="12">
        <v>1240669.08</v>
      </c>
      <c r="K55" s="12">
        <v>22131147.18</v>
      </c>
      <c r="L55" s="12">
        <v>2652860.6300000004</v>
      </c>
      <c r="M55" s="12">
        <v>126592.32000000001</v>
      </c>
      <c r="N55" s="12">
        <v>268834.49</v>
      </c>
      <c r="O55" s="12">
        <v>92098.06</v>
      </c>
      <c r="P55" s="12">
        <v>101190.14</v>
      </c>
      <c r="Q55" s="12">
        <v>95195.1</v>
      </c>
      <c r="R55" s="12">
        <v>106741.1</v>
      </c>
      <c r="S55" s="12">
        <v>94741.1</v>
      </c>
      <c r="T55" s="12">
        <v>94741.1</v>
      </c>
      <c r="U55" s="12">
        <v>94741.1</v>
      </c>
      <c r="V55" s="12">
        <v>94741.1</v>
      </c>
      <c r="W55" s="12">
        <v>94741.1</v>
      </c>
      <c r="X55" s="12">
        <v>95237.180000000008</v>
      </c>
      <c r="Y55" s="12">
        <v>94741.1</v>
      </c>
      <c r="Z55" s="12">
        <v>186325.1</v>
      </c>
      <c r="AA55" s="12">
        <v>83111.75</v>
      </c>
      <c r="AB55" s="12">
        <v>70226.64</v>
      </c>
      <c r="AC55" s="12">
        <v>301881.18</v>
      </c>
      <c r="AD55" s="12">
        <v>75174.3</v>
      </c>
      <c r="AE55" s="12">
        <v>74922.289999999994</v>
      </c>
      <c r="AF55" s="12">
        <v>71392.2</v>
      </c>
      <c r="AG55" s="12">
        <v>71392.2</v>
      </c>
      <c r="AH55" s="12">
        <v>71160.98</v>
      </c>
      <c r="AI55" s="12">
        <v>70026.009999999995</v>
      </c>
      <c r="AJ55" s="12">
        <v>70403.7</v>
      </c>
      <c r="AK55" s="12">
        <v>69553.119999999995</v>
      </c>
      <c r="AL55" s="12">
        <v>56053.939999999995</v>
      </c>
      <c r="AM55" s="12">
        <v>41563.54</v>
      </c>
      <c r="AN55" s="12">
        <v>41429.279999999999</v>
      </c>
      <c r="AO55" s="12">
        <v>47387.44</v>
      </c>
      <c r="AP55" s="12">
        <v>41021.200000000004</v>
      </c>
      <c r="AQ55" s="12">
        <v>35951.699999999997</v>
      </c>
      <c r="AR55" s="12">
        <v>20593.190000000002</v>
      </c>
      <c r="AS55" s="12">
        <v>20723.41</v>
      </c>
      <c r="AT55" s="12">
        <v>20768.61</v>
      </c>
      <c r="AU55" s="12">
        <v>20686.97</v>
      </c>
      <c r="AV55" s="12">
        <v>20740.27</v>
      </c>
      <c r="AW55" s="12">
        <v>20688.32</v>
      </c>
      <c r="AX55" s="12">
        <v>20710.59</v>
      </c>
      <c r="AY55" s="12">
        <v>20682.93</v>
      </c>
      <c r="AZ55" s="12">
        <v>20628.270000000004</v>
      </c>
      <c r="BA55" s="12">
        <v>23617.48</v>
      </c>
      <c r="BB55" s="12">
        <v>20748.37</v>
      </c>
      <c r="BC55" s="12">
        <v>20795.599999999999</v>
      </c>
      <c r="BD55" s="12">
        <v>20695.07</v>
      </c>
      <c r="BE55" s="12">
        <v>20668.09</v>
      </c>
      <c r="BF55" s="12">
        <v>20662.68</v>
      </c>
      <c r="BG55" s="12">
        <v>20753.099999999999</v>
      </c>
      <c r="BH55" s="12">
        <v>20755.12</v>
      </c>
      <c r="BI55" s="12">
        <v>20786.149999999998</v>
      </c>
      <c r="BJ55" s="12">
        <v>20749.72</v>
      </c>
      <c r="BK55" s="12">
        <v>20795.599999999999</v>
      </c>
      <c r="BL55" s="12">
        <v>1984066.3800000001</v>
      </c>
      <c r="BM55" s="12">
        <v>20787.240000000002</v>
      </c>
      <c r="BN55" s="12">
        <v>41588.340000000004</v>
      </c>
      <c r="BO55" s="12">
        <v>0</v>
      </c>
      <c r="BP55" s="12">
        <v>20791.54</v>
      </c>
      <c r="BQ55" s="12">
        <v>29193.72</v>
      </c>
      <c r="BR55" s="12">
        <v>30917.54</v>
      </c>
      <c r="BS55" s="12">
        <v>20795.13</v>
      </c>
      <c r="BT55" s="12">
        <v>20853.12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</row>
    <row r="56" spans="1:86" x14ac:dyDescent="0.25">
      <c r="A56" s="30" t="s">
        <v>69</v>
      </c>
      <c r="B56" s="2" t="s">
        <v>70</v>
      </c>
      <c r="C56" s="12">
        <v>0</v>
      </c>
      <c r="D56" s="12">
        <v>0</v>
      </c>
      <c r="E56" s="12">
        <v>0</v>
      </c>
      <c r="F56" s="12">
        <v>0</v>
      </c>
      <c r="G56" s="12">
        <v>63853.47</v>
      </c>
      <c r="H56" s="12">
        <v>50764.4</v>
      </c>
      <c r="I56" s="12">
        <v>426951.29000000004</v>
      </c>
      <c r="J56" s="12">
        <v>81825.119999999995</v>
      </c>
      <c r="K56" s="12">
        <v>306912.39</v>
      </c>
      <c r="L56" s="12">
        <v>275501.59999999998</v>
      </c>
      <c r="M56" s="12">
        <v>0</v>
      </c>
      <c r="N56" s="12">
        <v>4605</v>
      </c>
      <c r="O56" s="12">
        <v>0</v>
      </c>
      <c r="P56" s="12">
        <v>394917.75</v>
      </c>
      <c r="Q56" s="12">
        <v>4342</v>
      </c>
      <c r="R56" s="12">
        <v>223218</v>
      </c>
      <c r="S56" s="12">
        <v>2789611.62</v>
      </c>
      <c r="T56" s="12">
        <v>0</v>
      </c>
      <c r="U56" s="12">
        <v>158789.91</v>
      </c>
      <c r="V56" s="12">
        <v>0</v>
      </c>
      <c r="W56" s="12">
        <v>1796471.75</v>
      </c>
      <c r="X56" s="12">
        <v>10718.91</v>
      </c>
      <c r="Y56" s="12">
        <v>7302.11</v>
      </c>
      <c r="Z56" s="12">
        <v>2282496.96</v>
      </c>
      <c r="AA56" s="12">
        <v>2196735.9</v>
      </c>
      <c r="AB56" s="12">
        <v>500</v>
      </c>
      <c r="AC56" s="12">
        <v>3653685.7500000005</v>
      </c>
      <c r="AD56" s="12">
        <v>2359084.58</v>
      </c>
      <c r="AE56" s="12">
        <v>0</v>
      </c>
      <c r="AF56" s="12">
        <v>1535239.41</v>
      </c>
      <c r="AG56" s="12">
        <v>186031.37</v>
      </c>
      <c r="AH56" s="12">
        <v>4622958.370000001</v>
      </c>
      <c r="AI56" s="12">
        <v>0</v>
      </c>
      <c r="AJ56" s="12">
        <v>1467032.42</v>
      </c>
      <c r="AK56" s="12">
        <v>5855996.9100000001</v>
      </c>
      <c r="AL56" s="12">
        <v>9975755.2599999998</v>
      </c>
      <c r="AM56" s="12">
        <v>18663.420000000002</v>
      </c>
      <c r="AN56" s="12">
        <v>436869.1</v>
      </c>
      <c r="AO56" s="12">
        <v>1515255.8499999999</v>
      </c>
      <c r="AP56" s="12">
        <v>3660210.17</v>
      </c>
      <c r="AQ56" s="12">
        <v>0</v>
      </c>
      <c r="AR56" s="12">
        <v>77526.48</v>
      </c>
      <c r="AS56" s="12">
        <v>407269.19</v>
      </c>
      <c r="AT56" s="12">
        <v>700000</v>
      </c>
      <c r="AU56" s="12">
        <v>4364379.3600000003</v>
      </c>
      <c r="AV56" s="12">
        <v>11550</v>
      </c>
      <c r="AW56" s="12">
        <v>24244.190000000002</v>
      </c>
      <c r="AX56" s="12">
        <v>7560202.8399999999</v>
      </c>
      <c r="AY56" s="12">
        <v>33033.270000000004</v>
      </c>
      <c r="AZ56" s="12">
        <v>2595233.0499999998</v>
      </c>
      <c r="BA56" s="12">
        <v>159696.28999999998</v>
      </c>
      <c r="BB56" s="12">
        <v>2779917.84</v>
      </c>
      <c r="BC56" s="12">
        <v>3207105.1</v>
      </c>
      <c r="BD56" s="12">
        <v>3249624.8</v>
      </c>
      <c r="BE56" s="12">
        <v>0</v>
      </c>
      <c r="BF56" s="12">
        <v>4100044.37</v>
      </c>
      <c r="BG56" s="12">
        <v>689648.51</v>
      </c>
      <c r="BH56" s="12">
        <v>0</v>
      </c>
      <c r="BI56" s="12">
        <v>6418809.1799999997</v>
      </c>
      <c r="BJ56" s="12">
        <v>7240777.2199999997</v>
      </c>
      <c r="BK56" s="12">
        <v>0</v>
      </c>
      <c r="BL56" s="12">
        <v>838584.24</v>
      </c>
      <c r="BM56" s="12">
        <v>0</v>
      </c>
      <c r="BN56" s="12">
        <v>42862.95</v>
      </c>
      <c r="BO56" s="12">
        <v>5000</v>
      </c>
      <c r="BP56" s="12">
        <v>362466.2</v>
      </c>
      <c r="BQ56" s="12">
        <v>1626944.63</v>
      </c>
      <c r="BR56" s="12">
        <v>133386.76</v>
      </c>
      <c r="BS56" s="12">
        <v>24778</v>
      </c>
      <c r="BT56" s="12">
        <v>20200</v>
      </c>
      <c r="BU56" s="22">
        <v>3079221.31</v>
      </c>
      <c r="BV56" s="22">
        <v>21754.880000000001</v>
      </c>
      <c r="BW56" s="12">
        <v>20200</v>
      </c>
      <c r="BX56" s="12">
        <v>0</v>
      </c>
      <c r="BY56" s="12">
        <v>0</v>
      </c>
      <c r="BZ56" s="12">
        <v>0</v>
      </c>
      <c r="CA56" s="12">
        <v>235.47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</row>
    <row r="57" spans="1:86" x14ac:dyDescent="0.25">
      <c r="A57" s="30" t="s">
        <v>71</v>
      </c>
      <c r="B57" s="2" t="s">
        <v>72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1527549.04</v>
      </c>
      <c r="I57" s="12">
        <v>48007.4</v>
      </c>
      <c r="J57" s="12">
        <v>0</v>
      </c>
      <c r="K57" s="12">
        <v>941545</v>
      </c>
      <c r="L57" s="12">
        <v>0</v>
      </c>
      <c r="M57" s="12">
        <v>2470000</v>
      </c>
      <c r="N57" s="12">
        <v>582352.13</v>
      </c>
      <c r="O57" s="12">
        <v>0</v>
      </c>
      <c r="P57" s="12">
        <v>20000.009999999998</v>
      </c>
      <c r="Q57" s="12">
        <v>889992.17</v>
      </c>
      <c r="R57" s="12">
        <v>0</v>
      </c>
      <c r="S57" s="12">
        <v>0</v>
      </c>
      <c r="T57" s="12">
        <v>83185.42</v>
      </c>
      <c r="U57" s="12">
        <v>22425</v>
      </c>
      <c r="V57" s="12">
        <v>0</v>
      </c>
      <c r="W57" s="12">
        <v>13175.02</v>
      </c>
      <c r="X57" s="12">
        <v>0</v>
      </c>
      <c r="Y57" s="12">
        <v>0</v>
      </c>
      <c r="Z57" s="12">
        <v>0</v>
      </c>
      <c r="AA57" s="12">
        <v>0</v>
      </c>
      <c r="AB57" s="12">
        <v>815961.30999999994</v>
      </c>
      <c r="AC57" s="12">
        <v>0</v>
      </c>
      <c r="AD57" s="12">
        <v>23130</v>
      </c>
      <c r="AE57" s="12">
        <v>0</v>
      </c>
      <c r="AF57" s="12">
        <v>0</v>
      </c>
      <c r="AG57" s="12">
        <v>0</v>
      </c>
      <c r="AH57" s="12">
        <v>0</v>
      </c>
      <c r="AI57" s="12">
        <v>66325</v>
      </c>
      <c r="AJ57" s="12">
        <v>0</v>
      </c>
      <c r="AK57" s="12">
        <v>6450000</v>
      </c>
      <c r="AL57" s="12">
        <v>6900000</v>
      </c>
      <c r="AM57" s="12">
        <v>0</v>
      </c>
      <c r="AN57" s="12">
        <v>0</v>
      </c>
      <c r="AO57" s="12">
        <v>703252.45</v>
      </c>
      <c r="AP57" s="12">
        <v>0</v>
      </c>
      <c r="AQ57" s="12">
        <v>0</v>
      </c>
      <c r="AR57" s="12">
        <v>38250</v>
      </c>
      <c r="AS57" s="12">
        <v>3099988.29</v>
      </c>
      <c r="AT57" s="12">
        <v>0</v>
      </c>
      <c r="AU57" s="12">
        <v>600</v>
      </c>
      <c r="AV57" s="12">
        <v>0</v>
      </c>
      <c r="AW57" s="12">
        <v>0</v>
      </c>
      <c r="AX57" s="12">
        <v>116600</v>
      </c>
      <c r="AY57" s="12">
        <v>0</v>
      </c>
      <c r="AZ57" s="12">
        <v>0</v>
      </c>
      <c r="BA57" s="12">
        <v>346218.18</v>
      </c>
      <c r="BB57" s="12">
        <v>0</v>
      </c>
      <c r="BC57" s="12">
        <v>61976.639999999999</v>
      </c>
      <c r="BD57" s="12">
        <v>0</v>
      </c>
      <c r="BE57" s="12">
        <v>0</v>
      </c>
      <c r="BF57" s="12">
        <v>0</v>
      </c>
      <c r="BG57" s="12">
        <v>900000</v>
      </c>
      <c r="BH57" s="12">
        <v>7702160</v>
      </c>
      <c r="BI57" s="12">
        <v>0</v>
      </c>
      <c r="BJ57" s="12">
        <v>500000</v>
      </c>
      <c r="BK57" s="12">
        <v>0</v>
      </c>
      <c r="BL57" s="12">
        <v>0</v>
      </c>
      <c r="BM57" s="12">
        <v>0</v>
      </c>
      <c r="BN57" s="12">
        <v>1932108.27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</row>
    <row r="58" spans="1:86" x14ac:dyDescent="0.25">
      <c r="A58" s="30" t="s">
        <v>73</v>
      </c>
      <c r="B58" s="2" t="s">
        <v>74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16051580</v>
      </c>
      <c r="U58" s="12">
        <v>0</v>
      </c>
      <c r="V58" s="12">
        <v>0</v>
      </c>
      <c r="W58" s="12">
        <v>19125447.16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</row>
    <row r="59" spans="1:86" x14ac:dyDescent="0.25">
      <c r="A59" s="30" t="s">
        <v>75</v>
      </c>
      <c r="B59" s="2" t="s">
        <v>76</v>
      </c>
      <c r="C59" s="12">
        <v>0</v>
      </c>
      <c r="D59" s="12">
        <v>0</v>
      </c>
      <c r="E59" s="12">
        <v>0</v>
      </c>
      <c r="F59" s="12">
        <v>0</v>
      </c>
      <c r="G59" s="12">
        <v>14472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93280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33528</v>
      </c>
      <c r="BG59" s="12">
        <v>0</v>
      </c>
      <c r="BH59" s="12">
        <v>0</v>
      </c>
      <c r="BI59" s="12">
        <v>22960</v>
      </c>
      <c r="BJ59" s="12">
        <v>22938</v>
      </c>
      <c r="BK59" s="12">
        <v>0</v>
      </c>
      <c r="BL59" s="12">
        <v>0</v>
      </c>
      <c r="BM59" s="12">
        <v>14404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</row>
    <row r="60" spans="1:86" x14ac:dyDescent="0.25">
      <c r="A60" s="30" t="s">
        <v>77</v>
      </c>
      <c r="B60" s="2" t="s">
        <v>78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18830</v>
      </c>
      <c r="J60" s="12">
        <v>0</v>
      </c>
      <c r="K60" s="12">
        <v>5600</v>
      </c>
      <c r="L60" s="12">
        <v>0</v>
      </c>
      <c r="M60" s="12">
        <v>0</v>
      </c>
      <c r="N60" s="12">
        <v>39456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</row>
    <row r="61" spans="1:86" x14ac:dyDescent="0.25">
      <c r="A61" s="30" t="s">
        <v>79</v>
      </c>
      <c r="B61" s="2" t="s">
        <v>80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58245.919999999998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</row>
    <row r="62" spans="1:86" x14ac:dyDescent="0.25">
      <c r="A62" s="30" t="s">
        <v>81</v>
      </c>
      <c r="B62" s="2" t="s">
        <v>82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70660.97</v>
      </c>
      <c r="L62" s="12">
        <v>0</v>
      </c>
      <c r="M62" s="12">
        <v>0</v>
      </c>
      <c r="N62" s="12">
        <v>54607.53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</row>
    <row r="63" spans="1:86" x14ac:dyDescent="0.25">
      <c r="A63" s="30" t="s">
        <v>83</v>
      </c>
      <c r="B63" s="2" t="s">
        <v>84</v>
      </c>
      <c r="C63" s="12">
        <v>0</v>
      </c>
      <c r="D63" s="12">
        <v>0</v>
      </c>
      <c r="E63" s="12">
        <v>0</v>
      </c>
      <c r="F63" s="12">
        <v>143509.72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</row>
    <row r="64" spans="1:86" x14ac:dyDescent="0.25">
      <c r="A64" s="30" t="s">
        <v>85</v>
      </c>
      <c r="B64" s="2" t="s">
        <v>86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106192.02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318408.73</v>
      </c>
      <c r="Q64" s="12">
        <v>0</v>
      </c>
      <c r="R64" s="12">
        <v>0</v>
      </c>
      <c r="S64" s="12">
        <v>0</v>
      </c>
      <c r="T64" s="12">
        <v>0</v>
      </c>
      <c r="U64" s="12">
        <v>74475</v>
      </c>
      <c r="V64" s="12">
        <v>0</v>
      </c>
      <c r="W64" s="12">
        <v>0</v>
      </c>
      <c r="X64" s="12">
        <v>0</v>
      </c>
      <c r="Y64" s="12">
        <v>0</v>
      </c>
      <c r="Z64" s="12">
        <v>397202.37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</row>
    <row r="65" spans="1:86" x14ac:dyDescent="0.25">
      <c r="A65" s="30" t="s">
        <v>87</v>
      </c>
      <c r="B65" s="2" t="s">
        <v>88</v>
      </c>
      <c r="C65" s="12">
        <v>0</v>
      </c>
      <c r="D65" s="12">
        <v>0</v>
      </c>
      <c r="E65" s="12">
        <v>0</v>
      </c>
      <c r="F65" s="12">
        <v>0</v>
      </c>
      <c r="G65" s="12">
        <v>532975.11</v>
      </c>
      <c r="H65" s="12">
        <v>0</v>
      </c>
      <c r="I65" s="12">
        <v>0</v>
      </c>
      <c r="J65" s="12">
        <v>0</v>
      </c>
      <c r="K65" s="12">
        <v>54555.34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</row>
    <row r="66" spans="1:86" x14ac:dyDescent="0.25">
      <c r="A66" s="30" t="s">
        <v>89</v>
      </c>
      <c r="B66" s="2" t="s">
        <v>90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318645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2350199.41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4832500</v>
      </c>
      <c r="U66" s="12">
        <v>0</v>
      </c>
      <c r="V66" s="12">
        <v>0</v>
      </c>
      <c r="W66" s="12">
        <v>0</v>
      </c>
      <c r="X66" s="12">
        <v>52258</v>
      </c>
      <c r="Y66" s="12">
        <v>2902903.99</v>
      </c>
      <c r="Z66" s="12">
        <v>225132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</row>
    <row r="67" spans="1:86" x14ac:dyDescent="0.25">
      <c r="A67" s="30" t="s">
        <v>91</v>
      </c>
      <c r="B67" s="2" t="s">
        <v>92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2508537.58</v>
      </c>
      <c r="J67" s="12">
        <v>0</v>
      </c>
      <c r="K67" s="12">
        <v>1510752.15</v>
      </c>
      <c r="L67" s="12">
        <v>1478189.16</v>
      </c>
      <c r="M67" s="12">
        <v>0</v>
      </c>
      <c r="N67" s="12">
        <v>0</v>
      </c>
      <c r="O67" s="12">
        <v>0</v>
      </c>
      <c r="P67" s="12">
        <v>1127535.43</v>
      </c>
      <c r="Q67" s="12">
        <v>0</v>
      </c>
      <c r="R67" s="12">
        <v>0</v>
      </c>
      <c r="S67" s="12">
        <v>0</v>
      </c>
      <c r="T67" s="12">
        <v>1755454.92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1165652.8999999999</v>
      </c>
      <c r="AA67" s="12">
        <v>14355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3882517.11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582014.79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892014.79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53263.4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</row>
    <row r="68" spans="1:86" x14ac:dyDescent="0.25">
      <c r="A68" s="30" t="s">
        <v>93</v>
      </c>
      <c r="B68" s="2" t="s">
        <v>94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7514972.9800000004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5042662.16</v>
      </c>
      <c r="O68" s="12">
        <v>0</v>
      </c>
      <c r="P68" s="12">
        <v>0</v>
      </c>
      <c r="Q68" s="12">
        <v>0</v>
      </c>
      <c r="R68" s="12">
        <v>2667853.92</v>
      </c>
      <c r="S68" s="12">
        <v>0</v>
      </c>
      <c r="T68" s="12">
        <v>0</v>
      </c>
      <c r="U68" s="12">
        <v>0</v>
      </c>
      <c r="V68" s="12">
        <v>0</v>
      </c>
      <c r="W68" s="12">
        <v>12225741.27</v>
      </c>
      <c r="X68" s="12">
        <v>3850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</row>
    <row r="69" spans="1:86" x14ac:dyDescent="0.25">
      <c r="A69" s="30" t="s">
        <v>95</v>
      </c>
      <c r="B69" s="2" t="s">
        <v>96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34735.67</v>
      </c>
      <c r="J69" s="12">
        <v>873267.65</v>
      </c>
      <c r="K69" s="12">
        <v>0</v>
      </c>
      <c r="L69" s="12">
        <v>0</v>
      </c>
      <c r="M69" s="12">
        <v>293060.5</v>
      </c>
      <c r="N69" s="12">
        <v>0</v>
      </c>
      <c r="O69" s="12">
        <v>0</v>
      </c>
      <c r="P69" s="12">
        <v>39974.67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276918.90000000002</v>
      </c>
      <c r="X69" s="12">
        <v>37984.910000000003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</row>
    <row r="70" spans="1:86" x14ac:dyDescent="0.25">
      <c r="A70" s="30" t="s">
        <v>97</v>
      </c>
      <c r="B70" s="2" t="s">
        <v>98</v>
      </c>
      <c r="C70" s="12">
        <v>0</v>
      </c>
      <c r="D70" s="12">
        <v>0</v>
      </c>
      <c r="E70" s="12">
        <v>0</v>
      </c>
      <c r="F70" s="12">
        <v>0</v>
      </c>
      <c r="G70" s="12">
        <v>379266.47</v>
      </c>
      <c r="H70" s="12">
        <v>415618.57999999996</v>
      </c>
      <c r="I70" s="12">
        <v>385673.27999999997</v>
      </c>
      <c r="J70" s="12">
        <v>106248.95000000001</v>
      </c>
      <c r="K70" s="12">
        <v>0</v>
      </c>
      <c r="L70" s="12">
        <v>0</v>
      </c>
      <c r="M70" s="12">
        <v>0</v>
      </c>
      <c r="N70" s="12">
        <v>74169.63</v>
      </c>
      <c r="O70" s="12">
        <v>0</v>
      </c>
      <c r="P70" s="12">
        <v>0</v>
      </c>
      <c r="Q70" s="12">
        <v>42775.97</v>
      </c>
      <c r="R70" s="12">
        <v>0</v>
      </c>
      <c r="S70" s="12">
        <v>0</v>
      </c>
      <c r="T70" s="12">
        <v>0</v>
      </c>
      <c r="U70" s="12">
        <v>0</v>
      </c>
      <c r="V70" s="12">
        <v>53936.49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</row>
    <row r="71" spans="1:86" x14ac:dyDescent="0.25">
      <c r="A71" s="30" t="s">
        <v>99</v>
      </c>
      <c r="B71" s="2" t="s">
        <v>100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467946.81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</row>
    <row r="72" spans="1:86" x14ac:dyDescent="0.25">
      <c r="A72" s="30" t="s">
        <v>633</v>
      </c>
      <c r="B72" s="2" t="s">
        <v>660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359846.37</v>
      </c>
    </row>
    <row r="73" spans="1:86" x14ac:dyDescent="0.25">
      <c r="A73" s="30" t="s">
        <v>101</v>
      </c>
      <c r="B73" s="2" t="s">
        <v>102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22328.59</v>
      </c>
      <c r="AK73" s="12">
        <v>0</v>
      </c>
      <c r="AL73" s="12">
        <v>44657.18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440513.37</v>
      </c>
      <c r="AY73" s="12">
        <v>4581.7299999999996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</row>
    <row r="74" spans="1:86" x14ac:dyDescent="0.25">
      <c r="A74" s="30" t="s">
        <v>103</v>
      </c>
      <c r="B74" s="2" t="s">
        <v>104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66852.28</v>
      </c>
      <c r="K74" s="12">
        <v>0</v>
      </c>
      <c r="L74" s="12">
        <v>0</v>
      </c>
      <c r="M74" s="12">
        <v>0</v>
      </c>
      <c r="N74" s="12">
        <v>63517.89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0</v>
      </c>
    </row>
    <row r="75" spans="1:86" x14ac:dyDescent="0.25">
      <c r="A75" s="30" t="s">
        <v>105</v>
      </c>
      <c r="B75" s="2" t="s">
        <v>106</v>
      </c>
      <c r="C75" s="12">
        <v>0</v>
      </c>
      <c r="D75" s="12">
        <v>0</v>
      </c>
      <c r="E75" s="12">
        <v>0</v>
      </c>
      <c r="F75" s="12">
        <v>943176.17</v>
      </c>
      <c r="G75" s="12">
        <v>0</v>
      </c>
      <c r="H75" s="12">
        <v>501267.5</v>
      </c>
      <c r="I75" s="12">
        <v>159674.54999999999</v>
      </c>
      <c r="J75" s="12">
        <v>3998</v>
      </c>
      <c r="K75" s="12">
        <v>11616</v>
      </c>
      <c r="L75" s="12">
        <v>137494.37</v>
      </c>
      <c r="M75" s="12">
        <v>17528</v>
      </c>
      <c r="N75" s="12">
        <v>232104.49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</row>
    <row r="76" spans="1:86" x14ac:dyDescent="0.25">
      <c r="A76" s="30" t="s">
        <v>107</v>
      </c>
      <c r="B76" s="2" t="s">
        <v>108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18716.919999999998</v>
      </c>
      <c r="I76" s="12">
        <v>0</v>
      </c>
      <c r="J76" s="12">
        <v>7686</v>
      </c>
      <c r="K76" s="12">
        <v>6800</v>
      </c>
      <c r="L76" s="12">
        <v>40300</v>
      </c>
      <c r="M76" s="12">
        <v>5243</v>
      </c>
      <c r="N76" s="12">
        <v>61179.86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157225.09</v>
      </c>
      <c r="Y76" s="12">
        <v>0</v>
      </c>
      <c r="Z76" s="12">
        <v>102984.57</v>
      </c>
      <c r="AA76" s="12">
        <v>249924.12</v>
      </c>
      <c r="AB76" s="12">
        <v>0</v>
      </c>
      <c r="AC76" s="12">
        <v>527342.56000000006</v>
      </c>
      <c r="AD76" s="12">
        <v>0</v>
      </c>
      <c r="AE76" s="12">
        <v>34874</v>
      </c>
      <c r="AF76" s="12">
        <v>0</v>
      </c>
      <c r="AG76" s="12">
        <v>0</v>
      </c>
      <c r="AH76" s="12">
        <v>8400</v>
      </c>
      <c r="AI76" s="12">
        <v>29326</v>
      </c>
      <c r="AJ76" s="12">
        <v>15670</v>
      </c>
      <c r="AK76" s="12">
        <v>6554408.3899999997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150000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25200</v>
      </c>
      <c r="BE76" s="12">
        <v>11478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</row>
    <row r="77" spans="1:86" x14ac:dyDescent="0.25">
      <c r="A77" s="30" t="s">
        <v>109</v>
      </c>
      <c r="B77" s="2" t="s">
        <v>110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993828.8</v>
      </c>
      <c r="L77" s="12">
        <v>20000</v>
      </c>
      <c r="M77" s="12">
        <v>0</v>
      </c>
      <c r="N77" s="12">
        <v>21200</v>
      </c>
      <c r="O77" s="12">
        <v>0</v>
      </c>
      <c r="P77" s="12">
        <v>2757</v>
      </c>
      <c r="Q77" s="12">
        <v>0</v>
      </c>
      <c r="R77" s="12">
        <v>0</v>
      </c>
      <c r="S77" s="12">
        <v>0</v>
      </c>
      <c r="T77" s="12">
        <v>3767460.48</v>
      </c>
      <c r="U77" s="12">
        <v>0</v>
      </c>
      <c r="V77" s="12">
        <v>0</v>
      </c>
      <c r="W77" s="12">
        <v>0</v>
      </c>
      <c r="X77" s="12">
        <v>1319776.32</v>
      </c>
      <c r="Y77" s="12">
        <v>0</v>
      </c>
      <c r="Z77" s="12">
        <v>0</v>
      </c>
      <c r="AA77" s="12">
        <v>0</v>
      </c>
      <c r="AB77" s="12">
        <v>15451</v>
      </c>
      <c r="AC77" s="12">
        <v>3150</v>
      </c>
      <c r="AD77" s="12">
        <v>0</v>
      </c>
      <c r="AE77" s="12">
        <v>0</v>
      </c>
      <c r="AF77" s="12">
        <v>0</v>
      </c>
      <c r="AG77" s="12">
        <v>811814.25</v>
      </c>
      <c r="AH77" s="12">
        <v>0</v>
      </c>
      <c r="AI77" s="12">
        <v>0</v>
      </c>
      <c r="AJ77" s="12">
        <v>81969.8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366651.35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</row>
    <row r="78" spans="1:86" x14ac:dyDescent="0.25">
      <c r="A78" s="30" t="s">
        <v>111</v>
      </c>
      <c r="B78" s="2" t="s">
        <v>112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19195</v>
      </c>
      <c r="M78" s="12">
        <v>35616</v>
      </c>
      <c r="N78" s="12">
        <v>5803815.1299999999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3500</v>
      </c>
      <c r="AD78" s="12">
        <v>2433018</v>
      </c>
      <c r="AE78" s="12">
        <v>0</v>
      </c>
      <c r="AF78" s="12">
        <v>0</v>
      </c>
      <c r="AG78" s="12">
        <v>0</v>
      </c>
      <c r="AH78" s="12">
        <v>4100</v>
      </c>
      <c r="AI78" s="12">
        <v>12837157.58</v>
      </c>
      <c r="AJ78" s="12">
        <v>-1000</v>
      </c>
      <c r="AK78" s="12">
        <v>113261</v>
      </c>
      <c r="AL78" s="12">
        <v>226522</v>
      </c>
      <c r="AM78" s="12">
        <v>0</v>
      </c>
      <c r="AN78" s="12">
        <v>0</v>
      </c>
      <c r="AO78" s="12">
        <v>425481.88</v>
      </c>
      <c r="AP78" s="12">
        <v>4803158.7</v>
      </c>
      <c r="AQ78" s="12">
        <v>1120747.1099999999</v>
      </c>
      <c r="AR78" s="12">
        <v>299322.8</v>
      </c>
      <c r="AS78" s="12">
        <v>0</v>
      </c>
      <c r="AT78" s="12">
        <v>299322.8</v>
      </c>
      <c r="AU78" s="12">
        <v>0</v>
      </c>
      <c r="AV78" s="12">
        <v>2280744.7599999998</v>
      </c>
      <c r="AW78" s="12">
        <v>149661.4</v>
      </c>
      <c r="AX78" s="12">
        <v>3478497.67</v>
      </c>
      <c r="AY78" s="12">
        <v>0</v>
      </c>
      <c r="AZ78" s="12">
        <v>0</v>
      </c>
      <c r="BA78" s="12">
        <v>0</v>
      </c>
      <c r="BB78" s="12">
        <v>0</v>
      </c>
      <c r="BC78" s="12">
        <v>8126</v>
      </c>
      <c r="BD78" s="12">
        <v>0</v>
      </c>
      <c r="BE78" s="12">
        <v>15072051.289999999</v>
      </c>
      <c r="BF78" s="12">
        <v>0</v>
      </c>
      <c r="BG78" s="12">
        <v>0</v>
      </c>
      <c r="BH78" s="12">
        <v>0</v>
      </c>
      <c r="BI78" s="12">
        <v>0</v>
      </c>
      <c r="BJ78" s="12">
        <v>1143786.75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20250</v>
      </c>
      <c r="BS78" s="12">
        <v>2130243.92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</row>
    <row r="79" spans="1:86" x14ac:dyDescent="0.25">
      <c r="A79" s="30" t="s">
        <v>113</v>
      </c>
      <c r="B79" s="2" t="s">
        <v>114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2309745.7200000002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250191.27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4760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10158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</row>
    <row r="80" spans="1:86" x14ac:dyDescent="0.25">
      <c r="A80" s="30" t="s">
        <v>115</v>
      </c>
      <c r="B80" s="2" t="s">
        <v>116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3098096.25</v>
      </c>
      <c r="AJ80" s="12">
        <v>0</v>
      </c>
      <c r="AK80" s="12">
        <v>0</v>
      </c>
      <c r="AL80" s="12">
        <v>2373507.2599999998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7225829.6799999997</v>
      </c>
      <c r="AS80" s="12">
        <v>0</v>
      </c>
      <c r="AT80" s="12">
        <v>0</v>
      </c>
      <c r="AU80" s="12">
        <v>2920</v>
      </c>
      <c r="AV80" s="12">
        <v>4624069.2300000004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1058163.95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3247781.7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1159763.8400000001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</row>
    <row r="81" spans="1:86" x14ac:dyDescent="0.25">
      <c r="A81" s="30" t="s">
        <v>117</v>
      </c>
      <c r="B81" s="2" t="s">
        <v>118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300000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</row>
    <row r="82" spans="1:86" x14ac:dyDescent="0.25">
      <c r="A82" s="30" t="s">
        <v>119</v>
      </c>
      <c r="B82" s="2" t="s">
        <v>120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13400</v>
      </c>
      <c r="Q82" s="12">
        <v>6678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-13400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</row>
    <row r="83" spans="1:86" x14ac:dyDescent="0.25">
      <c r="A83" s="30" t="s">
        <v>121</v>
      </c>
      <c r="B83" s="2" t="s">
        <v>122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3200354.7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</row>
    <row r="84" spans="1:86" x14ac:dyDescent="0.25">
      <c r="A84" s="30" t="s">
        <v>123</v>
      </c>
      <c r="B84" s="2" t="s">
        <v>124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2400000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1600</v>
      </c>
      <c r="AR84" s="12">
        <v>0</v>
      </c>
      <c r="AS84" s="12">
        <v>0</v>
      </c>
      <c r="AT84" s="12">
        <v>0</v>
      </c>
      <c r="AU84" s="12">
        <v>0</v>
      </c>
      <c r="AV84" s="12">
        <v>1051005.8999999999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9239.98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22">
        <v>1789194.96</v>
      </c>
      <c r="BV84" s="2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0</v>
      </c>
      <c r="CG84" s="12">
        <v>0</v>
      </c>
      <c r="CH84" s="12">
        <v>0</v>
      </c>
    </row>
    <row r="85" spans="1:86" x14ac:dyDescent="0.25">
      <c r="A85" s="30" t="s">
        <v>125</v>
      </c>
      <c r="B85" s="2" t="s">
        <v>126</v>
      </c>
      <c r="C85" s="12">
        <v>0</v>
      </c>
      <c r="D85" s="12">
        <v>0</v>
      </c>
      <c r="E85" s="12">
        <v>3721848.09</v>
      </c>
      <c r="F85" s="12">
        <v>886501.57000000007</v>
      </c>
      <c r="G85" s="12">
        <v>401045.55</v>
      </c>
      <c r="H85" s="12">
        <v>918050.96</v>
      </c>
      <c r="I85" s="12">
        <v>801830.44000000006</v>
      </c>
      <c r="J85" s="12">
        <v>85552.25</v>
      </c>
      <c r="K85" s="12">
        <v>972097.45999999985</v>
      </c>
      <c r="L85" s="12">
        <v>5038475.8599999994</v>
      </c>
      <c r="M85" s="12">
        <v>1021352.55</v>
      </c>
      <c r="N85" s="12">
        <v>577473.49</v>
      </c>
      <c r="O85" s="12">
        <v>0</v>
      </c>
      <c r="P85" s="12">
        <v>80356.179999999993</v>
      </c>
      <c r="Q85" s="12">
        <v>7400</v>
      </c>
      <c r="R85" s="12">
        <v>81117.539999999994</v>
      </c>
      <c r="S85" s="12">
        <v>326568.81</v>
      </c>
      <c r="T85" s="12">
        <v>0</v>
      </c>
      <c r="U85" s="12">
        <v>75144.92</v>
      </c>
      <c r="V85" s="12">
        <v>37574.29</v>
      </c>
      <c r="W85" s="12">
        <v>34695.01</v>
      </c>
      <c r="X85" s="12">
        <v>79970.36</v>
      </c>
      <c r="Y85" s="12">
        <v>46751.770000000004</v>
      </c>
      <c r="Z85" s="12">
        <v>346859.78</v>
      </c>
      <c r="AA85" s="12">
        <v>2700</v>
      </c>
      <c r="AB85" s="12">
        <v>0</v>
      </c>
      <c r="AC85" s="12">
        <v>112632.2</v>
      </c>
      <c r="AD85" s="12">
        <v>79882.759999999995</v>
      </c>
      <c r="AE85" s="12">
        <v>46457.429999999993</v>
      </c>
      <c r="AF85" s="12">
        <v>45867.42</v>
      </c>
      <c r="AG85" s="12">
        <v>53863.909999999996</v>
      </c>
      <c r="AH85" s="12">
        <v>2625472.06</v>
      </c>
      <c r="AI85" s="12">
        <v>46541.2</v>
      </c>
      <c r="AJ85" s="12">
        <v>0</v>
      </c>
      <c r="AK85" s="12">
        <v>84041.819999999992</v>
      </c>
      <c r="AL85" s="12">
        <v>1523962.2999999998</v>
      </c>
      <c r="AM85" s="12">
        <v>0</v>
      </c>
      <c r="AN85" s="12">
        <v>11140</v>
      </c>
      <c r="AO85" s="12">
        <v>172751.22999999998</v>
      </c>
      <c r="AP85" s="12">
        <v>15750</v>
      </c>
      <c r="AQ85" s="12">
        <v>16855</v>
      </c>
      <c r="AR85" s="12">
        <v>23050</v>
      </c>
      <c r="AS85" s="12">
        <v>17985</v>
      </c>
      <c r="AT85" s="12">
        <v>23285</v>
      </c>
      <c r="AU85" s="12">
        <v>25080</v>
      </c>
      <c r="AV85" s="12">
        <v>21522.489999999998</v>
      </c>
      <c r="AW85" s="12">
        <v>353249.01</v>
      </c>
      <c r="AX85" s="12">
        <v>5400</v>
      </c>
      <c r="AY85" s="12">
        <v>9864705.6900000013</v>
      </c>
      <c r="AZ85" s="12">
        <v>836010.83999999985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2265.83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</row>
    <row r="86" spans="1:86" x14ac:dyDescent="0.25">
      <c r="A86" s="30" t="s">
        <v>127</v>
      </c>
      <c r="B86" s="2" t="s">
        <v>128</v>
      </c>
      <c r="C86" s="12">
        <v>0</v>
      </c>
      <c r="D86" s="12">
        <v>0</v>
      </c>
      <c r="E86" s="12">
        <v>3250</v>
      </c>
      <c r="F86" s="12">
        <v>1786089.05</v>
      </c>
      <c r="G86" s="12">
        <v>0</v>
      </c>
      <c r="H86" s="12">
        <v>0</v>
      </c>
      <c r="I86" s="12">
        <v>0</v>
      </c>
      <c r="J86" s="12">
        <v>340440.36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0</v>
      </c>
    </row>
    <row r="87" spans="1:86" x14ac:dyDescent="0.25">
      <c r="A87" s="30" t="s">
        <v>129</v>
      </c>
      <c r="B87" s="2" t="s">
        <v>130</v>
      </c>
      <c r="C87" s="12">
        <v>0</v>
      </c>
      <c r="D87" s="12">
        <v>0</v>
      </c>
      <c r="E87" s="12">
        <v>2438468.34</v>
      </c>
      <c r="F87" s="12">
        <v>11083564.25</v>
      </c>
      <c r="G87" s="12">
        <v>0</v>
      </c>
      <c r="H87" s="12">
        <v>1474732.38</v>
      </c>
      <c r="I87" s="12">
        <v>0</v>
      </c>
      <c r="J87" s="12">
        <v>0</v>
      </c>
      <c r="K87" s="12">
        <v>0</v>
      </c>
      <c r="L87" s="12">
        <v>0</v>
      </c>
      <c r="M87" s="12">
        <v>758862.47</v>
      </c>
      <c r="N87" s="12">
        <v>0</v>
      </c>
      <c r="O87" s="12">
        <v>0</v>
      </c>
      <c r="P87" s="12">
        <v>65499.519999999997</v>
      </c>
      <c r="Q87" s="12">
        <v>5941115.8199999994</v>
      </c>
      <c r="R87" s="12">
        <v>65499.519999999997</v>
      </c>
      <c r="S87" s="12">
        <v>0</v>
      </c>
      <c r="T87" s="12">
        <v>0</v>
      </c>
      <c r="U87" s="12">
        <v>2147876.6</v>
      </c>
      <c r="V87" s="12">
        <v>65499.519999999997</v>
      </c>
      <c r="W87" s="12">
        <v>0</v>
      </c>
      <c r="X87" s="12">
        <v>0</v>
      </c>
      <c r="Y87" s="12">
        <v>0</v>
      </c>
      <c r="Z87" s="12">
        <v>824974.43</v>
      </c>
      <c r="AA87" s="12">
        <v>64049.52</v>
      </c>
      <c r="AB87" s="12">
        <v>130999.03999999999</v>
      </c>
      <c r="AC87" s="12">
        <v>0</v>
      </c>
      <c r="AD87" s="12">
        <v>196498.56</v>
      </c>
      <c r="AE87" s="12">
        <v>0</v>
      </c>
      <c r="AF87" s="12">
        <v>132221.36999999965</v>
      </c>
      <c r="AG87" s="12">
        <v>261998.07999999999</v>
      </c>
      <c r="AH87" s="12">
        <v>0</v>
      </c>
      <c r="AI87" s="12">
        <v>130999.03999999999</v>
      </c>
      <c r="AJ87" s="12">
        <v>65499.519999999997</v>
      </c>
      <c r="AK87" s="12">
        <v>1359208.03</v>
      </c>
      <c r="AL87" s="12">
        <v>65499.519999999997</v>
      </c>
      <c r="AM87" s="12">
        <v>0</v>
      </c>
      <c r="AN87" s="12">
        <v>196498.56</v>
      </c>
      <c r="AO87" s="12">
        <v>0</v>
      </c>
      <c r="AP87" s="12">
        <v>202858.56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5008977.4000000004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4776977.8899999997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2615087.02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</row>
    <row r="88" spans="1:86" x14ac:dyDescent="0.25">
      <c r="A88" s="30" t="s">
        <v>131</v>
      </c>
      <c r="B88" s="2" t="s">
        <v>132</v>
      </c>
      <c r="C88" s="12">
        <v>0</v>
      </c>
      <c r="D88" s="12">
        <v>0</v>
      </c>
      <c r="E88" s="12">
        <v>525360.25</v>
      </c>
      <c r="F88" s="12">
        <v>190678.1</v>
      </c>
      <c r="G88" s="12">
        <v>0</v>
      </c>
      <c r="H88" s="12">
        <v>2759181.93</v>
      </c>
      <c r="I88" s="12">
        <v>79730.259999999995</v>
      </c>
      <c r="J88" s="12">
        <v>47700</v>
      </c>
      <c r="K88" s="12">
        <v>0</v>
      </c>
      <c r="L88" s="12">
        <v>283330.58</v>
      </c>
      <c r="M88" s="12">
        <v>0</v>
      </c>
      <c r="N88" s="12">
        <v>1074482.1600000001</v>
      </c>
      <c r="O88" s="12">
        <v>0</v>
      </c>
      <c r="P88" s="12">
        <v>65499.519999999997</v>
      </c>
      <c r="Q88" s="12">
        <v>2665990.6999999997</v>
      </c>
      <c r="R88" s="12">
        <v>65499.519999999997</v>
      </c>
      <c r="S88" s="12">
        <v>0</v>
      </c>
      <c r="T88" s="12">
        <v>0</v>
      </c>
      <c r="U88" s="12">
        <v>1937819.27</v>
      </c>
      <c r="V88" s="12">
        <v>65499.519999999997</v>
      </c>
      <c r="W88" s="12">
        <v>0</v>
      </c>
      <c r="X88" s="12">
        <v>377308.83</v>
      </c>
      <c r="Y88" s="12">
        <v>0</v>
      </c>
      <c r="Z88" s="12">
        <v>183134.03999999998</v>
      </c>
      <c r="AA88" s="12">
        <v>196498.56</v>
      </c>
      <c r="AB88" s="12">
        <v>196498.56</v>
      </c>
      <c r="AC88" s="12">
        <v>0</v>
      </c>
      <c r="AD88" s="12">
        <v>130999.03999999999</v>
      </c>
      <c r="AE88" s="12">
        <v>0</v>
      </c>
      <c r="AF88" s="12">
        <v>1331733.1200000001</v>
      </c>
      <c r="AG88" s="12">
        <v>65499.519999999997</v>
      </c>
      <c r="AH88" s="12">
        <v>0</v>
      </c>
      <c r="AI88" s="12">
        <v>0</v>
      </c>
      <c r="AJ88" s="12">
        <v>0</v>
      </c>
      <c r="AK88" s="12">
        <v>1792390.2400000002</v>
      </c>
      <c r="AL88" s="12">
        <v>47253.27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527551.73</v>
      </c>
      <c r="BC88" s="12">
        <v>699521.04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1020307.6100000001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</row>
    <row r="89" spans="1:86" x14ac:dyDescent="0.25">
      <c r="A89" s="30" t="s">
        <v>133</v>
      </c>
      <c r="B89" s="2" t="s">
        <v>134</v>
      </c>
      <c r="C89" s="12">
        <v>0</v>
      </c>
      <c r="D89" s="12">
        <v>0</v>
      </c>
      <c r="E89" s="12">
        <v>750152.36</v>
      </c>
      <c r="F89" s="12">
        <v>2151799.1</v>
      </c>
      <c r="G89" s="12">
        <v>18178</v>
      </c>
      <c r="H89" s="12">
        <v>2340762.1800000002</v>
      </c>
      <c r="I89" s="12">
        <v>615398.57999999996</v>
      </c>
      <c r="J89" s="12">
        <v>491879.75</v>
      </c>
      <c r="K89" s="12">
        <v>0</v>
      </c>
      <c r="L89" s="12">
        <v>90100</v>
      </c>
      <c r="M89" s="12">
        <v>0</v>
      </c>
      <c r="N89" s="12">
        <v>1184821.54</v>
      </c>
      <c r="O89" s="12">
        <v>0</v>
      </c>
      <c r="P89" s="12">
        <v>65499.519999999997</v>
      </c>
      <c r="Q89" s="12">
        <v>5152126.9000000004</v>
      </c>
      <c r="R89" s="12">
        <v>65499.519999999997</v>
      </c>
      <c r="S89" s="12">
        <v>0</v>
      </c>
      <c r="T89" s="12">
        <v>0</v>
      </c>
      <c r="U89" s="12">
        <v>417529.9</v>
      </c>
      <c r="V89" s="12">
        <v>65499.519999999997</v>
      </c>
      <c r="W89" s="12">
        <v>2251527.87</v>
      </c>
      <c r="X89" s="12">
        <v>0</v>
      </c>
      <c r="Y89" s="12">
        <v>0</v>
      </c>
      <c r="Z89" s="12">
        <v>261998.07999999999</v>
      </c>
      <c r="AA89" s="12">
        <v>0</v>
      </c>
      <c r="AB89" s="12">
        <v>261998.07999999999</v>
      </c>
      <c r="AC89" s="12">
        <v>0</v>
      </c>
      <c r="AD89" s="12">
        <v>0</v>
      </c>
      <c r="AE89" s="12">
        <v>130999.03999999999</v>
      </c>
      <c r="AF89" s="12">
        <v>269483.15999999992</v>
      </c>
      <c r="AG89" s="12">
        <v>130999.03999999999</v>
      </c>
      <c r="AH89" s="12">
        <v>27436</v>
      </c>
      <c r="AI89" s="12">
        <v>21104</v>
      </c>
      <c r="AJ89" s="12">
        <v>0</v>
      </c>
      <c r="AK89" s="12">
        <v>631539.27</v>
      </c>
      <c r="AL89" s="12">
        <v>196498.56</v>
      </c>
      <c r="AM89" s="12">
        <v>0</v>
      </c>
      <c r="AN89" s="12">
        <v>3025807.08</v>
      </c>
      <c r="AO89" s="12">
        <v>0</v>
      </c>
      <c r="AP89" s="12">
        <v>0</v>
      </c>
      <c r="AQ89" s="12">
        <v>327497.59999999998</v>
      </c>
      <c r="AR89" s="12">
        <v>0</v>
      </c>
      <c r="AS89" s="12">
        <v>0</v>
      </c>
      <c r="AT89" s="12">
        <v>11200</v>
      </c>
      <c r="AU89" s="12">
        <v>16720</v>
      </c>
      <c r="AV89" s="12">
        <v>123187.47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213701.93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971033.43</v>
      </c>
      <c r="CF89" s="12">
        <v>0</v>
      </c>
      <c r="CG89" s="12">
        <v>0</v>
      </c>
      <c r="CH89" s="12">
        <v>0</v>
      </c>
    </row>
    <row r="90" spans="1:86" x14ac:dyDescent="0.25">
      <c r="A90" s="30" t="s">
        <v>135</v>
      </c>
      <c r="B90" s="2" t="s">
        <v>136</v>
      </c>
      <c r="C90" s="12">
        <v>0</v>
      </c>
      <c r="D90" s="12">
        <v>0</v>
      </c>
      <c r="E90" s="12">
        <v>3687564.35</v>
      </c>
      <c r="F90" s="12">
        <v>340303.68999999994</v>
      </c>
      <c r="G90" s="12">
        <v>3323.1</v>
      </c>
      <c r="H90" s="12">
        <v>232147.42</v>
      </c>
      <c r="I90" s="12">
        <v>710</v>
      </c>
      <c r="J90" s="12">
        <v>530197.35</v>
      </c>
      <c r="K90" s="12">
        <v>4230</v>
      </c>
      <c r="L90" s="12">
        <v>22522.560000000001</v>
      </c>
      <c r="M90" s="12">
        <v>3103414.56</v>
      </c>
      <c r="N90" s="12">
        <v>9000</v>
      </c>
      <c r="O90" s="12">
        <v>0</v>
      </c>
      <c r="P90" s="12">
        <v>0</v>
      </c>
      <c r="Q90" s="12">
        <v>1218559.31</v>
      </c>
      <c r="R90" s="12">
        <v>0</v>
      </c>
      <c r="S90" s="12">
        <v>473955</v>
      </c>
      <c r="T90" s="12">
        <v>674254.34</v>
      </c>
      <c r="U90" s="12">
        <v>0</v>
      </c>
      <c r="V90" s="12">
        <v>0</v>
      </c>
      <c r="W90" s="12">
        <v>8730</v>
      </c>
      <c r="X90" s="12">
        <v>4668242.3999999994</v>
      </c>
      <c r="Y90" s="12">
        <v>0</v>
      </c>
      <c r="Z90" s="12">
        <v>841589.75</v>
      </c>
      <c r="AA90" s="12">
        <v>0</v>
      </c>
      <c r="AB90" s="12">
        <v>0</v>
      </c>
      <c r="AC90" s="12">
        <v>0</v>
      </c>
      <c r="AD90" s="12">
        <v>0</v>
      </c>
      <c r="AE90" s="12">
        <v>406140.82</v>
      </c>
      <c r="AF90" s="12">
        <v>0</v>
      </c>
      <c r="AG90" s="12">
        <v>0</v>
      </c>
      <c r="AH90" s="12">
        <v>0</v>
      </c>
      <c r="AI90" s="12">
        <v>406140.82</v>
      </c>
      <c r="AJ90" s="12">
        <v>0</v>
      </c>
      <c r="AK90" s="12">
        <v>0</v>
      </c>
      <c r="AL90" s="12">
        <v>617061.76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42751.66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0</v>
      </c>
    </row>
    <row r="91" spans="1:86" x14ac:dyDescent="0.25">
      <c r="A91" s="30" t="s">
        <v>137</v>
      </c>
      <c r="B91" s="2" t="s">
        <v>138</v>
      </c>
      <c r="C91" s="12">
        <v>0</v>
      </c>
      <c r="D91" s="12">
        <v>0</v>
      </c>
      <c r="E91" s="12">
        <v>1485106.06</v>
      </c>
      <c r="F91" s="12">
        <v>1112855.8399999999</v>
      </c>
      <c r="G91" s="12">
        <v>0</v>
      </c>
      <c r="H91" s="12">
        <v>891730.02</v>
      </c>
      <c r="I91" s="12">
        <v>76320</v>
      </c>
      <c r="J91" s="12">
        <v>0</v>
      </c>
      <c r="K91" s="12">
        <v>181898.12</v>
      </c>
      <c r="L91" s="12">
        <v>302151.40999999997</v>
      </c>
      <c r="M91" s="12">
        <v>1469262.55</v>
      </c>
      <c r="N91" s="12">
        <v>0</v>
      </c>
      <c r="O91" s="12">
        <v>0</v>
      </c>
      <c r="P91" s="12">
        <v>0</v>
      </c>
      <c r="Q91" s="12">
        <v>0</v>
      </c>
      <c r="R91" s="12">
        <v>368299.33</v>
      </c>
      <c r="S91" s="12">
        <v>42023.7</v>
      </c>
      <c r="T91" s="12">
        <v>0</v>
      </c>
      <c r="U91" s="12">
        <v>0</v>
      </c>
      <c r="V91" s="12">
        <v>0</v>
      </c>
      <c r="W91" s="12">
        <v>5850</v>
      </c>
      <c r="X91" s="12">
        <v>0</v>
      </c>
      <c r="Y91" s="12">
        <v>0</v>
      </c>
      <c r="Z91" s="12">
        <v>486714.79</v>
      </c>
      <c r="AA91" s="12">
        <v>0</v>
      </c>
      <c r="AB91" s="12">
        <v>0</v>
      </c>
      <c r="AC91" s="12">
        <v>0</v>
      </c>
      <c r="AD91" s="12">
        <v>0</v>
      </c>
      <c r="AE91" s="12">
        <v>400164.78</v>
      </c>
      <c r="AF91" s="12">
        <v>0</v>
      </c>
      <c r="AG91" s="12">
        <v>0</v>
      </c>
      <c r="AH91" s="12">
        <v>0</v>
      </c>
      <c r="AI91" s="12">
        <v>400164.78</v>
      </c>
      <c r="AJ91" s="12">
        <v>0</v>
      </c>
      <c r="AK91" s="12">
        <v>0</v>
      </c>
      <c r="AL91" s="12">
        <v>431859.79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42122.61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</row>
    <row r="92" spans="1:86" x14ac:dyDescent="0.25">
      <c r="A92" s="30" t="s">
        <v>139</v>
      </c>
      <c r="B92" s="2" t="s">
        <v>140</v>
      </c>
      <c r="C92" s="12">
        <v>0</v>
      </c>
      <c r="D92" s="12">
        <v>0</v>
      </c>
      <c r="E92" s="12">
        <v>548212.89</v>
      </c>
      <c r="F92" s="12">
        <v>587896.67000000004</v>
      </c>
      <c r="G92" s="12">
        <v>0</v>
      </c>
      <c r="H92" s="12">
        <v>1338567.93</v>
      </c>
      <c r="I92" s="12">
        <v>0</v>
      </c>
      <c r="J92" s="12">
        <v>759410.43</v>
      </c>
      <c r="K92" s="12">
        <v>128557.55</v>
      </c>
      <c r="L92" s="12">
        <v>256154.65</v>
      </c>
      <c r="M92" s="12">
        <v>38463.160000000003</v>
      </c>
      <c r="N92" s="12">
        <v>1516807.38</v>
      </c>
      <c r="O92" s="12">
        <v>0</v>
      </c>
      <c r="P92" s="12">
        <v>46489.62</v>
      </c>
      <c r="Q92" s="12">
        <v>339486.2</v>
      </c>
      <c r="R92" s="12">
        <v>65499.519999999997</v>
      </c>
      <c r="S92" s="12">
        <v>0</v>
      </c>
      <c r="T92" s="12">
        <v>65499.519999999997</v>
      </c>
      <c r="U92" s="12">
        <v>0</v>
      </c>
      <c r="V92" s="12">
        <v>0</v>
      </c>
      <c r="W92" s="12">
        <v>130999.03999999999</v>
      </c>
      <c r="X92" s="12">
        <v>0</v>
      </c>
      <c r="Y92" s="12">
        <v>14200</v>
      </c>
      <c r="Z92" s="12">
        <v>130999.03999999999</v>
      </c>
      <c r="AA92" s="12">
        <v>65499.519999999997</v>
      </c>
      <c r="AB92" s="12">
        <v>196498.56</v>
      </c>
      <c r="AC92" s="12">
        <v>0</v>
      </c>
      <c r="AD92" s="12">
        <v>0</v>
      </c>
      <c r="AE92" s="12">
        <v>130999.03999999999</v>
      </c>
      <c r="AF92" s="12">
        <v>1010442.88</v>
      </c>
      <c r="AG92" s="12">
        <v>0</v>
      </c>
      <c r="AH92" s="12">
        <v>0</v>
      </c>
      <c r="AI92" s="12">
        <v>0</v>
      </c>
      <c r="AJ92" s="12">
        <v>480810.17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112179.09</v>
      </c>
      <c r="AW92" s="12">
        <v>0</v>
      </c>
      <c r="AX92" s="12">
        <v>7245.26</v>
      </c>
      <c r="AY92" s="12">
        <v>0</v>
      </c>
      <c r="AZ92" s="12">
        <v>0</v>
      </c>
      <c r="BA92" s="12">
        <v>0</v>
      </c>
      <c r="BB92" s="12">
        <v>1047763.19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505962.12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</row>
    <row r="93" spans="1:86" x14ac:dyDescent="0.25">
      <c r="A93" s="30" t="s">
        <v>141</v>
      </c>
      <c r="B93" s="2" t="s">
        <v>142</v>
      </c>
      <c r="C93" s="12">
        <v>0</v>
      </c>
      <c r="D93" s="12">
        <v>0</v>
      </c>
      <c r="E93" s="12">
        <v>1756802.02</v>
      </c>
      <c r="F93" s="12">
        <v>3080567.7600000002</v>
      </c>
      <c r="G93" s="12">
        <v>490078.28</v>
      </c>
      <c r="H93" s="12">
        <v>2349011.94</v>
      </c>
      <c r="I93" s="12">
        <v>0</v>
      </c>
      <c r="J93" s="12">
        <v>0</v>
      </c>
      <c r="K93" s="12">
        <v>0</v>
      </c>
      <c r="L93" s="12">
        <v>0</v>
      </c>
      <c r="M93" s="12">
        <v>6010</v>
      </c>
      <c r="N93" s="12">
        <v>1158234.6299999999</v>
      </c>
      <c r="O93" s="12">
        <v>0</v>
      </c>
      <c r="P93" s="12">
        <v>69767.08</v>
      </c>
      <c r="Q93" s="12">
        <v>648287.62</v>
      </c>
      <c r="R93" s="12">
        <v>1222808.6499999999</v>
      </c>
      <c r="S93" s="12">
        <v>3315314.0199999996</v>
      </c>
      <c r="T93" s="12">
        <v>990345.86</v>
      </c>
      <c r="U93" s="12">
        <v>0</v>
      </c>
      <c r="V93" s="12">
        <v>0</v>
      </c>
      <c r="W93" s="12">
        <v>0</v>
      </c>
      <c r="X93" s="12">
        <v>0</v>
      </c>
      <c r="Y93" s="12">
        <v>875009.09000000008</v>
      </c>
      <c r="Z93" s="12">
        <v>261998.07999999999</v>
      </c>
      <c r="AA93" s="12">
        <v>7800</v>
      </c>
      <c r="AB93" s="12">
        <v>980491.99</v>
      </c>
      <c r="AC93" s="12">
        <v>0</v>
      </c>
      <c r="AD93" s="12">
        <v>261998.07999999999</v>
      </c>
      <c r="AE93" s="12">
        <v>0</v>
      </c>
      <c r="AF93" s="12">
        <v>65499.519999999997</v>
      </c>
      <c r="AG93" s="12">
        <v>0</v>
      </c>
      <c r="AH93" s="12">
        <v>138999.03999999998</v>
      </c>
      <c r="AI93" s="12">
        <v>23008</v>
      </c>
      <c r="AJ93" s="12">
        <v>0</v>
      </c>
      <c r="AK93" s="12">
        <v>0</v>
      </c>
      <c r="AL93" s="12">
        <v>261998.07999999999</v>
      </c>
      <c r="AM93" s="12">
        <v>0</v>
      </c>
      <c r="AN93" s="12">
        <v>0</v>
      </c>
      <c r="AO93" s="12">
        <v>3281273.78</v>
      </c>
      <c r="AP93" s="12">
        <v>0</v>
      </c>
      <c r="AQ93" s="12">
        <v>65499.519999999997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1221940.1000000001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</row>
    <row r="94" spans="1:86" x14ac:dyDescent="0.25">
      <c r="A94" s="30" t="s">
        <v>143</v>
      </c>
      <c r="B94" s="2" t="s">
        <v>144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1757186.91</v>
      </c>
      <c r="L94" s="12">
        <v>0</v>
      </c>
      <c r="M94" s="12">
        <v>0</v>
      </c>
      <c r="N94" s="12">
        <v>0</v>
      </c>
      <c r="O94" s="12">
        <v>0</v>
      </c>
      <c r="P94" s="12">
        <v>31730.5</v>
      </c>
      <c r="Q94" s="12">
        <v>341701.60000000003</v>
      </c>
      <c r="R94" s="12">
        <v>0</v>
      </c>
      <c r="S94" s="12">
        <v>1824586.64</v>
      </c>
      <c r="T94" s="12">
        <v>1868486.59</v>
      </c>
      <c r="U94" s="12">
        <v>0</v>
      </c>
      <c r="V94" s="12">
        <v>0</v>
      </c>
      <c r="W94" s="12">
        <v>130999.03999999999</v>
      </c>
      <c r="X94" s="12">
        <v>1182258.28</v>
      </c>
      <c r="Y94" s="12">
        <v>1934242.63</v>
      </c>
      <c r="Z94" s="12">
        <v>925742.52</v>
      </c>
      <c r="AA94" s="12">
        <v>65499.519999999997</v>
      </c>
      <c r="AB94" s="12">
        <v>261998.07999999999</v>
      </c>
      <c r="AC94" s="12">
        <v>65499.519999999997</v>
      </c>
      <c r="AD94" s="12">
        <v>0</v>
      </c>
      <c r="AE94" s="12">
        <v>1399767.7599999998</v>
      </c>
      <c r="AF94" s="12">
        <v>65499.519999999997</v>
      </c>
      <c r="AG94" s="12">
        <v>0</v>
      </c>
      <c r="AH94" s="12">
        <v>196498.56</v>
      </c>
      <c r="AI94" s="12">
        <v>141899.03999999998</v>
      </c>
      <c r="AJ94" s="12">
        <v>0</v>
      </c>
      <c r="AK94" s="12">
        <v>0</v>
      </c>
      <c r="AL94" s="12">
        <v>130999.03999999999</v>
      </c>
      <c r="AM94" s="12">
        <v>0</v>
      </c>
      <c r="AN94" s="12">
        <v>130999.03999999999</v>
      </c>
      <c r="AO94" s="12">
        <v>0</v>
      </c>
      <c r="AP94" s="12">
        <v>268358.08</v>
      </c>
      <c r="AQ94" s="12">
        <v>0</v>
      </c>
      <c r="AR94" s="12">
        <v>0</v>
      </c>
      <c r="AS94" s="12">
        <v>68679.520000000004</v>
      </c>
      <c r="AT94" s="12">
        <v>137359.04000000001</v>
      </c>
      <c r="AU94" s="12">
        <v>0</v>
      </c>
      <c r="AV94" s="12">
        <v>2442618.54</v>
      </c>
      <c r="AW94" s="12">
        <v>199678.56</v>
      </c>
      <c r="AX94" s="12">
        <v>65499.519999999997</v>
      </c>
      <c r="AY94" s="12">
        <v>799968.1100000001</v>
      </c>
      <c r="AZ94" s="12">
        <v>0</v>
      </c>
      <c r="BA94" s="12">
        <v>0</v>
      </c>
      <c r="BB94" s="12">
        <v>200206.08000000002</v>
      </c>
      <c r="BC94" s="12">
        <v>12319.97</v>
      </c>
      <c r="BD94" s="12">
        <v>0</v>
      </c>
      <c r="BE94" s="12">
        <v>21000</v>
      </c>
      <c r="BF94" s="12">
        <v>0</v>
      </c>
      <c r="BG94" s="12">
        <v>69975.360000000001</v>
      </c>
      <c r="BH94" s="12">
        <v>50937.2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4481459.83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</row>
    <row r="95" spans="1:86" x14ac:dyDescent="0.25">
      <c r="A95" s="30" t="s">
        <v>145</v>
      </c>
      <c r="B95" s="2" t="s">
        <v>146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2226291.77</v>
      </c>
      <c r="L95" s="12">
        <v>0</v>
      </c>
      <c r="M95" s="12">
        <v>0</v>
      </c>
      <c r="N95" s="12">
        <v>0</v>
      </c>
      <c r="O95" s="12">
        <v>0</v>
      </c>
      <c r="P95" s="12">
        <v>81650.740000000005</v>
      </c>
      <c r="Q95" s="12">
        <v>281335.65999999997</v>
      </c>
      <c r="R95" s="12">
        <v>65499.519999999997</v>
      </c>
      <c r="S95" s="12">
        <v>0</v>
      </c>
      <c r="T95" s="12">
        <v>0</v>
      </c>
      <c r="U95" s="12">
        <v>0</v>
      </c>
      <c r="V95" s="12">
        <v>65499.519999999997</v>
      </c>
      <c r="W95" s="12">
        <v>130999.03999999999</v>
      </c>
      <c r="X95" s="12">
        <v>0</v>
      </c>
      <c r="Y95" s="12">
        <v>0</v>
      </c>
      <c r="Z95" s="12">
        <v>130999.03999999999</v>
      </c>
      <c r="AA95" s="12">
        <v>0</v>
      </c>
      <c r="AB95" s="12">
        <v>305259.99</v>
      </c>
      <c r="AC95" s="12">
        <v>1119211.6000000001</v>
      </c>
      <c r="AD95" s="12">
        <v>0</v>
      </c>
      <c r="AE95" s="12">
        <v>0</v>
      </c>
      <c r="AF95" s="12">
        <v>65499.519999999997</v>
      </c>
      <c r="AG95" s="12">
        <v>0</v>
      </c>
      <c r="AH95" s="12">
        <v>196498.56</v>
      </c>
      <c r="AI95" s="12">
        <v>964485.52</v>
      </c>
      <c r="AJ95" s="12">
        <v>991758.9</v>
      </c>
      <c r="AK95" s="12">
        <v>0</v>
      </c>
      <c r="AL95" s="12">
        <v>266441.68000000005</v>
      </c>
      <c r="AM95" s="12">
        <v>0</v>
      </c>
      <c r="AN95" s="12">
        <v>0</v>
      </c>
      <c r="AO95" s="12">
        <v>212298.56</v>
      </c>
      <c r="AP95" s="12">
        <v>65499.519999999997</v>
      </c>
      <c r="AQ95" s="12">
        <v>948941.68</v>
      </c>
      <c r="AR95" s="12">
        <v>2599385.9500000002</v>
      </c>
      <c r="AS95" s="12">
        <v>68679.520000000004</v>
      </c>
      <c r="AT95" s="12">
        <v>253345.3</v>
      </c>
      <c r="AU95" s="12">
        <v>0</v>
      </c>
      <c r="AV95" s="12">
        <v>0</v>
      </c>
      <c r="AW95" s="12">
        <v>199678.56</v>
      </c>
      <c r="AX95" s="12">
        <v>65499.519999999997</v>
      </c>
      <c r="AY95" s="12">
        <v>87501.45</v>
      </c>
      <c r="AZ95" s="12">
        <v>0</v>
      </c>
      <c r="BA95" s="12">
        <v>66735.360000000001</v>
      </c>
      <c r="BB95" s="12">
        <v>0</v>
      </c>
      <c r="BC95" s="12">
        <v>37175.22</v>
      </c>
      <c r="BD95" s="12">
        <v>0</v>
      </c>
      <c r="BE95" s="12">
        <v>119282.11</v>
      </c>
      <c r="BF95" s="12">
        <v>0</v>
      </c>
      <c r="BG95" s="12">
        <v>0</v>
      </c>
      <c r="BH95" s="12">
        <v>66735.360000000001</v>
      </c>
      <c r="BI95" s="12">
        <v>0</v>
      </c>
      <c r="BJ95" s="12">
        <v>66735.360000000001</v>
      </c>
      <c r="BK95" s="12">
        <v>0</v>
      </c>
      <c r="BL95" s="12">
        <v>66735.360000000001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</row>
    <row r="96" spans="1:86" x14ac:dyDescent="0.25">
      <c r="A96" s="30" t="s">
        <v>147</v>
      </c>
      <c r="B96" s="2" t="s">
        <v>148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1982768.16</v>
      </c>
      <c r="L96" s="12">
        <v>0</v>
      </c>
      <c r="M96" s="12">
        <v>0</v>
      </c>
      <c r="N96" s="12">
        <v>0</v>
      </c>
      <c r="O96" s="12">
        <v>0</v>
      </c>
      <c r="P96" s="12">
        <v>65499.519999999997</v>
      </c>
      <c r="Q96" s="12">
        <v>275872.20999999996</v>
      </c>
      <c r="R96" s="12">
        <v>65499.519999999997</v>
      </c>
      <c r="S96" s="12">
        <v>0</v>
      </c>
      <c r="T96" s="12">
        <v>170439.52</v>
      </c>
      <c r="U96" s="12">
        <v>472587.75</v>
      </c>
      <c r="V96" s="12">
        <v>0</v>
      </c>
      <c r="W96" s="12">
        <v>684105.98</v>
      </c>
      <c r="X96" s="12">
        <v>0</v>
      </c>
      <c r="Y96" s="12">
        <v>0</v>
      </c>
      <c r="Z96" s="12">
        <v>0</v>
      </c>
      <c r="AA96" s="12">
        <v>0</v>
      </c>
      <c r="AB96" s="12">
        <v>1150248.67</v>
      </c>
      <c r="AC96" s="12">
        <v>65499.519999999997</v>
      </c>
      <c r="AD96" s="12">
        <v>0</v>
      </c>
      <c r="AE96" s="12">
        <v>872511.97</v>
      </c>
      <c r="AF96" s="12">
        <v>65499.519999999997</v>
      </c>
      <c r="AG96" s="12">
        <v>196498.56</v>
      </c>
      <c r="AH96" s="12">
        <v>0</v>
      </c>
      <c r="AI96" s="12">
        <v>1192640.0900000001</v>
      </c>
      <c r="AJ96" s="12">
        <v>65499.519999999997</v>
      </c>
      <c r="AK96" s="12">
        <v>0</v>
      </c>
      <c r="AL96" s="12">
        <v>1874200.66</v>
      </c>
      <c r="AM96" s="12">
        <v>0</v>
      </c>
      <c r="AN96" s="12">
        <v>1890931.56</v>
      </c>
      <c r="AO96" s="12">
        <v>0</v>
      </c>
      <c r="AP96" s="12">
        <v>134179.04</v>
      </c>
      <c r="AQ96" s="12">
        <v>1515280.81</v>
      </c>
      <c r="AR96" s="12">
        <v>503174.85000000003</v>
      </c>
      <c r="AS96" s="12">
        <v>68679.520000000004</v>
      </c>
      <c r="AT96" s="12">
        <v>137359.04000000001</v>
      </c>
      <c r="AU96" s="12">
        <v>68679.520000000004</v>
      </c>
      <c r="AV96" s="12">
        <v>2089407.61</v>
      </c>
      <c r="AW96" s="12">
        <v>130999.03999999999</v>
      </c>
      <c r="AX96" s="12">
        <v>1252755.9099999999</v>
      </c>
      <c r="AY96" s="12">
        <v>132234.88</v>
      </c>
      <c r="AZ96" s="12">
        <v>0</v>
      </c>
      <c r="BA96" s="12">
        <v>432208.17</v>
      </c>
      <c r="BB96" s="12">
        <v>133470.72</v>
      </c>
      <c r="BC96" s="12">
        <v>0</v>
      </c>
      <c r="BD96" s="12">
        <v>0</v>
      </c>
      <c r="BE96" s="12">
        <v>0</v>
      </c>
      <c r="BF96" s="12">
        <v>0</v>
      </c>
      <c r="BG96" s="12">
        <v>1101899.92</v>
      </c>
      <c r="BH96" s="12">
        <v>200206.08000000002</v>
      </c>
      <c r="BI96" s="12">
        <v>1730</v>
      </c>
      <c r="BJ96" s="12">
        <v>19980</v>
      </c>
      <c r="BK96" s="12">
        <v>0</v>
      </c>
      <c r="BL96" s="12">
        <v>0</v>
      </c>
      <c r="BM96" s="12">
        <v>101412.54000000001</v>
      </c>
      <c r="BN96" s="12">
        <v>0</v>
      </c>
      <c r="BO96" s="12">
        <v>0</v>
      </c>
      <c r="BP96" s="12">
        <v>0</v>
      </c>
      <c r="BQ96" s="12">
        <v>1573033.39</v>
      </c>
      <c r="BR96" s="12">
        <v>0</v>
      </c>
      <c r="BS96" s="12">
        <v>0</v>
      </c>
      <c r="BT96" s="12">
        <v>0</v>
      </c>
      <c r="BU96" s="22">
        <v>4859851.74</v>
      </c>
      <c r="BV96" s="2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</row>
    <row r="97" spans="1:86" x14ac:dyDescent="0.25">
      <c r="A97" s="30" t="s">
        <v>149</v>
      </c>
      <c r="B97" s="2" t="s">
        <v>150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2396455.9500000002</v>
      </c>
      <c r="L97" s="12">
        <v>0</v>
      </c>
      <c r="M97" s="12">
        <v>0</v>
      </c>
      <c r="N97" s="12">
        <v>0</v>
      </c>
      <c r="O97" s="12">
        <v>0</v>
      </c>
      <c r="P97" s="12">
        <v>65499.519999999997</v>
      </c>
      <c r="Q97" s="12">
        <v>251905.09</v>
      </c>
      <c r="R97" s="12">
        <v>0</v>
      </c>
      <c r="S97" s="12">
        <v>0</v>
      </c>
      <c r="T97" s="12">
        <v>65499.519999999997</v>
      </c>
      <c r="U97" s="12">
        <v>0</v>
      </c>
      <c r="V97" s="12">
        <v>0</v>
      </c>
      <c r="W97" s="12">
        <v>130999.03999999999</v>
      </c>
      <c r="X97" s="12">
        <v>0</v>
      </c>
      <c r="Y97" s="12">
        <v>862734</v>
      </c>
      <c r="Z97" s="12">
        <v>130999.03999999999</v>
      </c>
      <c r="AA97" s="12">
        <v>1258607.7</v>
      </c>
      <c r="AB97" s="12">
        <v>1302434.56</v>
      </c>
      <c r="AC97" s="12">
        <v>2535586.9900000002</v>
      </c>
      <c r="AD97" s="12">
        <v>0</v>
      </c>
      <c r="AE97" s="12">
        <v>0</v>
      </c>
      <c r="AF97" s="12">
        <v>65499.519999999997</v>
      </c>
      <c r="AG97" s="12">
        <v>0</v>
      </c>
      <c r="AH97" s="12">
        <v>196498.56</v>
      </c>
      <c r="AI97" s="12">
        <v>878035.9</v>
      </c>
      <c r="AJ97" s="12">
        <v>65499.519999999997</v>
      </c>
      <c r="AK97" s="12">
        <v>1229929.02</v>
      </c>
      <c r="AL97" s="12">
        <v>77719.51999999999</v>
      </c>
      <c r="AM97" s="12">
        <v>0</v>
      </c>
      <c r="AN97" s="12">
        <v>196498.56</v>
      </c>
      <c r="AO97" s="12">
        <v>0</v>
      </c>
      <c r="AP97" s="12">
        <v>65499.519999999997</v>
      </c>
      <c r="AQ97" s="12">
        <v>2128218.5699999998</v>
      </c>
      <c r="AR97" s="12">
        <v>1604348.77</v>
      </c>
      <c r="AS97" s="12">
        <v>68679.520000000004</v>
      </c>
      <c r="AT97" s="12">
        <v>137359.04000000001</v>
      </c>
      <c r="AU97" s="12">
        <v>0</v>
      </c>
      <c r="AV97" s="12">
        <v>713815.9</v>
      </c>
      <c r="AW97" s="12">
        <v>199678.56</v>
      </c>
      <c r="AX97" s="12">
        <v>65499.519999999997</v>
      </c>
      <c r="AY97" s="12">
        <v>132234.88</v>
      </c>
      <c r="AZ97" s="12">
        <v>0</v>
      </c>
      <c r="BA97" s="12">
        <v>0</v>
      </c>
      <c r="BB97" s="12">
        <v>703800.65</v>
      </c>
      <c r="BC97" s="12">
        <v>0</v>
      </c>
      <c r="BD97" s="12">
        <v>0</v>
      </c>
      <c r="BE97" s="12">
        <v>136710.72</v>
      </c>
      <c r="BF97" s="12">
        <v>0</v>
      </c>
      <c r="BG97" s="12">
        <v>0</v>
      </c>
      <c r="BH97" s="12">
        <v>266941.44</v>
      </c>
      <c r="BI97" s="12">
        <v>0</v>
      </c>
      <c r="BJ97" s="12">
        <v>66735.360000000001</v>
      </c>
      <c r="BK97" s="12">
        <v>0</v>
      </c>
      <c r="BL97" s="12">
        <v>126640.26000000001</v>
      </c>
      <c r="BM97" s="12">
        <v>133470.72</v>
      </c>
      <c r="BN97" s="12">
        <v>66735.360000000001</v>
      </c>
      <c r="BO97" s="12">
        <v>0</v>
      </c>
      <c r="BP97" s="12">
        <v>66735.360000000001</v>
      </c>
      <c r="BQ97" s="12">
        <v>0</v>
      </c>
      <c r="BR97" s="12">
        <v>0</v>
      </c>
      <c r="BS97" s="12">
        <v>0</v>
      </c>
      <c r="BT97" s="12">
        <v>0</v>
      </c>
      <c r="BU97" s="22">
        <v>102680.18</v>
      </c>
      <c r="BV97" s="22">
        <v>1763082.31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</row>
    <row r="98" spans="1:86" x14ac:dyDescent="0.25">
      <c r="A98" s="30" t="s">
        <v>151</v>
      </c>
      <c r="B98" s="2" t="s">
        <v>152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1788883.4</v>
      </c>
      <c r="L98" s="12">
        <v>0</v>
      </c>
      <c r="M98" s="12">
        <v>0</v>
      </c>
      <c r="N98" s="12">
        <v>0</v>
      </c>
      <c r="O98" s="12">
        <v>0</v>
      </c>
      <c r="P98" s="12">
        <v>27942.84</v>
      </c>
      <c r="Q98" s="12">
        <v>211550.56</v>
      </c>
      <c r="R98" s="12">
        <v>0</v>
      </c>
      <c r="S98" s="12">
        <v>65499.519999999997</v>
      </c>
      <c r="T98" s="12">
        <v>1378625.63</v>
      </c>
      <c r="U98" s="12">
        <v>0</v>
      </c>
      <c r="V98" s="12">
        <v>0</v>
      </c>
      <c r="W98" s="12">
        <v>196498.56</v>
      </c>
      <c r="X98" s="12">
        <v>570436.36</v>
      </c>
      <c r="Y98" s="12">
        <v>0</v>
      </c>
      <c r="Z98" s="12">
        <v>1552144.96</v>
      </c>
      <c r="AA98" s="12">
        <v>0</v>
      </c>
      <c r="AB98" s="12">
        <v>327497.59999999998</v>
      </c>
      <c r="AC98" s="12">
        <v>1337538.67</v>
      </c>
      <c r="AD98" s="12">
        <v>0</v>
      </c>
      <c r="AE98" s="12">
        <v>796495.39</v>
      </c>
      <c r="AF98" s="12">
        <v>65499.519999999997</v>
      </c>
      <c r="AG98" s="12">
        <v>0</v>
      </c>
      <c r="AH98" s="12">
        <v>196498.56</v>
      </c>
      <c r="AI98" s="12">
        <v>133459.03999999998</v>
      </c>
      <c r="AJ98" s="12">
        <v>245055.44</v>
      </c>
      <c r="AK98" s="12">
        <v>0</v>
      </c>
      <c r="AL98" s="12">
        <v>345711.91</v>
      </c>
      <c r="AM98" s="12">
        <v>0</v>
      </c>
      <c r="AN98" s="12">
        <v>130999.03999999999</v>
      </c>
      <c r="AO98" s="12">
        <v>0</v>
      </c>
      <c r="AP98" s="12">
        <v>268358.08</v>
      </c>
      <c r="AQ98" s="12">
        <v>169402.61000000002</v>
      </c>
      <c r="AR98" s="12">
        <v>1174983.21</v>
      </c>
      <c r="AS98" s="12">
        <v>68679.520000000004</v>
      </c>
      <c r="AT98" s="12">
        <v>137359.04000000001</v>
      </c>
      <c r="AU98" s="12">
        <v>0</v>
      </c>
      <c r="AV98" s="12">
        <v>629403.97</v>
      </c>
      <c r="AW98" s="12">
        <v>199678.56</v>
      </c>
      <c r="AX98" s="12">
        <v>68019.51999999999</v>
      </c>
      <c r="AY98" s="12">
        <v>67599.51999999999</v>
      </c>
      <c r="AZ98" s="12">
        <v>9489</v>
      </c>
      <c r="BA98" s="12">
        <v>0</v>
      </c>
      <c r="BB98" s="12">
        <v>209566.08000000002</v>
      </c>
      <c r="BC98" s="12">
        <v>27000</v>
      </c>
      <c r="BD98" s="12">
        <v>1517078.13</v>
      </c>
      <c r="BE98" s="12">
        <v>1478756.74</v>
      </c>
      <c r="BF98" s="12">
        <v>0</v>
      </c>
      <c r="BG98" s="12">
        <v>72351.360000000001</v>
      </c>
      <c r="BH98" s="12">
        <v>51218.82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4411149.21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0</v>
      </c>
      <c r="CE98" s="12">
        <v>0</v>
      </c>
      <c r="CF98" s="12">
        <v>0</v>
      </c>
      <c r="CG98" s="12">
        <v>0</v>
      </c>
      <c r="CH98" s="12">
        <v>0</v>
      </c>
    </row>
    <row r="99" spans="1:86" x14ac:dyDescent="0.25">
      <c r="A99" s="30" t="s">
        <v>153</v>
      </c>
      <c r="B99" s="2" t="s">
        <v>154</v>
      </c>
      <c r="C99" s="12">
        <v>0</v>
      </c>
      <c r="D99" s="12">
        <v>0</v>
      </c>
      <c r="E99" s="12">
        <v>0</v>
      </c>
      <c r="F99" s="12">
        <v>325957.95</v>
      </c>
      <c r="G99" s="12">
        <v>0</v>
      </c>
      <c r="H99" s="12">
        <v>0</v>
      </c>
      <c r="I99" s="12">
        <v>0</v>
      </c>
      <c r="J99" s="12">
        <v>0</v>
      </c>
      <c r="K99" s="12">
        <v>2541882.94</v>
      </c>
      <c r="L99" s="12">
        <v>0</v>
      </c>
      <c r="M99" s="12">
        <v>0</v>
      </c>
      <c r="N99" s="12">
        <v>0</v>
      </c>
      <c r="O99" s="12">
        <v>0</v>
      </c>
      <c r="P99" s="12">
        <v>65499.519999999997</v>
      </c>
      <c r="Q99" s="12">
        <v>220189.18999999997</v>
      </c>
      <c r="R99" s="12">
        <v>65499.519999999997</v>
      </c>
      <c r="S99" s="12">
        <v>0</v>
      </c>
      <c r="T99" s="12">
        <v>0</v>
      </c>
      <c r="U99" s="12">
        <v>0</v>
      </c>
      <c r="V99" s="12">
        <v>65499.519999999997</v>
      </c>
      <c r="W99" s="12">
        <v>130999.03999999999</v>
      </c>
      <c r="X99" s="12">
        <v>0</v>
      </c>
      <c r="Y99" s="12">
        <v>149990</v>
      </c>
      <c r="Z99" s="12">
        <v>130999.03999999999</v>
      </c>
      <c r="AA99" s="12">
        <v>130999.03999999999</v>
      </c>
      <c r="AB99" s="12">
        <v>1224657.01</v>
      </c>
      <c r="AC99" s="12">
        <v>65499.519999999997</v>
      </c>
      <c r="AD99" s="12">
        <v>0</v>
      </c>
      <c r="AE99" s="12">
        <v>0</v>
      </c>
      <c r="AF99" s="12">
        <v>65499.519999999997</v>
      </c>
      <c r="AG99" s="12">
        <v>0</v>
      </c>
      <c r="AH99" s="12">
        <v>196498.56</v>
      </c>
      <c r="AI99" s="12">
        <v>130999.03999999999</v>
      </c>
      <c r="AJ99" s="12">
        <v>65499.519999999997</v>
      </c>
      <c r="AK99" s="12">
        <v>0</v>
      </c>
      <c r="AL99" s="12">
        <v>2099105.2800000003</v>
      </c>
      <c r="AM99" s="12">
        <v>0</v>
      </c>
      <c r="AN99" s="12">
        <v>196498.56</v>
      </c>
      <c r="AO99" s="12">
        <v>0</v>
      </c>
      <c r="AP99" s="12">
        <v>65499.519999999997</v>
      </c>
      <c r="AQ99" s="12">
        <v>1308205.78</v>
      </c>
      <c r="AR99" s="12">
        <v>0</v>
      </c>
      <c r="AS99" s="12">
        <v>68679.520000000004</v>
      </c>
      <c r="AT99" s="12">
        <v>137359.04000000001</v>
      </c>
      <c r="AU99" s="12">
        <v>0</v>
      </c>
      <c r="AV99" s="12">
        <v>1597194.75</v>
      </c>
      <c r="AW99" s="12">
        <v>199678.56</v>
      </c>
      <c r="AX99" s="12">
        <v>65499.519999999997</v>
      </c>
      <c r="AY99" s="12">
        <v>133294.88</v>
      </c>
      <c r="AZ99" s="12">
        <v>0</v>
      </c>
      <c r="BA99" s="12">
        <v>0</v>
      </c>
      <c r="BB99" s="12">
        <v>733418.85</v>
      </c>
      <c r="BC99" s="12">
        <v>0</v>
      </c>
      <c r="BD99" s="12">
        <v>0</v>
      </c>
      <c r="BE99" s="12">
        <v>136710.72</v>
      </c>
      <c r="BF99" s="12">
        <v>0</v>
      </c>
      <c r="BG99" s="12">
        <v>0</v>
      </c>
      <c r="BH99" s="12">
        <v>266941.44</v>
      </c>
      <c r="BI99" s="12">
        <v>0</v>
      </c>
      <c r="BJ99" s="12">
        <v>66735.360000000001</v>
      </c>
      <c r="BK99" s="12">
        <v>0</v>
      </c>
      <c r="BL99" s="12">
        <v>134550.72</v>
      </c>
      <c r="BM99" s="12">
        <v>133470.72</v>
      </c>
      <c r="BN99" s="12">
        <v>0</v>
      </c>
      <c r="BO99" s="12">
        <v>66735.360000000001</v>
      </c>
      <c r="BP99" s="12">
        <v>66735.360000000001</v>
      </c>
      <c r="BQ99" s="12">
        <v>0</v>
      </c>
      <c r="BR99" s="12">
        <v>0</v>
      </c>
      <c r="BS99" s="12">
        <v>0</v>
      </c>
      <c r="BT99" s="12">
        <v>0</v>
      </c>
      <c r="BU99" s="22">
        <v>96870.64</v>
      </c>
      <c r="BV99" s="2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0</v>
      </c>
      <c r="CE99" s="12">
        <v>0</v>
      </c>
      <c r="CF99" s="12">
        <v>0</v>
      </c>
      <c r="CG99" s="12">
        <v>0</v>
      </c>
      <c r="CH99" s="12">
        <v>0</v>
      </c>
    </row>
    <row r="100" spans="1:86" x14ac:dyDescent="0.25">
      <c r="A100" s="30" t="s">
        <v>155</v>
      </c>
      <c r="B100" s="2" t="s">
        <v>156</v>
      </c>
      <c r="C100" s="12">
        <v>0</v>
      </c>
      <c r="D100" s="12">
        <v>0</v>
      </c>
      <c r="E100" s="12">
        <v>2090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</row>
    <row r="101" spans="1:86" x14ac:dyDescent="0.25">
      <c r="A101" s="30" t="s">
        <v>157</v>
      </c>
      <c r="B101" s="2" t="s">
        <v>158</v>
      </c>
      <c r="C101" s="12">
        <v>0</v>
      </c>
      <c r="D101" s="12">
        <v>0</v>
      </c>
      <c r="E101" s="12">
        <v>0</v>
      </c>
      <c r="F101" s="12">
        <v>0</v>
      </c>
      <c r="G101" s="12">
        <v>6355672.1200000001</v>
      </c>
      <c r="H101" s="12">
        <v>0</v>
      </c>
      <c r="I101" s="12">
        <v>4513064.88</v>
      </c>
      <c r="J101" s="12">
        <v>0</v>
      </c>
      <c r="K101" s="12">
        <v>2645146.89</v>
      </c>
      <c r="L101" s="12">
        <v>175608.59999999998</v>
      </c>
      <c r="M101" s="12">
        <v>7210839.7199999997</v>
      </c>
      <c r="N101" s="12">
        <v>4058821.15</v>
      </c>
      <c r="O101" s="12">
        <v>0</v>
      </c>
      <c r="P101" s="12">
        <v>0</v>
      </c>
      <c r="Q101" s="12">
        <v>219250</v>
      </c>
      <c r="R101" s="12">
        <v>173891.12</v>
      </c>
      <c r="S101" s="12">
        <v>1249912.52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490904.64</v>
      </c>
      <c r="AB101" s="12">
        <v>0</v>
      </c>
      <c r="AC101" s="12">
        <v>1403437.11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</row>
    <row r="102" spans="1:86" x14ac:dyDescent="0.25">
      <c r="A102" s="30" t="s">
        <v>159</v>
      </c>
      <c r="B102" s="2" t="s">
        <v>160</v>
      </c>
      <c r="C102" s="12">
        <v>0</v>
      </c>
      <c r="D102" s="12">
        <v>8326307.5099999988</v>
      </c>
      <c r="E102" s="12">
        <v>3804124.9699999997</v>
      </c>
      <c r="F102" s="12">
        <v>8056414.5600000015</v>
      </c>
      <c r="G102" s="12">
        <v>7460928.0099999988</v>
      </c>
      <c r="H102" s="12">
        <v>7027705</v>
      </c>
      <c r="I102" s="12">
        <v>715266.44</v>
      </c>
      <c r="J102" s="12">
        <v>2789361.0500000003</v>
      </c>
      <c r="K102" s="12">
        <v>2323093.0799999996</v>
      </c>
      <c r="L102" s="12">
        <v>13385269.279999996</v>
      </c>
      <c r="M102" s="12">
        <v>3153143.5900000003</v>
      </c>
      <c r="N102" s="12">
        <v>2824621.7399999998</v>
      </c>
      <c r="O102" s="12">
        <v>195154.47999999998</v>
      </c>
      <c r="P102" s="12">
        <v>745928.32</v>
      </c>
      <c r="Q102" s="12">
        <v>6688877.5500000007</v>
      </c>
      <c r="R102" s="12">
        <v>1389983.99</v>
      </c>
      <c r="S102" s="12">
        <v>741425.90999999992</v>
      </c>
      <c r="T102" s="12">
        <v>3591127.7100000009</v>
      </c>
      <c r="U102" s="12">
        <v>1879483.96</v>
      </c>
      <c r="V102" s="12">
        <v>1061979.8099999998</v>
      </c>
      <c r="W102" s="12">
        <v>325313.12</v>
      </c>
      <c r="X102" s="12">
        <v>3954494.7500000005</v>
      </c>
      <c r="Y102" s="12">
        <v>1754314.18</v>
      </c>
      <c r="Z102" s="12">
        <v>46450.910000001313</v>
      </c>
      <c r="AA102" s="12">
        <v>1012251.9099999999</v>
      </c>
      <c r="AB102" s="12">
        <v>8538510.6999999993</v>
      </c>
      <c r="AC102" s="12">
        <v>7955951.6600000001</v>
      </c>
      <c r="AD102" s="12">
        <v>350126.24</v>
      </c>
      <c r="AE102" s="12">
        <v>1295994</v>
      </c>
      <c r="AF102" s="12">
        <v>1796991.4100000001</v>
      </c>
      <c r="AG102" s="12">
        <v>437286.11000000004</v>
      </c>
      <c r="AH102" s="12">
        <v>2385376.12</v>
      </c>
      <c r="AI102" s="12">
        <v>876562.17</v>
      </c>
      <c r="AJ102" s="12">
        <v>231522.83</v>
      </c>
      <c r="AK102" s="12">
        <v>794604.99</v>
      </c>
      <c r="AL102" s="12">
        <v>10305.870000000001</v>
      </c>
      <c r="AM102" s="12">
        <v>22681.75</v>
      </c>
      <c r="AN102" s="12">
        <v>3060237.01</v>
      </c>
      <c r="AO102" s="12">
        <v>898512.68</v>
      </c>
      <c r="AP102" s="12">
        <v>858786.60000000009</v>
      </c>
      <c r="AQ102" s="12">
        <v>256518.84000000003</v>
      </c>
      <c r="AR102" s="12">
        <v>52914</v>
      </c>
      <c r="AS102" s="12">
        <v>29801.84</v>
      </c>
      <c r="AT102" s="12">
        <v>29796.799999999999</v>
      </c>
      <c r="AU102" s="12">
        <v>29804.5</v>
      </c>
      <c r="AV102" s="12">
        <v>7581968.2799999993</v>
      </c>
      <c r="AW102" s="12">
        <v>29788.400000000001</v>
      </c>
      <c r="AX102" s="12">
        <v>383985.92000000004</v>
      </c>
      <c r="AY102" s="12">
        <v>2189952.5099999998</v>
      </c>
      <c r="AZ102" s="12">
        <v>81302.92</v>
      </c>
      <c r="BA102" s="12">
        <v>141235.34</v>
      </c>
      <c r="BB102" s="12">
        <v>37000.550000000003</v>
      </c>
      <c r="BC102" s="12">
        <v>29804.5</v>
      </c>
      <c r="BD102" s="12">
        <v>29800.02</v>
      </c>
      <c r="BE102" s="12">
        <v>81322.17</v>
      </c>
      <c r="BF102" s="12">
        <v>29808</v>
      </c>
      <c r="BG102" s="12">
        <v>29802.26</v>
      </c>
      <c r="BH102" s="12">
        <v>29785.25</v>
      </c>
      <c r="BI102" s="12">
        <v>35782.449999999997</v>
      </c>
      <c r="BJ102" s="12">
        <v>29749.55</v>
      </c>
      <c r="BK102" s="12">
        <v>0</v>
      </c>
      <c r="BL102" s="12">
        <v>0</v>
      </c>
      <c r="BM102" s="12">
        <v>0</v>
      </c>
      <c r="BN102" s="12">
        <v>855728.52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</row>
    <row r="103" spans="1:86" x14ac:dyDescent="0.25">
      <c r="A103" s="30" t="s">
        <v>161</v>
      </c>
      <c r="B103" s="2" t="s">
        <v>162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2904490.95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10164061.859999999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</row>
    <row r="104" spans="1:86" x14ac:dyDescent="0.25">
      <c r="A104" s="30" t="s">
        <v>163</v>
      </c>
      <c r="B104" s="2" t="s">
        <v>164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3698588.94</v>
      </c>
      <c r="Q104" s="12">
        <v>0</v>
      </c>
      <c r="R104" s="12">
        <v>0</v>
      </c>
      <c r="S104" s="12">
        <v>3584403.77</v>
      </c>
      <c r="T104" s="12">
        <v>0</v>
      </c>
      <c r="U104" s="12">
        <v>0</v>
      </c>
      <c r="V104" s="12">
        <v>0</v>
      </c>
      <c r="W104" s="12">
        <v>8778118.4800000004</v>
      </c>
      <c r="X104" s="12">
        <v>2250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2467017.0699999998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1359490.91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0</v>
      </c>
    </row>
    <row r="105" spans="1:86" x14ac:dyDescent="0.25">
      <c r="A105" s="30" t="s">
        <v>165</v>
      </c>
      <c r="B105" s="2" t="s">
        <v>166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256307.45999999996</v>
      </c>
      <c r="O105" s="12">
        <v>0</v>
      </c>
      <c r="P105" s="12">
        <v>0</v>
      </c>
      <c r="Q105" s="12">
        <v>0</v>
      </c>
      <c r="R105" s="12">
        <v>0</v>
      </c>
      <c r="S105" s="12">
        <v>182917.41999999998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205782.1</v>
      </c>
      <c r="AF105" s="12">
        <v>0</v>
      </c>
      <c r="AG105" s="12">
        <v>0</v>
      </c>
      <c r="AH105" s="12">
        <v>0</v>
      </c>
      <c r="AI105" s="12">
        <v>0</v>
      </c>
      <c r="AJ105" s="12">
        <v>68594.03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4550511.6100000003</v>
      </c>
      <c r="AQ105" s="12">
        <v>102947.18</v>
      </c>
      <c r="AR105" s="12">
        <v>0</v>
      </c>
      <c r="AS105" s="12">
        <v>4626656.24</v>
      </c>
      <c r="AT105" s="12">
        <v>0</v>
      </c>
      <c r="AU105" s="12">
        <v>115939.68</v>
      </c>
      <c r="AV105" s="12">
        <v>4608481.45</v>
      </c>
      <c r="AW105" s="12">
        <v>115939.67</v>
      </c>
      <c r="AX105" s="12">
        <v>4550511.6100000003</v>
      </c>
      <c r="AY105" s="12">
        <v>57969.83</v>
      </c>
      <c r="AZ105" s="12">
        <v>106343.67</v>
      </c>
      <c r="BA105" s="12">
        <v>92976.57</v>
      </c>
      <c r="BB105" s="12">
        <v>149657</v>
      </c>
      <c r="BC105" s="12">
        <v>0</v>
      </c>
      <c r="BD105" s="12">
        <v>0</v>
      </c>
      <c r="BE105" s="12">
        <v>142295.78</v>
      </c>
      <c r="BF105" s="12">
        <v>68466.28</v>
      </c>
      <c r="BG105" s="12">
        <v>77205.58</v>
      </c>
      <c r="BH105" s="12">
        <v>4936189.17</v>
      </c>
      <c r="BI105" s="12">
        <v>65038.78</v>
      </c>
      <c r="BJ105" s="12">
        <v>0</v>
      </c>
      <c r="BK105" s="12">
        <v>0</v>
      </c>
      <c r="BL105" s="12">
        <v>4798358.17</v>
      </c>
      <c r="BM105" s="12">
        <v>138868.28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22">
        <v>369147.5</v>
      </c>
      <c r="BV105" s="22">
        <v>19341091.68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</row>
    <row r="106" spans="1:86" x14ac:dyDescent="0.25">
      <c r="A106" s="30" t="s">
        <v>167</v>
      </c>
      <c r="B106" s="2" t="s">
        <v>168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2963601</v>
      </c>
      <c r="Q106" s="12">
        <v>0</v>
      </c>
      <c r="R106" s="12">
        <v>0</v>
      </c>
      <c r="S106" s="12">
        <v>816200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738290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4465822.12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2638076</v>
      </c>
      <c r="AP106" s="12">
        <v>0</v>
      </c>
      <c r="AQ106" s="12">
        <v>0</v>
      </c>
      <c r="AR106" s="12">
        <v>0</v>
      </c>
      <c r="AS106" s="12">
        <v>0</v>
      </c>
      <c r="AT106" s="12">
        <v>823325.19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1801540.27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2994735.24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</row>
    <row r="107" spans="1:86" x14ac:dyDescent="0.25">
      <c r="A107" s="30" t="s">
        <v>169</v>
      </c>
      <c r="B107" s="2" t="s">
        <v>170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3744013.94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598234.31999999995</v>
      </c>
      <c r="Y107" s="12">
        <v>0</v>
      </c>
      <c r="Z107" s="12">
        <v>0</v>
      </c>
      <c r="AA107" s="12">
        <v>0</v>
      </c>
      <c r="AB107" s="12">
        <v>0</v>
      </c>
      <c r="AC107" s="12">
        <v>1468746.34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1369951.1</v>
      </c>
      <c r="AL107" s="12">
        <v>1418101.97</v>
      </c>
      <c r="AM107" s="12">
        <v>0</v>
      </c>
      <c r="AN107" s="12">
        <v>0</v>
      </c>
      <c r="AO107" s="12">
        <v>899240.99</v>
      </c>
      <c r="AP107" s="12">
        <v>0</v>
      </c>
      <c r="AQ107" s="12">
        <v>1130042.3999999999</v>
      </c>
      <c r="AR107" s="12">
        <v>0</v>
      </c>
      <c r="AS107" s="12">
        <v>0</v>
      </c>
      <c r="AT107" s="12">
        <v>576289.91</v>
      </c>
      <c r="AU107" s="12">
        <v>580887.49</v>
      </c>
      <c r="AV107" s="12">
        <v>0</v>
      </c>
      <c r="AW107" s="12">
        <v>0</v>
      </c>
      <c r="AX107" s="12">
        <v>0</v>
      </c>
      <c r="AY107" s="12">
        <v>0</v>
      </c>
      <c r="AZ107" s="12">
        <v>500672.5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905741.34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</row>
    <row r="108" spans="1:86" x14ac:dyDescent="0.25">
      <c r="A108" s="30" t="s">
        <v>171</v>
      </c>
      <c r="B108" s="2" t="s">
        <v>172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5301878.42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3787140.4399999995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4924837.21</v>
      </c>
      <c r="AC108" s="12">
        <v>0</v>
      </c>
      <c r="AD108" s="12">
        <v>0</v>
      </c>
      <c r="AE108" s="12">
        <v>890945.41</v>
      </c>
      <c r="AF108" s="12">
        <v>0</v>
      </c>
      <c r="AG108" s="12">
        <v>0</v>
      </c>
      <c r="AH108" s="12">
        <v>1211734.96</v>
      </c>
      <c r="AI108" s="12">
        <v>859868.36</v>
      </c>
      <c r="AJ108" s="12">
        <v>0</v>
      </c>
      <c r="AK108" s="12">
        <v>932161.5</v>
      </c>
      <c r="AL108" s="12">
        <v>2397972.33</v>
      </c>
      <c r="AM108" s="12">
        <v>0</v>
      </c>
      <c r="AN108" s="12">
        <v>0</v>
      </c>
      <c r="AO108" s="12">
        <v>913143.3</v>
      </c>
      <c r="AP108" s="12">
        <v>0</v>
      </c>
      <c r="AQ108" s="12">
        <v>1151170.71</v>
      </c>
      <c r="AR108" s="12">
        <v>0</v>
      </c>
      <c r="AS108" s="12">
        <v>0</v>
      </c>
      <c r="AT108" s="12">
        <v>0</v>
      </c>
      <c r="AU108" s="12">
        <v>1822911.92</v>
      </c>
      <c r="AV108" s="12">
        <v>2049597.7999999998</v>
      </c>
      <c r="AW108" s="12">
        <v>0</v>
      </c>
      <c r="AX108" s="12">
        <v>1586066.81</v>
      </c>
      <c r="AY108" s="12">
        <v>943470.42</v>
      </c>
      <c r="AZ108" s="12">
        <v>1131875.18</v>
      </c>
      <c r="BA108" s="12">
        <v>0</v>
      </c>
      <c r="BB108" s="12">
        <v>0</v>
      </c>
      <c r="BC108" s="12">
        <v>0</v>
      </c>
      <c r="BD108" s="12">
        <v>1026004.48</v>
      </c>
      <c r="BE108" s="12">
        <v>0</v>
      </c>
      <c r="BF108" s="12">
        <v>0</v>
      </c>
      <c r="BG108" s="12">
        <v>4820</v>
      </c>
      <c r="BH108" s="12">
        <v>0</v>
      </c>
      <c r="BI108" s="12">
        <v>0</v>
      </c>
      <c r="BJ108" s="12">
        <v>0</v>
      </c>
      <c r="BK108" s="12">
        <v>0</v>
      </c>
      <c r="BL108" s="12">
        <v>1702252.06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0</v>
      </c>
    </row>
    <row r="109" spans="1:86" x14ac:dyDescent="0.25">
      <c r="A109" s="30" t="s">
        <v>173</v>
      </c>
      <c r="B109" s="2" t="s">
        <v>174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3742340.6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630009.39</v>
      </c>
      <c r="Y109" s="12">
        <v>0</v>
      </c>
      <c r="Z109" s="12">
        <v>0</v>
      </c>
      <c r="AA109" s="12">
        <v>0</v>
      </c>
      <c r="AB109" s="12">
        <v>0</v>
      </c>
      <c r="AC109" s="12">
        <v>1702437.58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728889.74</v>
      </c>
      <c r="AL109" s="12">
        <v>1001534.71</v>
      </c>
      <c r="AM109" s="12">
        <v>0</v>
      </c>
      <c r="AN109" s="12">
        <v>820041.56</v>
      </c>
      <c r="AO109" s="12">
        <v>0</v>
      </c>
      <c r="AP109" s="12">
        <v>0</v>
      </c>
      <c r="AQ109" s="12">
        <v>1653303.24</v>
      </c>
      <c r="AR109" s="12">
        <v>2526719.2599999998</v>
      </c>
      <c r="AS109" s="12">
        <v>0</v>
      </c>
      <c r="AT109" s="12">
        <v>439374.65</v>
      </c>
      <c r="AU109" s="12">
        <v>0</v>
      </c>
      <c r="AV109" s="12">
        <v>1602712.8599999999</v>
      </c>
      <c r="AW109" s="12">
        <v>0</v>
      </c>
      <c r="AX109" s="12">
        <v>510923.48</v>
      </c>
      <c r="AY109" s="12">
        <v>0</v>
      </c>
      <c r="AZ109" s="12">
        <v>0</v>
      </c>
      <c r="BA109" s="12">
        <v>771972.16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</row>
    <row r="110" spans="1:86" x14ac:dyDescent="0.25">
      <c r="A110" s="30" t="s">
        <v>175</v>
      </c>
      <c r="B110" s="2" t="s">
        <v>176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95615.92</v>
      </c>
      <c r="S110" s="12">
        <v>271849.19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286847.77</v>
      </c>
      <c r="AF110" s="12">
        <v>0</v>
      </c>
      <c r="AG110" s="12">
        <v>0</v>
      </c>
      <c r="AH110" s="12">
        <v>0</v>
      </c>
      <c r="AI110" s="12">
        <v>0</v>
      </c>
      <c r="AJ110" s="12">
        <v>95615.92</v>
      </c>
      <c r="AK110" s="12">
        <v>0</v>
      </c>
      <c r="AL110" s="12">
        <v>0</v>
      </c>
      <c r="AM110" s="12">
        <v>0</v>
      </c>
      <c r="AN110" s="12">
        <v>0</v>
      </c>
      <c r="AO110" s="12">
        <v>3634226.62</v>
      </c>
      <c r="AP110" s="12">
        <v>0</v>
      </c>
      <c r="AQ110" s="12">
        <v>97176.56</v>
      </c>
      <c r="AR110" s="12">
        <v>0</v>
      </c>
      <c r="AS110" s="12">
        <v>1.8189894035458565E-12</v>
      </c>
      <c r="AT110" s="12">
        <v>3652017.25</v>
      </c>
      <c r="AU110" s="12">
        <v>199228.83000000002</v>
      </c>
      <c r="AV110" s="12">
        <v>3689194.68</v>
      </c>
      <c r="AW110" s="12">
        <v>3744162.74</v>
      </c>
      <c r="AX110" s="12">
        <v>0</v>
      </c>
      <c r="AY110" s="12">
        <v>54968.06</v>
      </c>
      <c r="AZ110" s="12">
        <v>56005.2</v>
      </c>
      <c r="BA110" s="12">
        <v>3799078.3800000004</v>
      </c>
      <c r="BB110" s="12">
        <v>190565.64</v>
      </c>
      <c r="BC110" s="12">
        <v>0</v>
      </c>
      <c r="BD110" s="12">
        <v>0</v>
      </c>
      <c r="BE110" s="12">
        <v>119587.14</v>
      </c>
      <c r="BF110" s="12">
        <v>3771258.83</v>
      </c>
      <c r="BG110" s="12">
        <v>0</v>
      </c>
      <c r="BH110" s="12">
        <v>107090.28</v>
      </c>
      <c r="BI110" s="12">
        <v>0</v>
      </c>
      <c r="BJ110" s="12">
        <v>0</v>
      </c>
      <c r="BK110" s="12">
        <v>0</v>
      </c>
      <c r="BL110" s="12">
        <v>3702796.93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22">
        <v>64105.56</v>
      </c>
      <c r="BV110" s="22">
        <v>7422488.3500000006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0</v>
      </c>
    </row>
    <row r="111" spans="1:86" x14ac:dyDescent="0.25">
      <c r="A111" s="30" t="s">
        <v>177</v>
      </c>
      <c r="B111" s="2" t="s">
        <v>178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5736887.6600000001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1710866.5</v>
      </c>
      <c r="AA111" s="12">
        <v>0</v>
      </c>
      <c r="AB111" s="12">
        <v>0</v>
      </c>
      <c r="AC111" s="12">
        <v>1226270.57</v>
      </c>
      <c r="AD111" s="12">
        <v>0</v>
      </c>
      <c r="AE111" s="12">
        <v>2779870.41</v>
      </c>
      <c r="AF111" s="12">
        <v>745095.5</v>
      </c>
      <c r="AG111" s="12">
        <v>0</v>
      </c>
      <c r="AH111" s="12">
        <v>1139309.78</v>
      </c>
      <c r="AI111" s="12">
        <v>3284042.25</v>
      </c>
      <c r="AJ111" s="12">
        <v>0</v>
      </c>
      <c r="AK111" s="12">
        <v>2802326.94</v>
      </c>
      <c r="AL111" s="12">
        <v>4749902.62</v>
      </c>
      <c r="AM111" s="12">
        <v>0</v>
      </c>
      <c r="AN111" s="12">
        <v>0</v>
      </c>
      <c r="AO111" s="12">
        <v>6740</v>
      </c>
      <c r="AP111" s="12">
        <v>7334795.6699999999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2873853.97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1113856.79</v>
      </c>
      <c r="BG111" s="12">
        <v>6912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1948376.94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</row>
    <row r="112" spans="1:86" x14ac:dyDescent="0.25">
      <c r="A112" s="30" t="s">
        <v>179</v>
      </c>
      <c r="B112" s="2" t="s">
        <v>180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6446302.5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1867873.7</v>
      </c>
      <c r="AA112" s="12">
        <v>0</v>
      </c>
      <c r="AB112" s="12">
        <v>0</v>
      </c>
      <c r="AC112" s="12">
        <v>1585354.47</v>
      </c>
      <c r="AD112" s="12">
        <v>0</v>
      </c>
      <c r="AE112" s="12">
        <v>2583229</v>
      </c>
      <c r="AF112" s="12">
        <v>1447945.1</v>
      </c>
      <c r="AG112" s="12">
        <v>0</v>
      </c>
      <c r="AH112" s="12">
        <v>2614529.4500000002</v>
      </c>
      <c r="AI112" s="12">
        <v>2337543.96</v>
      </c>
      <c r="AJ112" s="12">
        <v>1889647.47</v>
      </c>
      <c r="AK112" s="12">
        <v>0</v>
      </c>
      <c r="AL112" s="12">
        <v>7057689.7199999997</v>
      </c>
      <c r="AM112" s="12">
        <v>0</v>
      </c>
      <c r="AN112" s="12">
        <v>0</v>
      </c>
      <c r="AO112" s="12">
        <v>10900</v>
      </c>
      <c r="AP112" s="12">
        <v>8253736.7999999998</v>
      </c>
      <c r="AQ112" s="12">
        <v>0</v>
      </c>
      <c r="AR112" s="12">
        <v>0</v>
      </c>
      <c r="AS112" s="12">
        <v>0</v>
      </c>
      <c r="AT112" s="12">
        <v>0</v>
      </c>
      <c r="AU112" s="12">
        <v>1364298.69</v>
      </c>
      <c r="AV112" s="12">
        <v>1428031.68</v>
      </c>
      <c r="AW112" s="12">
        <v>1113856.79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2189310.2799999998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</row>
    <row r="113" spans="1:86" x14ac:dyDescent="0.25">
      <c r="A113" s="30" t="s">
        <v>181</v>
      </c>
      <c r="B113" s="2" t="s">
        <v>182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2936555.1</v>
      </c>
      <c r="R113" s="12">
        <v>0</v>
      </c>
      <c r="S113" s="12">
        <v>816200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1183490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2856201.52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1667204.25</v>
      </c>
      <c r="AP113" s="12">
        <v>0</v>
      </c>
      <c r="AQ113" s="12">
        <v>0</v>
      </c>
      <c r="AR113" s="12">
        <v>0</v>
      </c>
      <c r="AS113" s="12">
        <v>0</v>
      </c>
      <c r="AT113" s="12">
        <v>449171.03</v>
      </c>
      <c r="AU113" s="12">
        <v>0</v>
      </c>
      <c r="AV113" s="12">
        <v>0</v>
      </c>
      <c r="AW113" s="12">
        <v>0</v>
      </c>
      <c r="AX113" s="12">
        <v>739133.76</v>
      </c>
      <c r="AY113" s="12">
        <v>0</v>
      </c>
      <c r="AZ113" s="12">
        <v>0</v>
      </c>
      <c r="BA113" s="12">
        <v>0</v>
      </c>
      <c r="BB113" s="12">
        <v>954382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</row>
    <row r="114" spans="1:86" x14ac:dyDescent="0.25">
      <c r="A114" s="30" t="s">
        <v>183</v>
      </c>
      <c r="B114" s="2" t="s">
        <v>184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2891112.9</v>
      </c>
      <c r="L114" s="12">
        <v>0</v>
      </c>
      <c r="M114" s="12">
        <v>0</v>
      </c>
      <c r="N114" s="12">
        <v>0</v>
      </c>
      <c r="O114" s="12">
        <v>0</v>
      </c>
      <c r="P114" s="12">
        <v>816200</v>
      </c>
      <c r="Q114" s="12">
        <v>0</v>
      </c>
      <c r="R114" s="12">
        <v>0</v>
      </c>
      <c r="S114" s="12">
        <v>206276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1221590.97</v>
      </c>
      <c r="Z114" s="12">
        <v>0</v>
      </c>
      <c r="AA114" s="12">
        <v>0</v>
      </c>
      <c r="AB114" s="12">
        <v>2533874.35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1149172.5</v>
      </c>
      <c r="AL114" s="12">
        <v>0</v>
      </c>
      <c r="AM114" s="12">
        <v>0</v>
      </c>
      <c r="AN114" s="12">
        <v>0</v>
      </c>
      <c r="AO114" s="12">
        <v>582795.74</v>
      </c>
      <c r="AP114" s="12">
        <v>457503.74</v>
      </c>
      <c r="AQ114" s="12">
        <v>0</v>
      </c>
      <c r="AR114" s="12">
        <v>851221.55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904273.28</v>
      </c>
      <c r="AY114" s="12">
        <v>0</v>
      </c>
      <c r="AZ114" s="12">
        <v>0</v>
      </c>
      <c r="BA114" s="12">
        <v>0</v>
      </c>
      <c r="BB114" s="12">
        <v>1372411.86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</row>
    <row r="115" spans="1:86" x14ac:dyDescent="0.25">
      <c r="A115" s="30" t="s">
        <v>185</v>
      </c>
      <c r="B115" s="2" t="s">
        <v>186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3644105.57</v>
      </c>
      <c r="M115" s="12">
        <v>0</v>
      </c>
      <c r="N115" s="12">
        <v>642817.92000000004</v>
      </c>
      <c r="O115" s="12">
        <v>0</v>
      </c>
      <c r="P115" s="12">
        <v>0</v>
      </c>
      <c r="Q115" s="12">
        <v>2122662.5299999998</v>
      </c>
      <c r="R115" s="12">
        <v>0</v>
      </c>
      <c r="S115" s="12">
        <v>424815.19</v>
      </c>
      <c r="T115" s="12">
        <v>1547904.22</v>
      </c>
      <c r="U115" s="12">
        <v>0</v>
      </c>
      <c r="V115" s="12">
        <v>14399</v>
      </c>
      <c r="W115" s="12">
        <v>1869311.9</v>
      </c>
      <c r="X115" s="12">
        <v>431232.38</v>
      </c>
      <c r="Y115" s="12">
        <v>0</v>
      </c>
      <c r="Z115" s="12">
        <v>0</v>
      </c>
      <c r="AA115" s="12">
        <v>-8760</v>
      </c>
      <c r="AB115" s="12">
        <v>936113.62</v>
      </c>
      <c r="AC115" s="12">
        <v>0</v>
      </c>
      <c r="AD115" s="12">
        <v>0</v>
      </c>
      <c r="AE115" s="12">
        <v>0</v>
      </c>
      <c r="AF115" s="12">
        <v>2168145.58</v>
      </c>
      <c r="AG115" s="12">
        <v>0</v>
      </c>
      <c r="AH115" s="12">
        <v>0</v>
      </c>
      <c r="AI115" s="12">
        <v>0</v>
      </c>
      <c r="AJ115" s="12">
        <v>0</v>
      </c>
      <c r="AK115" s="12">
        <v>3690984.9399999995</v>
      </c>
      <c r="AL115" s="12">
        <v>479197.74</v>
      </c>
      <c r="AM115" s="12">
        <v>0</v>
      </c>
      <c r="AN115" s="12">
        <v>455117.61</v>
      </c>
      <c r="AO115" s="12">
        <v>808408.31</v>
      </c>
      <c r="AP115" s="12">
        <v>0</v>
      </c>
      <c r="AQ115" s="12">
        <v>0</v>
      </c>
      <c r="AR115" s="12">
        <v>771299.81</v>
      </c>
      <c r="AS115" s="12">
        <v>0</v>
      </c>
      <c r="AT115" s="12">
        <v>0</v>
      </c>
      <c r="AU115" s="12">
        <v>0</v>
      </c>
      <c r="AV115" s="12">
        <v>1692311.7799999998</v>
      </c>
      <c r="AW115" s="12">
        <v>0</v>
      </c>
      <c r="AX115" s="12">
        <v>3301204.92</v>
      </c>
      <c r="AY115" s="12">
        <v>0</v>
      </c>
      <c r="AZ115" s="12">
        <v>525289.07999999996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6595</v>
      </c>
      <c r="BH115" s="12">
        <v>33500</v>
      </c>
      <c r="BI115" s="12">
        <v>2275</v>
      </c>
      <c r="BJ115" s="12">
        <v>0</v>
      </c>
      <c r="BK115" s="12">
        <v>0</v>
      </c>
      <c r="BL115" s="12">
        <v>1237085.3799999999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22">
        <v>1683832.77</v>
      </c>
      <c r="BV115" s="2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</row>
    <row r="116" spans="1:86" x14ac:dyDescent="0.25">
      <c r="A116" s="30" t="s">
        <v>187</v>
      </c>
      <c r="B116" s="2" t="s">
        <v>188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5099328.75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2146290.12</v>
      </c>
      <c r="U116" s="12">
        <v>0</v>
      </c>
      <c r="V116" s="12">
        <v>0</v>
      </c>
      <c r="W116" s="12">
        <v>0</v>
      </c>
      <c r="X116" s="12">
        <v>1716839.6</v>
      </c>
      <c r="Y116" s="12">
        <v>0</v>
      </c>
      <c r="Z116" s="12">
        <v>1736650.68</v>
      </c>
      <c r="AA116" s="12">
        <v>0</v>
      </c>
      <c r="AB116" s="12">
        <v>1499818.97</v>
      </c>
      <c r="AC116" s="12">
        <v>2236034.5699999998</v>
      </c>
      <c r="AD116" s="12">
        <v>0</v>
      </c>
      <c r="AE116" s="12">
        <v>0</v>
      </c>
      <c r="AF116" s="12">
        <v>1316069.73</v>
      </c>
      <c r="AG116" s="12">
        <v>0</v>
      </c>
      <c r="AH116" s="12">
        <v>0</v>
      </c>
      <c r="AI116" s="12">
        <v>901302.56</v>
      </c>
      <c r="AJ116" s="12">
        <v>793895.48</v>
      </c>
      <c r="AK116" s="12">
        <v>1385141.22</v>
      </c>
      <c r="AL116" s="12">
        <v>19908</v>
      </c>
      <c r="AM116" s="12">
        <v>0</v>
      </c>
      <c r="AN116" s="12">
        <v>3470621.4699999997</v>
      </c>
      <c r="AO116" s="12">
        <v>2668639.9</v>
      </c>
      <c r="AP116" s="12">
        <v>1313855.68</v>
      </c>
      <c r="AQ116" s="12">
        <v>0</v>
      </c>
      <c r="AR116" s="12">
        <v>0</v>
      </c>
      <c r="AS116" s="12">
        <v>4200</v>
      </c>
      <c r="AT116" s="12">
        <v>11772733.609999999</v>
      </c>
      <c r="AU116" s="12">
        <v>0</v>
      </c>
      <c r="AV116" s="12">
        <v>0</v>
      </c>
      <c r="AW116" s="12">
        <v>0</v>
      </c>
      <c r="AX116" s="12">
        <v>4615881.57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2040804.37</v>
      </c>
      <c r="BM116" s="12">
        <v>0</v>
      </c>
      <c r="BN116" s="12">
        <v>0</v>
      </c>
      <c r="BO116" s="12">
        <v>0</v>
      </c>
      <c r="BP116" s="12">
        <v>0</v>
      </c>
      <c r="BQ116" s="12">
        <v>247524.94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</row>
    <row r="117" spans="1:86" x14ac:dyDescent="0.25">
      <c r="A117" s="30" t="s">
        <v>189</v>
      </c>
      <c r="B117" s="2" t="s">
        <v>190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117072.4</v>
      </c>
      <c r="N117" s="12">
        <v>136789.64000000001</v>
      </c>
      <c r="O117" s="12">
        <v>0</v>
      </c>
      <c r="P117" s="12">
        <v>0</v>
      </c>
      <c r="Q117" s="12">
        <v>0</v>
      </c>
      <c r="R117" s="12">
        <v>66515.429999999993</v>
      </c>
      <c r="S117" s="12">
        <v>110859.04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199546.27</v>
      </c>
      <c r="AF117" s="12">
        <v>0</v>
      </c>
      <c r="AG117" s="12">
        <v>0</v>
      </c>
      <c r="AH117" s="12">
        <v>0</v>
      </c>
      <c r="AI117" s="12">
        <v>0</v>
      </c>
      <c r="AJ117" s="12">
        <v>70937.56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3778005.08</v>
      </c>
      <c r="AQ117" s="12">
        <v>99846.03</v>
      </c>
      <c r="AR117" s="12">
        <v>0</v>
      </c>
      <c r="AS117" s="12">
        <v>65877.39</v>
      </c>
      <c r="AT117" s="12">
        <v>3778005.08</v>
      </c>
      <c r="AU117" s="12">
        <v>118845.68</v>
      </c>
      <c r="AV117" s="12">
        <v>3837427.92</v>
      </c>
      <c r="AW117" s="12">
        <v>118845.69</v>
      </c>
      <c r="AX117" s="12">
        <v>3778005.08</v>
      </c>
      <c r="AY117" s="12">
        <v>59422.85</v>
      </c>
      <c r="AZ117" s="12">
        <v>63186.15</v>
      </c>
      <c r="BA117" s="12">
        <v>97342.8</v>
      </c>
      <c r="BB117" s="12">
        <v>151360.07999999999</v>
      </c>
      <c r="BC117" s="12">
        <v>0</v>
      </c>
      <c r="BD117" s="12">
        <v>6780</v>
      </c>
      <c r="BE117" s="12">
        <v>7849936.4800000004</v>
      </c>
      <c r="BF117" s="12">
        <v>75680.039999999994</v>
      </c>
      <c r="BG117" s="12">
        <v>98460.04</v>
      </c>
      <c r="BH117" s="12">
        <v>105201.32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22">
        <v>54000</v>
      </c>
      <c r="BV117" s="22">
        <v>17432.61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</row>
    <row r="118" spans="1:86" x14ac:dyDescent="0.25">
      <c r="A118" s="30" t="s">
        <v>191</v>
      </c>
      <c r="B118" s="2" t="s">
        <v>192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3809358.84</v>
      </c>
      <c r="M118" s="12">
        <v>0</v>
      </c>
      <c r="N118" s="12">
        <v>880221.46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1767353.99</v>
      </c>
      <c r="X118" s="12">
        <v>0</v>
      </c>
      <c r="Y118" s="12">
        <v>0</v>
      </c>
      <c r="Z118" s="12">
        <v>0</v>
      </c>
      <c r="AA118" s="12">
        <v>0</v>
      </c>
      <c r="AB118" s="12">
        <v>921102.49</v>
      </c>
      <c r="AC118" s="12">
        <v>0</v>
      </c>
      <c r="AD118" s="12">
        <v>0</v>
      </c>
      <c r="AE118" s="12">
        <v>0</v>
      </c>
      <c r="AF118" s="12">
        <v>2121182.31</v>
      </c>
      <c r="AG118" s="12">
        <v>0</v>
      </c>
      <c r="AH118" s="12">
        <v>0</v>
      </c>
      <c r="AI118" s="12">
        <v>0</v>
      </c>
      <c r="AJ118" s="12">
        <v>0</v>
      </c>
      <c r="AK118" s="12">
        <v>4910217.37</v>
      </c>
      <c r="AL118" s="12">
        <v>0</v>
      </c>
      <c r="AM118" s="12">
        <v>0</v>
      </c>
      <c r="AN118" s="12">
        <v>1121166.3500000001</v>
      </c>
      <c r="AO118" s="12">
        <v>0</v>
      </c>
      <c r="AP118" s="12">
        <v>0</v>
      </c>
      <c r="AQ118" s="12">
        <v>0</v>
      </c>
      <c r="AR118" s="12">
        <v>567922.69999999995</v>
      </c>
      <c r="AS118" s="12">
        <v>0</v>
      </c>
      <c r="AT118" s="12">
        <v>0</v>
      </c>
      <c r="AU118" s="12">
        <v>503213.4</v>
      </c>
      <c r="AV118" s="12">
        <v>3886869.55</v>
      </c>
      <c r="AW118" s="12">
        <v>0</v>
      </c>
      <c r="AX118" s="12">
        <v>979307.38</v>
      </c>
      <c r="AY118" s="12">
        <v>0</v>
      </c>
      <c r="AZ118" s="12">
        <v>0</v>
      </c>
      <c r="BA118" s="12">
        <v>0</v>
      </c>
      <c r="BB118" s="12">
        <v>0</v>
      </c>
      <c r="BC118" s="12">
        <v>9360</v>
      </c>
      <c r="BD118" s="12">
        <v>469503.52</v>
      </c>
      <c r="BE118" s="12">
        <v>0</v>
      </c>
      <c r="BF118" s="12">
        <v>0</v>
      </c>
      <c r="BG118" s="12">
        <v>0</v>
      </c>
      <c r="BH118" s="12">
        <v>0</v>
      </c>
      <c r="BI118" s="12">
        <v>20000</v>
      </c>
      <c r="BJ118" s="12">
        <v>0</v>
      </c>
      <c r="BK118" s="12">
        <v>0</v>
      </c>
      <c r="BL118" s="12">
        <v>1273112.1000000001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22">
        <v>1470640.65</v>
      </c>
      <c r="BV118" s="2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</row>
    <row r="119" spans="1:86" x14ac:dyDescent="0.25">
      <c r="A119" s="30" t="s">
        <v>193</v>
      </c>
      <c r="B119" s="2" t="s">
        <v>194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7302198.5899999999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0</v>
      </c>
    </row>
    <row r="120" spans="1:86" x14ac:dyDescent="0.25">
      <c r="A120" s="30" t="s">
        <v>195</v>
      </c>
      <c r="B120" s="2" t="s">
        <v>196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73362.600000000006</v>
      </c>
      <c r="O120" s="12">
        <v>0</v>
      </c>
      <c r="P120" s="12">
        <v>0</v>
      </c>
      <c r="Q120" s="12">
        <v>0</v>
      </c>
      <c r="R120" s="12">
        <v>0</v>
      </c>
      <c r="S120" s="12">
        <v>271604.64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305555.21999999997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113950.21</v>
      </c>
      <c r="AM120" s="12">
        <v>3547837.84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504389.23</v>
      </c>
      <c r="AU120" s="12">
        <v>0</v>
      </c>
      <c r="AV120" s="12">
        <v>0</v>
      </c>
      <c r="AW120" s="12">
        <v>0</v>
      </c>
      <c r="AX120" s="12">
        <v>2250230.31</v>
      </c>
      <c r="AY120" s="12">
        <v>0</v>
      </c>
      <c r="AZ120" s="12">
        <v>0</v>
      </c>
      <c r="BA120" s="12">
        <v>0</v>
      </c>
      <c r="BB120" s="12">
        <v>0</v>
      </c>
      <c r="BC120" s="12">
        <v>55638.2</v>
      </c>
      <c r="BD120" s="12">
        <v>0</v>
      </c>
      <c r="BE120" s="12">
        <v>1015830.96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136559.51999999999</v>
      </c>
      <c r="BM120" s="12">
        <v>0</v>
      </c>
      <c r="BN120" s="12">
        <v>85373.08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22">
        <v>1135099.17</v>
      </c>
      <c r="BV120" s="2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1828714.34</v>
      </c>
      <c r="CC120" s="12">
        <v>0</v>
      </c>
      <c r="CD120" s="12">
        <v>0</v>
      </c>
      <c r="CE120" s="12">
        <v>0</v>
      </c>
      <c r="CF120" s="12">
        <v>211690.8</v>
      </c>
      <c r="CG120" s="12">
        <v>0</v>
      </c>
      <c r="CH120" s="12">
        <v>0</v>
      </c>
    </row>
    <row r="121" spans="1:86" x14ac:dyDescent="0.25">
      <c r="A121" s="30" t="s">
        <v>197</v>
      </c>
      <c r="B121" s="2" t="s">
        <v>198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88035.12</v>
      </c>
      <c r="O121" s="12">
        <v>0</v>
      </c>
      <c r="P121" s="12">
        <v>0</v>
      </c>
      <c r="Q121" s="12">
        <v>0</v>
      </c>
      <c r="R121" s="12">
        <v>0</v>
      </c>
      <c r="S121" s="12">
        <v>199546.27000000002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224489.56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80984.69</v>
      </c>
      <c r="AM121" s="12">
        <v>0</v>
      </c>
      <c r="AN121" s="12">
        <v>0</v>
      </c>
      <c r="AO121" s="12">
        <v>2820175.97</v>
      </c>
      <c r="AP121" s="12">
        <v>0</v>
      </c>
      <c r="AQ121" s="12">
        <v>97761.64</v>
      </c>
      <c r="AR121" s="12">
        <v>1740</v>
      </c>
      <c r="AS121" s="12">
        <v>24197.32</v>
      </c>
      <c r="AT121" s="12">
        <v>2820175.97</v>
      </c>
      <c r="AU121" s="12">
        <v>123931.14</v>
      </c>
      <c r="AV121" s="12">
        <v>59422.84</v>
      </c>
      <c r="AW121" s="12">
        <v>2941565.6700000004</v>
      </c>
      <c r="AX121" s="12">
        <v>2820175.97</v>
      </c>
      <c r="AY121" s="12">
        <v>59422.85</v>
      </c>
      <c r="AZ121" s="12">
        <v>61840.03</v>
      </c>
      <c r="BA121" s="12">
        <v>95076.71</v>
      </c>
      <c r="BB121" s="12">
        <v>151360.07999999999</v>
      </c>
      <c r="BC121" s="12">
        <v>20000</v>
      </c>
      <c r="BD121" s="12">
        <v>0</v>
      </c>
      <c r="BE121" s="12">
        <v>151360.07999999999</v>
      </c>
      <c r="BF121" s="12">
        <v>75680.039999999994</v>
      </c>
      <c r="BG121" s="12">
        <v>82400.039999999994</v>
      </c>
      <c r="BH121" s="12">
        <v>75680.039999999994</v>
      </c>
      <c r="BI121" s="12">
        <v>55943.29</v>
      </c>
      <c r="BJ121" s="12">
        <v>0</v>
      </c>
      <c r="BK121" s="12">
        <v>0</v>
      </c>
      <c r="BL121" s="12">
        <v>2873386.83</v>
      </c>
      <c r="BM121" s="12">
        <v>75680.039999999994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22">
        <v>454080.23999999993</v>
      </c>
      <c r="BV121" s="22">
        <v>75680.039999999994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</row>
    <row r="122" spans="1:86" x14ac:dyDescent="0.25">
      <c r="A122" s="30" t="s">
        <v>199</v>
      </c>
      <c r="B122" s="2" t="s">
        <v>200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110043.9</v>
      </c>
      <c r="O122" s="12">
        <v>0</v>
      </c>
      <c r="P122" s="12">
        <v>0</v>
      </c>
      <c r="Q122" s="12">
        <v>0</v>
      </c>
      <c r="R122" s="12">
        <v>0</v>
      </c>
      <c r="S122" s="12">
        <v>93537.32</v>
      </c>
      <c r="T122" s="12">
        <v>155895.53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280611.94</v>
      </c>
      <c r="AF122" s="12">
        <v>0</v>
      </c>
      <c r="AG122" s="12">
        <v>0</v>
      </c>
      <c r="AH122" s="12">
        <v>0</v>
      </c>
      <c r="AI122" s="12">
        <v>5925173.3099999996</v>
      </c>
      <c r="AJ122" s="12">
        <v>0</v>
      </c>
      <c r="AK122" s="12">
        <v>3450</v>
      </c>
      <c r="AL122" s="12">
        <v>93537.31</v>
      </c>
      <c r="AM122" s="12">
        <v>0</v>
      </c>
      <c r="AN122" s="12">
        <v>2344026.9900000002</v>
      </c>
      <c r="AO122" s="12">
        <v>10397</v>
      </c>
      <c r="AP122" s="12">
        <v>0</v>
      </c>
      <c r="AQ122" s="12">
        <v>783690.12</v>
      </c>
      <c r="AR122" s="12">
        <v>0</v>
      </c>
      <c r="AS122" s="12">
        <v>0</v>
      </c>
      <c r="AT122" s="12">
        <v>1586208.62</v>
      </c>
      <c r="AU122" s="12">
        <v>0</v>
      </c>
      <c r="AV122" s="12">
        <v>1711699.23</v>
      </c>
      <c r="AW122" s="12">
        <v>996362.53</v>
      </c>
      <c r="AX122" s="12">
        <v>0</v>
      </c>
      <c r="AY122" s="12">
        <v>6227598.2599999998</v>
      </c>
      <c r="AZ122" s="12">
        <v>0</v>
      </c>
      <c r="BA122" s="12">
        <v>2727347.32</v>
      </c>
      <c r="BB122" s="12">
        <v>0</v>
      </c>
      <c r="BC122" s="12">
        <v>0</v>
      </c>
      <c r="BD122" s="12">
        <v>2562964.15</v>
      </c>
      <c r="BE122" s="12">
        <v>0</v>
      </c>
      <c r="BF122" s="12">
        <v>0</v>
      </c>
      <c r="BG122" s="12">
        <v>0</v>
      </c>
      <c r="BH122" s="12">
        <v>3031278.17</v>
      </c>
      <c r="BI122" s="12">
        <v>20520</v>
      </c>
      <c r="BJ122" s="12">
        <v>0</v>
      </c>
      <c r="BK122" s="12">
        <v>0</v>
      </c>
      <c r="BL122" s="12">
        <v>2320</v>
      </c>
      <c r="BM122" s="12">
        <v>0</v>
      </c>
      <c r="BN122" s="12">
        <v>2726952.81</v>
      </c>
      <c r="BO122" s="12">
        <v>0</v>
      </c>
      <c r="BP122" s="12">
        <v>758328.5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0</v>
      </c>
    </row>
    <row r="123" spans="1:86" x14ac:dyDescent="0.25">
      <c r="A123" s="30" t="s">
        <v>201</v>
      </c>
      <c r="B123" s="2" t="s">
        <v>202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910402.2</v>
      </c>
      <c r="AH123" s="12">
        <v>0</v>
      </c>
      <c r="AI123" s="12">
        <v>0</v>
      </c>
      <c r="AJ123" s="12">
        <v>641183.4</v>
      </c>
      <c r="AK123" s="12">
        <v>0</v>
      </c>
      <c r="AL123" s="12">
        <v>513442.8</v>
      </c>
      <c r="AM123" s="12">
        <v>0</v>
      </c>
      <c r="AN123" s="12">
        <v>0</v>
      </c>
      <c r="AO123" s="12">
        <v>669135.6</v>
      </c>
      <c r="AP123" s="12">
        <v>0</v>
      </c>
      <c r="AQ123" s="12">
        <v>0</v>
      </c>
      <c r="AR123" s="12">
        <v>4335254.46</v>
      </c>
      <c r="AS123" s="12">
        <v>1708386.23</v>
      </c>
      <c r="AT123" s="12">
        <v>4135744.38</v>
      </c>
      <c r="AU123" s="12">
        <v>0</v>
      </c>
      <c r="AV123" s="12">
        <v>1404522.33</v>
      </c>
      <c r="AW123" s="12">
        <v>0</v>
      </c>
      <c r="AX123" s="12">
        <v>2655538.27</v>
      </c>
      <c r="AY123" s="12">
        <v>1122950.9099999999</v>
      </c>
      <c r="AZ123" s="12">
        <v>6720</v>
      </c>
      <c r="BA123" s="12">
        <v>0</v>
      </c>
      <c r="BB123" s="12">
        <v>0</v>
      </c>
      <c r="BC123" s="12">
        <v>8625</v>
      </c>
      <c r="BD123" s="12">
        <v>0</v>
      </c>
      <c r="BE123" s="12">
        <v>0</v>
      </c>
      <c r="BF123" s="12">
        <v>0</v>
      </c>
      <c r="BG123" s="12">
        <v>23695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15500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1572288.65</v>
      </c>
      <c r="BU123" s="12">
        <v>0</v>
      </c>
      <c r="BV123" s="12">
        <v>291600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0</v>
      </c>
    </row>
    <row r="124" spans="1:86" x14ac:dyDescent="0.25">
      <c r="A124" s="30" t="s">
        <v>203</v>
      </c>
      <c r="B124" s="2" t="s">
        <v>204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2889030</v>
      </c>
      <c r="L124" s="12">
        <v>0</v>
      </c>
      <c r="M124" s="12">
        <v>0</v>
      </c>
      <c r="N124" s="12">
        <v>102707.64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</row>
    <row r="125" spans="1:86" x14ac:dyDescent="0.25">
      <c r="A125" s="30" t="s">
        <v>452</v>
      </c>
      <c r="B125" s="2" t="s">
        <v>453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2879075</v>
      </c>
      <c r="BG125" s="12">
        <v>5320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</row>
    <row r="126" spans="1:86" x14ac:dyDescent="0.25">
      <c r="A126" s="30" t="s">
        <v>205</v>
      </c>
      <c r="B126" s="2" t="s">
        <v>206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5723395.4699999997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1410648.68</v>
      </c>
      <c r="R126" s="12">
        <v>0</v>
      </c>
      <c r="S126" s="12">
        <v>2465244.2000000002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2176997.14</v>
      </c>
      <c r="AC126" s="12">
        <v>0</v>
      </c>
      <c r="AD126" s="12">
        <v>0</v>
      </c>
      <c r="AE126" s="12">
        <v>0</v>
      </c>
      <c r="AF126" s="12">
        <v>963764.67</v>
      </c>
      <c r="AG126" s="12">
        <v>0</v>
      </c>
      <c r="AH126" s="12">
        <v>2340998.61</v>
      </c>
      <c r="AI126" s="12">
        <v>2736183.7</v>
      </c>
      <c r="AJ126" s="12">
        <v>0</v>
      </c>
      <c r="AK126" s="12">
        <v>785554.98</v>
      </c>
      <c r="AL126" s="12">
        <v>3241334.95</v>
      </c>
      <c r="AM126" s="12">
        <v>0</v>
      </c>
      <c r="AN126" s="12">
        <v>994870.15</v>
      </c>
      <c r="AO126" s="12">
        <v>0</v>
      </c>
      <c r="AP126" s="12">
        <v>0</v>
      </c>
      <c r="AQ126" s="12">
        <v>793871.37</v>
      </c>
      <c r="AR126" s="12">
        <v>1690623.44</v>
      </c>
      <c r="AS126" s="12">
        <v>0</v>
      </c>
      <c r="AT126" s="12">
        <v>736290.79</v>
      </c>
      <c r="AU126" s="12">
        <v>771801.16</v>
      </c>
      <c r="AV126" s="12">
        <v>3304803.98</v>
      </c>
      <c r="AW126" s="12">
        <v>0</v>
      </c>
      <c r="AX126" s="12">
        <v>0</v>
      </c>
      <c r="AY126" s="12">
        <v>2487709.46</v>
      </c>
      <c r="AZ126" s="12">
        <v>0</v>
      </c>
      <c r="BA126" s="12">
        <v>1516867.04</v>
      </c>
      <c r="BB126" s="12">
        <v>0</v>
      </c>
      <c r="BC126" s="12">
        <v>10320</v>
      </c>
      <c r="BD126" s="12">
        <v>0</v>
      </c>
      <c r="BE126" s="12">
        <v>11478</v>
      </c>
      <c r="BF126" s="12">
        <v>817444.29</v>
      </c>
      <c r="BG126" s="12">
        <v>0</v>
      </c>
      <c r="BH126" s="12">
        <v>0</v>
      </c>
      <c r="BI126" s="12">
        <v>0</v>
      </c>
      <c r="BJ126" s="12">
        <v>4487.3999999999996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</row>
    <row r="127" spans="1:86" x14ac:dyDescent="0.25">
      <c r="A127" s="30" t="s">
        <v>207</v>
      </c>
      <c r="B127" s="2" t="s">
        <v>208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102707.64</v>
      </c>
      <c r="O127" s="12">
        <v>0</v>
      </c>
      <c r="P127" s="12">
        <v>0</v>
      </c>
      <c r="Q127" s="12">
        <v>0</v>
      </c>
      <c r="R127" s="12">
        <v>87301.49</v>
      </c>
      <c r="S127" s="12">
        <v>145502.49</v>
      </c>
      <c r="T127" s="12">
        <v>65499.519999999997</v>
      </c>
      <c r="U127" s="12">
        <v>0</v>
      </c>
      <c r="V127" s="12">
        <v>0</v>
      </c>
      <c r="W127" s="12">
        <v>130999.03999999999</v>
      </c>
      <c r="X127" s="12">
        <v>0</v>
      </c>
      <c r="Y127" s="12">
        <v>0</v>
      </c>
      <c r="Z127" s="12">
        <v>130999.03999999999</v>
      </c>
      <c r="AA127" s="12">
        <v>0</v>
      </c>
      <c r="AB127" s="12">
        <v>0</v>
      </c>
      <c r="AC127" s="12">
        <v>0</v>
      </c>
      <c r="AD127" s="12">
        <v>0</v>
      </c>
      <c r="AE127" s="12">
        <v>261904.47999999998</v>
      </c>
      <c r="AF127" s="12">
        <v>0</v>
      </c>
      <c r="AG127" s="12">
        <v>0</v>
      </c>
      <c r="AH127" s="12">
        <v>3925391.96</v>
      </c>
      <c r="AI127" s="12">
        <v>0</v>
      </c>
      <c r="AJ127" s="12">
        <v>0</v>
      </c>
      <c r="AK127" s="12">
        <v>0</v>
      </c>
      <c r="AL127" s="12">
        <v>87301.49</v>
      </c>
      <c r="AM127" s="12">
        <v>0</v>
      </c>
      <c r="AN127" s="12">
        <v>0</v>
      </c>
      <c r="AO127" s="12">
        <v>0</v>
      </c>
      <c r="AP127" s="12">
        <v>809781.27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1747596.36</v>
      </c>
      <c r="AY127" s="12">
        <v>1271889.8899999999</v>
      </c>
      <c r="AZ127" s="12">
        <v>0</v>
      </c>
      <c r="BA127" s="12">
        <v>0</v>
      </c>
      <c r="BB127" s="12">
        <v>0</v>
      </c>
      <c r="BC127" s="12">
        <v>39987</v>
      </c>
      <c r="BD127" s="12">
        <v>0</v>
      </c>
      <c r="BE127" s="12">
        <v>1778808.97</v>
      </c>
      <c r="BF127" s="12">
        <v>921083.09</v>
      </c>
      <c r="BG127" s="12">
        <v>8000</v>
      </c>
      <c r="BH127" s="12">
        <v>0</v>
      </c>
      <c r="BI127" s="12">
        <v>0</v>
      </c>
      <c r="BJ127" s="12">
        <v>0</v>
      </c>
      <c r="BK127" s="12">
        <v>0</v>
      </c>
      <c r="BL127" s="12">
        <v>1108228.2</v>
      </c>
      <c r="BM127" s="12">
        <v>0</v>
      </c>
      <c r="BN127" s="12">
        <v>0</v>
      </c>
      <c r="BO127" s="12">
        <v>0</v>
      </c>
      <c r="BP127" s="12">
        <v>0</v>
      </c>
      <c r="BQ127" s="12">
        <v>77870.16</v>
      </c>
      <c r="BR127" s="12">
        <v>0</v>
      </c>
      <c r="BS127" s="12">
        <v>0</v>
      </c>
      <c r="BT127" s="12">
        <v>0</v>
      </c>
      <c r="BU127" s="22">
        <v>809655.6</v>
      </c>
      <c r="BV127" s="2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>
        <v>587959</v>
      </c>
      <c r="CC127" s="12">
        <v>0</v>
      </c>
      <c r="CD127" s="12">
        <v>0</v>
      </c>
      <c r="CE127" s="12">
        <v>0</v>
      </c>
      <c r="CF127" s="12">
        <v>39301.199999999997</v>
      </c>
      <c r="CG127" s="12">
        <v>0</v>
      </c>
      <c r="CH127" s="12">
        <v>0</v>
      </c>
    </row>
    <row r="128" spans="1:86" x14ac:dyDescent="0.25">
      <c r="A128" s="30" t="s">
        <v>209</v>
      </c>
      <c r="B128" s="2" t="s">
        <v>210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102707.64</v>
      </c>
      <c r="O128" s="12">
        <v>0</v>
      </c>
      <c r="P128" s="12">
        <v>0</v>
      </c>
      <c r="Q128" s="12">
        <v>0</v>
      </c>
      <c r="R128" s="12">
        <v>0</v>
      </c>
      <c r="S128" s="12">
        <v>232803.99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261904.47999999998</v>
      </c>
      <c r="AF128" s="12">
        <v>0</v>
      </c>
      <c r="AG128" s="12">
        <v>0</v>
      </c>
      <c r="AH128" s="12">
        <v>0</v>
      </c>
      <c r="AI128" s="12">
        <v>0</v>
      </c>
      <c r="AJ128" s="12">
        <v>87301.49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4321265.68</v>
      </c>
      <c r="AQ128" s="12">
        <v>101439.22</v>
      </c>
      <c r="AR128" s="12">
        <v>0</v>
      </c>
      <c r="AS128" s="12">
        <v>40954.479999999996</v>
      </c>
      <c r="AT128" s="12">
        <v>0</v>
      </c>
      <c r="AU128" s="12">
        <v>4437205.3599999994</v>
      </c>
      <c r="AV128" s="12">
        <v>4379235.5199999996</v>
      </c>
      <c r="AW128" s="12">
        <v>115939.67</v>
      </c>
      <c r="AX128" s="12">
        <v>4321265.68</v>
      </c>
      <c r="AY128" s="12">
        <v>57969.83</v>
      </c>
      <c r="AZ128" s="12">
        <v>59063.6</v>
      </c>
      <c r="BA128" s="12">
        <v>84269.43</v>
      </c>
      <c r="BB128" s="12">
        <v>149009</v>
      </c>
      <c r="BC128" s="12">
        <v>0</v>
      </c>
      <c r="BD128" s="12">
        <v>0</v>
      </c>
      <c r="BE128" s="12">
        <v>142295.78</v>
      </c>
      <c r="BF128" s="12">
        <v>8874064.2999999989</v>
      </c>
      <c r="BG128" s="12">
        <v>73829.5</v>
      </c>
      <c r="BH128" s="12">
        <v>147659</v>
      </c>
      <c r="BI128" s="12">
        <v>73829.5</v>
      </c>
      <c r="BJ128" s="12">
        <v>3601</v>
      </c>
      <c r="BK128" s="12">
        <v>0</v>
      </c>
      <c r="BL128" s="12">
        <v>0</v>
      </c>
      <c r="BM128" s="12">
        <v>132293.35999999999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22">
        <v>369147.5</v>
      </c>
      <c r="BV128" s="22">
        <v>13365890.470000001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</row>
    <row r="129" spans="1:86" x14ac:dyDescent="0.25">
      <c r="A129" s="30" t="s">
        <v>211</v>
      </c>
      <c r="B129" s="2" t="s">
        <v>212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3530277</v>
      </c>
      <c r="L129" s="12">
        <v>0</v>
      </c>
      <c r="M129" s="12">
        <v>0</v>
      </c>
      <c r="N129" s="12">
        <v>0</v>
      </c>
      <c r="O129" s="12">
        <v>0</v>
      </c>
      <c r="P129" s="12">
        <v>834750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1247181.6000000001</v>
      </c>
      <c r="Z129" s="12">
        <v>0</v>
      </c>
      <c r="AA129" s="12">
        <v>3182197.93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1399597.5</v>
      </c>
      <c r="AI129" s="12">
        <v>0</v>
      </c>
      <c r="AJ129" s="12">
        <v>0</v>
      </c>
      <c r="AK129" s="12">
        <v>937258.3</v>
      </c>
      <c r="AL129" s="12">
        <v>0</v>
      </c>
      <c r="AM129" s="12">
        <v>0</v>
      </c>
      <c r="AN129" s="12">
        <v>822026.26</v>
      </c>
      <c r="AO129" s="12">
        <v>0</v>
      </c>
      <c r="AP129" s="12">
        <v>635177.43999999994</v>
      </c>
      <c r="AQ129" s="12">
        <v>0</v>
      </c>
      <c r="AR129" s="12">
        <v>1430440.75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713252.8</v>
      </c>
      <c r="AY129" s="12">
        <v>0</v>
      </c>
      <c r="AZ129" s="12">
        <v>0</v>
      </c>
      <c r="BA129" s="12">
        <v>0</v>
      </c>
      <c r="BB129" s="12">
        <v>1794358.59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>
        <v>1838185.05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</row>
    <row r="130" spans="1:86" x14ac:dyDescent="0.25">
      <c r="A130" s="30" t="s">
        <v>213</v>
      </c>
      <c r="B130" s="2" t="s">
        <v>214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4046621.71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1347277.34</v>
      </c>
      <c r="T130" s="12">
        <v>0</v>
      </c>
      <c r="U130" s="12">
        <v>0</v>
      </c>
      <c r="V130" s="12">
        <v>1322811.4099999999</v>
      </c>
      <c r="W130" s="12">
        <v>0</v>
      </c>
      <c r="X130" s="12">
        <v>1814620.58</v>
      </c>
      <c r="Y130" s="12">
        <v>0</v>
      </c>
      <c r="Z130" s="12">
        <v>2824811.38</v>
      </c>
      <c r="AA130" s="12">
        <v>0</v>
      </c>
      <c r="AB130" s="12">
        <v>0</v>
      </c>
      <c r="AC130" s="12">
        <v>1260415.18</v>
      </c>
      <c r="AD130" s="12">
        <v>0</v>
      </c>
      <c r="AE130" s="12">
        <v>2681423.69</v>
      </c>
      <c r="AF130" s="12">
        <v>0</v>
      </c>
      <c r="AG130" s="12">
        <v>2302175.25</v>
      </c>
      <c r="AH130" s="12">
        <v>0</v>
      </c>
      <c r="AI130" s="12">
        <v>2476974.92</v>
      </c>
      <c r="AJ130" s="12">
        <v>1295030.32</v>
      </c>
      <c r="AK130" s="12">
        <v>1866575.19</v>
      </c>
      <c r="AL130" s="12">
        <v>2217737.1800000002</v>
      </c>
      <c r="AM130" s="12">
        <v>0</v>
      </c>
      <c r="AN130" s="12">
        <v>177550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1200</v>
      </c>
      <c r="AZ130" s="12">
        <v>0</v>
      </c>
      <c r="BA130" s="12">
        <v>0</v>
      </c>
      <c r="BB130" s="12">
        <v>1374324.35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</row>
    <row r="131" spans="1:86" x14ac:dyDescent="0.25">
      <c r="A131" s="30" t="s">
        <v>215</v>
      </c>
      <c r="B131" s="2" t="s">
        <v>216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92925.96</v>
      </c>
      <c r="O131" s="12">
        <v>0</v>
      </c>
      <c r="P131" s="12">
        <v>0</v>
      </c>
      <c r="Q131" s="12">
        <v>0</v>
      </c>
      <c r="R131" s="12">
        <v>0</v>
      </c>
      <c r="S131" s="12">
        <v>210632.18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236961.19999999998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85483.839999999997</v>
      </c>
      <c r="AM131" s="12">
        <v>6850</v>
      </c>
      <c r="AN131" s="12">
        <v>0</v>
      </c>
      <c r="AO131" s="12">
        <v>4114659.05</v>
      </c>
      <c r="AP131" s="12">
        <v>0</v>
      </c>
      <c r="AQ131" s="12">
        <v>97592.05</v>
      </c>
      <c r="AR131" s="12">
        <v>0</v>
      </c>
      <c r="AS131" s="12">
        <v>66372.160000000003</v>
      </c>
      <c r="AT131" s="12">
        <v>4114659.05</v>
      </c>
      <c r="AU131" s="12">
        <v>118845.68</v>
      </c>
      <c r="AV131" s="12">
        <v>59422.84</v>
      </c>
      <c r="AW131" s="12">
        <v>4235709.55</v>
      </c>
      <c r="AX131" s="12">
        <v>4114659.05</v>
      </c>
      <c r="AY131" s="12">
        <v>59422.85</v>
      </c>
      <c r="AZ131" s="12">
        <v>61667.23</v>
      </c>
      <c r="BA131" s="12">
        <v>4293105.34</v>
      </c>
      <c r="BB131" s="12">
        <v>151360.07999999999</v>
      </c>
      <c r="BC131" s="12">
        <v>0</v>
      </c>
      <c r="BD131" s="12">
        <v>0</v>
      </c>
      <c r="BE131" s="12">
        <v>151360.07999999999</v>
      </c>
      <c r="BF131" s="12">
        <v>75680.039999999994</v>
      </c>
      <c r="BG131" s="12">
        <v>75680.039999999994</v>
      </c>
      <c r="BH131" s="12">
        <v>75680.039999999994</v>
      </c>
      <c r="BI131" s="12">
        <v>56800.160000000003</v>
      </c>
      <c r="BJ131" s="12">
        <v>0</v>
      </c>
      <c r="BK131" s="12">
        <v>0</v>
      </c>
      <c r="BL131" s="12">
        <v>4192294.13</v>
      </c>
      <c r="BM131" s="12">
        <v>59218.68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22">
        <v>378400.19999999995</v>
      </c>
      <c r="BV131" s="22">
        <v>12580658.41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0</v>
      </c>
    </row>
    <row r="132" spans="1:86" x14ac:dyDescent="0.25">
      <c r="A132" s="30" t="s">
        <v>217</v>
      </c>
      <c r="B132" s="2" t="s">
        <v>218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100262.22</v>
      </c>
      <c r="O132" s="12">
        <v>0</v>
      </c>
      <c r="P132" s="12">
        <v>0</v>
      </c>
      <c r="Q132" s="12">
        <v>0</v>
      </c>
      <c r="R132" s="12">
        <v>0</v>
      </c>
      <c r="S132" s="12">
        <v>85222.89</v>
      </c>
      <c r="T132" s="12">
        <v>142038.14000000001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255668.66999999998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85222.89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6361769.6799999997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581673.29</v>
      </c>
      <c r="AY132" s="12">
        <v>3040</v>
      </c>
      <c r="AZ132" s="12">
        <v>0</v>
      </c>
      <c r="BA132" s="12">
        <v>1763581.58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0</v>
      </c>
      <c r="CC132" s="12">
        <v>0</v>
      </c>
      <c r="CD132" s="12">
        <v>0</v>
      </c>
      <c r="CE132" s="12">
        <v>0</v>
      </c>
      <c r="CF132" s="12">
        <v>0</v>
      </c>
      <c r="CG132" s="12">
        <v>0</v>
      </c>
      <c r="CH132" s="12">
        <v>0</v>
      </c>
    </row>
    <row r="133" spans="1:86" x14ac:dyDescent="0.25">
      <c r="A133" s="30" t="s">
        <v>219</v>
      </c>
      <c r="B133" s="2" t="s">
        <v>220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102707.64</v>
      </c>
      <c r="O133" s="12">
        <v>0</v>
      </c>
      <c r="P133" s="12">
        <v>0</v>
      </c>
      <c r="Q133" s="12">
        <v>0</v>
      </c>
      <c r="R133" s="12">
        <v>87301.49</v>
      </c>
      <c r="S133" s="12">
        <v>145502.49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261904.47999999998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87301.49</v>
      </c>
      <c r="AM133" s="12">
        <v>5096432.79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3238763.85</v>
      </c>
      <c r="AY133" s="12">
        <v>888707.06</v>
      </c>
      <c r="AZ133" s="12">
        <v>0</v>
      </c>
      <c r="BA133" s="12">
        <v>0</v>
      </c>
      <c r="BB133" s="12">
        <v>0</v>
      </c>
      <c r="BC133" s="12">
        <v>51931.8</v>
      </c>
      <c r="BD133" s="12">
        <v>1502800.81</v>
      </c>
      <c r="BE133" s="12">
        <v>0</v>
      </c>
      <c r="BF133" s="12">
        <v>648636.28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252435.96</v>
      </c>
      <c r="BM133" s="12">
        <v>858372.48</v>
      </c>
      <c r="BN133" s="12">
        <v>0</v>
      </c>
      <c r="BO133" s="12">
        <v>0</v>
      </c>
      <c r="BP133" s="12">
        <v>0</v>
      </c>
      <c r="BQ133" s="12">
        <v>104976</v>
      </c>
      <c r="BR133" s="12">
        <v>0</v>
      </c>
      <c r="BS133" s="12">
        <v>0</v>
      </c>
      <c r="BT133" s="12">
        <v>0</v>
      </c>
      <c r="BU133" s="22">
        <v>738035.07</v>
      </c>
      <c r="BV133" s="2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102133.44</v>
      </c>
      <c r="CG133" s="12">
        <v>1823413.29</v>
      </c>
      <c r="CH133" s="12">
        <v>822638.01</v>
      </c>
    </row>
    <row r="134" spans="1:86" x14ac:dyDescent="0.25">
      <c r="A134" s="30" t="s">
        <v>221</v>
      </c>
      <c r="B134" s="2" t="s">
        <v>222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11142935.689999999</v>
      </c>
      <c r="K134" s="12">
        <v>384583.17</v>
      </c>
      <c r="L134" s="12">
        <v>7650</v>
      </c>
      <c r="M134" s="12">
        <v>17082</v>
      </c>
      <c r="N134" s="12">
        <v>3508165.0999999996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</row>
    <row r="135" spans="1:86" x14ac:dyDescent="0.25">
      <c r="A135" s="30" t="s">
        <v>223</v>
      </c>
      <c r="B135" s="2" t="s">
        <v>224</v>
      </c>
      <c r="C135" s="12">
        <v>0</v>
      </c>
      <c r="D135" s="12">
        <v>0</v>
      </c>
      <c r="E135" s="12">
        <v>3869959.3299999996</v>
      </c>
      <c r="F135" s="12">
        <v>0</v>
      </c>
      <c r="G135" s="12">
        <v>0</v>
      </c>
      <c r="H135" s="12">
        <v>0</v>
      </c>
      <c r="I135" s="12">
        <v>248083.8</v>
      </c>
      <c r="J135" s="12">
        <v>1038867.8400000002</v>
      </c>
      <c r="K135" s="12">
        <v>0</v>
      </c>
      <c r="L135" s="12">
        <v>113341.56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>
        <v>0</v>
      </c>
      <c r="CC135" s="12">
        <v>0</v>
      </c>
      <c r="CD135" s="12">
        <v>0</v>
      </c>
      <c r="CE135" s="12">
        <v>0</v>
      </c>
      <c r="CF135" s="12">
        <v>0</v>
      </c>
      <c r="CG135" s="12">
        <v>0</v>
      </c>
      <c r="CH135" s="12">
        <v>0</v>
      </c>
    </row>
    <row r="136" spans="1:86" x14ac:dyDescent="0.25">
      <c r="A136" s="30" t="s">
        <v>225</v>
      </c>
      <c r="B136" s="2" t="s">
        <v>226</v>
      </c>
      <c r="C136" s="12">
        <v>0</v>
      </c>
      <c r="D136" s="12">
        <v>0</v>
      </c>
      <c r="E136" s="12">
        <v>1527240.61</v>
      </c>
      <c r="F136" s="12">
        <v>2155548.56</v>
      </c>
      <c r="G136" s="12">
        <v>0</v>
      </c>
      <c r="H136" s="12">
        <v>1285619.94</v>
      </c>
      <c r="I136" s="12">
        <v>0</v>
      </c>
      <c r="J136" s="12">
        <v>1585864.94</v>
      </c>
      <c r="K136" s="12">
        <v>0</v>
      </c>
      <c r="L136" s="12">
        <v>140421.91</v>
      </c>
      <c r="M136" s="12">
        <v>998687.66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</row>
    <row r="137" spans="1:86" x14ac:dyDescent="0.25">
      <c r="A137" s="30" t="s">
        <v>227</v>
      </c>
      <c r="B137" s="2" t="s">
        <v>228</v>
      </c>
      <c r="C137" s="12">
        <v>0</v>
      </c>
      <c r="D137" s="12">
        <v>0</v>
      </c>
      <c r="E137" s="12">
        <v>463250.85</v>
      </c>
      <c r="F137" s="12">
        <v>1540845.68</v>
      </c>
      <c r="G137" s="12">
        <v>179377.2</v>
      </c>
      <c r="H137" s="12">
        <v>288563.28999999998</v>
      </c>
      <c r="I137" s="12">
        <v>0</v>
      </c>
      <c r="J137" s="12">
        <v>77407.56</v>
      </c>
      <c r="K137" s="12">
        <v>0</v>
      </c>
      <c r="L137" s="12">
        <v>290901.10000000003</v>
      </c>
      <c r="M137" s="12">
        <v>0</v>
      </c>
      <c r="N137" s="12">
        <v>0</v>
      </c>
      <c r="O137" s="12">
        <v>0</v>
      </c>
      <c r="P137" s="12">
        <v>52418.48</v>
      </c>
      <c r="Q137" s="12">
        <v>1966233.44</v>
      </c>
      <c r="R137" s="12">
        <v>65499.519999999997</v>
      </c>
      <c r="S137" s="12">
        <v>0</v>
      </c>
      <c r="T137" s="12">
        <v>0</v>
      </c>
      <c r="U137" s="12">
        <v>0</v>
      </c>
      <c r="V137" s="12">
        <v>65499.519999999997</v>
      </c>
      <c r="W137" s="12">
        <v>65499.519999999997</v>
      </c>
      <c r="X137" s="12">
        <v>240520.91</v>
      </c>
      <c r="Y137" s="12">
        <v>1977957.2</v>
      </c>
      <c r="Z137" s="12">
        <v>994639.34000000008</v>
      </c>
      <c r="AA137" s="12">
        <v>130999.03999999999</v>
      </c>
      <c r="AB137" s="12">
        <v>130999.03999999999</v>
      </c>
      <c r="AC137" s="12">
        <v>0</v>
      </c>
      <c r="AD137" s="12">
        <v>0</v>
      </c>
      <c r="AE137" s="12">
        <v>0</v>
      </c>
      <c r="AF137" s="12">
        <v>275675.32999999996</v>
      </c>
      <c r="AG137" s="12">
        <v>0</v>
      </c>
      <c r="AH137" s="12">
        <v>0</v>
      </c>
      <c r="AI137" s="12">
        <v>0</v>
      </c>
      <c r="AJ137" s="12">
        <v>0</v>
      </c>
      <c r="AK137" s="12">
        <v>231775.51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754394.05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545268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464049.34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D137" s="12">
        <v>0</v>
      </c>
      <c r="CE137" s="12">
        <v>0</v>
      </c>
      <c r="CF137" s="12">
        <v>0</v>
      </c>
      <c r="CG137" s="12">
        <v>0</v>
      </c>
      <c r="CH137" s="12">
        <v>0</v>
      </c>
    </row>
    <row r="138" spans="1:86" x14ac:dyDescent="0.25">
      <c r="A138" s="30" t="s">
        <v>229</v>
      </c>
      <c r="B138" s="2" t="s">
        <v>230</v>
      </c>
      <c r="C138" s="12">
        <v>0</v>
      </c>
      <c r="D138" s="12">
        <v>0</v>
      </c>
      <c r="E138" s="12">
        <v>674760.46</v>
      </c>
      <c r="F138" s="12">
        <v>460370.72000000003</v>
      </c>
      <c r="G138" s="12">
        <v>202193</v>
      </c>
      <c r="H138" s="12">
        <v>860374.45</v>
      </c>
      <c r="I138" s="12">
        <v>0</v>
      </c>
      <c r="J138" s="12">
        <v>104079.09</v>
      </c>
      <c r="K138" s="12">
        <v>0</v>
      </c>
      <c r="L138" s="12">
        <v>159313.76</v>
      </c>
      <c r="M138" s="12">
        <v>0</v>
      </c>
      <c r="N138" s="12">
        <v>0</v>
      </c>
      <c r="O138" s="12">
        <v>0</v>
      </c>
      <c r="P138" s="12">
        <v>38037.279999999999</v>
      </c>
      <c r="Q138" s="12">
        <v>852018.58000000007</v>
      </c>
      <c r="R138" s="12">
        <v>65499.519999999997</v>
      </c>
      <c r="S138" s="12">
        <v>0</v>
      </c>
      <c r="T138" s="12">
        <v>65499.519999999997</v>
      </c>
      <c r="U138" s="12">
        <v>1593922.21</v>
      </c>
      <c r="V138" s="12">
        <v>0</v>
      </c>
      <c r="W138" s="12">
        <v>0</v>
      </c>
      <c r="X138" s="12">
        <v>69239.51999999999</v>
      </c>
      <c r="Y138" s="12">
        <v>5900</v>
      </c>
      <c r="Z138" s="12">
        <v>607234.25</v>
      </c>
      <c r="AA138" s="12">
        <v>327497.59999999998</v>
      </c>
      <c r="AB138" s="12">
        <v>644474.79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3100</v>
      </c>
      <c r="AS138" s="12">
        <v>0</v>
      </c>
      <c r="AT138" s="12">
        <v>0</v>
      </c>
      <c r="AU138" s="12">
        <v>0</v>
      </c>
      <c r="AV138" s="12">
        <v>568099.05000000005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12">
        <v>0</v>
      </c>
      <c r="BV138" s="12">
        <v>1211902.54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2">
        <v>0</v>
      </c>
      <c r="CC138" s="12">
        <v>0</v>
      </c>
      <c r="CD138" s="12">
        <v>0</v>
      </c>
      <c r="CE138" s="12">
        <v>0</v>
      </c>
      <c r="CF138" s="12">
        <v>0</v>
      </c>
      <c r="CG138" s="12">
        <v>0</v>
      </c>
      <c r="CH138" s="12">
        <v>0</v>
      </c>
    </row>
    <row r="139" spans="1:86" x14ac:dyDescent="0.25">
      <c r="A139" s="30" t="s">
        <v>231</v>
      </c>
      <c r="B139" s="2" t="s">
        <v>232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1475513.32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366355.62</v>
      </c>
      <c r="R139" s="12">
        <v>65499.519999999997</v>
      </c>
      <c r="S139" s="12">
        <v>829257.07000000007</v>
      </c>
      <c r="T139" s="12">
        <v>591888.31000000006</v>
      </c>
      <c r="U139" s="12">
        <v>0</v>
      </c>
      <c r="V139" s="12">
        <v>78247.08</v>
      </c>
      <c r="W139" s="12">
        <v>130999.03999999999</v>
      </c>
      <c r="X139" s="12">
        <v>702539.16999999993</v>
      </c>
      <c r="Y139" s="12">
        <v>1129259.97</v>
      </c>
      <c r="Z139" s="12">
        <v>130999.03999999999</v>
      </c>
      <c r="AA139" s="12">
        <v>130999.03999999999</v>
      </c>
      <c r="AB139" s="12">
        <v>196498.56</v>
      </c>
      <c r="AC139" s="12">
        <v>65499.519999999997</v>
      </c>
      <c r="AD139" s="12">
        <v>0</v>
      </c>
      <c r="AE139" s="12">
        <v>1475200.8900000001</v>
      </c>
      <c r="AF139" s="12">
        <v>65499.519999999997</v>
      </c>
      <c r="AG139" s="12">
        <v>0</v>
      </c>
      <c r="AH139" s="12">
        <v>196498.56</v>
      </c>
      <c r="AI139" s="12">
        <v>140479.03999999998</v>
      </c>
      <c r="AJ139" s="12">
        <v>65499.519999999997</v>
      </c>
      <c r="AK139" s="12">
        <v>0</v>
      </c>
      <c r="AL139" s="12">
        <v>77203.51999999999</v>
      </c>
      <c r="AM139" s="12">
        <v>0</v>
      </c>
      <c r="AN139" s="12">
        <v>208292.12</v>
      </c>
      <c r="AO139" s="12">
        <v>0</v>
      </c>
      <c r="AP139" s="12">
        <v>202858.56</v>
      </c>
      <c r="AQ139" s="12">
        <v>0</v>
      </c>
      <c r="AR139" s="12">
        <v>0</v>
      </c>
      <c r="AS139" s="12">
        <v>68679.520000000004</v>
      </c>
      <c r="AT139" s="12">
        <v>137359.04000000001</v>
      </c>
      <c r="AU139" s="12">
        <v>26700</v>
      </c>
      <c r="AV139" s="12">
        <v>2419329.14</v>
      </c>
      <c r="AW139" s="12">
        <v>199678.56</v>
      </c>
      <c r="AX139" s="12">
        <v>65499.519999999997</v>
      </c>
      <c r="AY139" s="12">
        <v>962256.38000000012</v>
      </c>
      <c r="AZ139" s="12">
        <v>0</v>
      </c>
      <c r="BA139" s="12">
        <v>66735.360000000001</v>
      </c>
      <c r="BB139" s="12">
        <v>66735.360000000001</v>
      </c>
      <c r="BC139" s="12">
        <v>0</v>
      </c>
      <c r="BD139" s="12">
        <v>0</v>
      </c>
      <c r="BE139" s="12">
        <v>62955.360000000001</v>
      </c>
      <c r="BF139" s="12">
        <v>0</v>
      </c>
      <c r="BG139" s="12">
        <v>69975.360000000001</v>
      </c>
      <c r="BH139" s="12">
        <v>200206.08000000002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4278267.6899999995</v>
      </c>
      <c r="BP139" s="12">
        <v>0</v>
      </c>
      <c r="BQ139" s="12">
        <v>0</v>
      </c>
      <c r="BR139" s="12">
        <v>864809.48</v>
      </c>
      <c r="BS139" s="12">
        <v>0</v>
      </c>
      <c r="BT139" s="12">
        <v>0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2">
        <v>0</v>
      </c>
      <c r="CC139" s="12">
        <v>0</v>
      </c>
      <c r="CD139" s="12">
        <v>0</v>
      </c>
      <c r="CE139" s="12">
        <v>0</v>
      </c>
      <c r="CF139" s="12">
        <v>0</v>
      </c>
      <c r="CG139" s="12">
        <v>0</v>
      </c>
      <c r="CH139" s="12">
        <v>0</v>
      </c>
    </row>
    <row r="140" spans="1:86" x14ac:dyDescent="0.25">
      <c r="A140" s="30" t="s">
        <v>233</v>
      </c>
      <c r="B140" s="2" t="s">
        <v>234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971844.88</v>
      </c>
      <c r="AA140" s="12">
        <v>0</v>
      </c>
      <c r="AB140" s="12">
        <v>0</v>
      </c>
      <c r="AC140" s="12">
        <v>11017.2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0</v>
      </c>
      <c r="BX140" s="12">
        <v>0</v>
      </c>
      <c r="BY140" s="12">
        <v>0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</row>
    <row r="141" spans="1:86" x14ac:dyDescent="0.25">
      <c r="A141" s="30" t="s">
        <v>235</v>
      </c>
      <c r="B141" s="2" t="s">
        <v>236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97816.8</v>
      </c>
      <c r="O141" s="12">
        <v>0</v>
      </c>
      <c r="P141" s="12">
        <v>0</v>
      </c>
      <c r="Q141" s="12">
        <v>0</v>
      </c>
      <c r="R141" s="12">
        <v>0</v>
      </c>
      <c r="S141" s="12">
        <v>83144.28</v>
      </c>
      <c r="T141" s="12">
        <v>138573.79999999999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249432.83999999997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83144.28</v>
      </c>
      <c r="AM141" s="12">
        <v>0</v>
      </c>
      <c r="AN141" s="12">
        <v>0</v>
      </c>
      <c r="AO141" s="12">
        <v>4497098.57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2057827.73</v>
      </c>
      <c r="BA141" s="12">
        <v>0</v>
      </c>
      <c r="BB141" s="12">
        <v>0</v>
      </c>
      <c r="BC141" s="12">
        <v>0</v>
      </c>
      <c r="BD141" s="12">
        <v>4448146.87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6510681.75</v>
      </c>
      <c r="BM141" s="12">
        <v>0</v>
      </c>
      <c r="BN141" s="12">
        <v>0</v>
      </c>
      <c r="BO141" s="12">
        <v>0</v>
      </c>
      <c r="BP141" s="12">
        <v>8710501.6400000006</v>
      </c>
      <c r="BQ141" s="12">
        <v>0</v>
      </c>
      <c r="BR141" s="12">
        <v>0</v>
      </c>
      <c r="BS141" s="12">
        <v>0</v>
      </c>
      <c r="BT141" s="12">
        <v>0</v>
      </c>
      <c r="BU141" s="22">
        <v>917607.15</v>
      </c>
      <c r="BV141" s="22">
        <v>0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</row>
    <row r="142" spans="1:86" x14ac:dyDescent="0.25">
      <c r="A142" s="30" t="s">
        <v>237</v>
      </c>
      <c r="B142" s="2" t="s">
        <v>238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251194.8</v>
      </c>
      <c r="Y142" s="12">
        <v>0</v>
      </c>
      <c r="Z142" s="12">
        <v>0</v>
      </c>
      <c r="AA142" s="12">
        <v>0</v>
      </c>
      <c r="AB142" s="12">
        <v>1459597.69</v>
      </c>
      <c r="AC142" s="12">
        <v>0</v>
      </c>
      <c r="AD142" s="12">
        <v>0</v>
      </c>
      <c r="AE142" s="12">
        <v>777392.3</v>
      </c>
      <c r="AF142" s="12">
        <v>0</v>
      </c>
      <c r="AG142" s="12">
        <v>0</v>
      </c>
      <c r="AH142" s="12">
        <v>0</v>
      </c>
      <c r="AI142" s="12">
        <v>4556706.38</v>
      </c>
      <c r="AJ142" s="12">
        <v>0</v>
      </c>
      <c r="AK142" s="12">
        <v>2609661.84</v>
      </c>
      <c r="AL142" s="12">
        <v>2325209.06</v>
      </c>
      <c r="AM142" s="12">
        <v>0</v>
      </c>
      <c r="AN142" s="12">
        <v>4796354.32</v>
      </c>
      <c r="AO142" s="12">
        <v>0</v>
      </c>
      <c r="AP142" s="12">
        <v>0</v>
      </c>
      <c r="AQ142" s="12">
        <v>0</v>
      </c>
      <c r="AR142" s="12">
        <v>6750</v>
      </c>
      <c r="AS142" s="12">
        <v>0</v>
      </c>
      <c r="AT142" s="12">
        <v>16240</v>
      </c>
      <c r="AU142" s="12">
        <v>1529932.41</v>
      </c>
      <c r="AV142" s="12">
        <v>3065079.66</v>
      </c>
      <c r="AW142" s="12">
        <v>1002444.44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1369112.98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</row>
    <row r="143" spans="1:86" x14ac:dyDescent="0.25">
      <c r="A143" s="30" t="s">
        <v>239</v>
      </c>
      <c r="B143" s="2" t="s">
        <v>240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4908675.04</v>
      </c>
      <c r="AA143" s="12">
        <v>10160</v>
      </c>
      <c r="AB143" s="12">
        <v>95093</v>
      </c>
      <c r="AC143" s="12">
        <v>625539.30000000005</v>
      </c>
      <c r="AD143" s="12">
        <v>627827.18999999994</v>
      </c>
      <c r="AE143" s="12">
        <v>13346683.59</v>
      </c>
      <c r="AF143" s="12">
        <v>2126079.81</v>
      </c>
      <c r="AG143" s="12">
        <v>17661650.829999998</v>
      </c>
      <c r="AH143" s="12">
        <v>1875510.55</v>
      </c>
      <c r="AI143" s="12">
        <v>4576540.46</v>
      </c>
      <c r="AJ143" s="12">
        <v>101617.33</v>
      </c>
      <c r="AK143" s="12">
        <v>3923387.46</v>
      </c>
      <c r="AL143" s="12">
        <v>4789329.9400000004</v>
      </c>
      <c r="AM143" s="12">
        <v>3013640.3200000003</v>
      </c>
      <c r="AN143" s="12">
        <v>142851.40000000002</v>
      </c>
      <c r="AO143" s="12">
        <v>117187.83</v>
      </c>
      <c r="AP143" s="12">
        <v>4371662.01</v>
      </c>
      <c r="AQ143" s="12">
        <v>5942603.79</v>
      </c>
      <c r="AR143" s="12">
        <v>1990536.68</v>
      </c>
      <c r="AS143" s="12">
        <v>3468638.6</v>
      </c>
      <c r="AT143" s="12">
        <v>5176700.04</v>
      </c>
      <c r="AU143" s="12">
        <v>1168896.8700000003</v>
      </c>
      <c r="AV143" s="12">
        <v>2446415.7099999995</v>
      </c>
      <c r="AW143" s="12">
        <v>3091498.31</v>
      </c>
      <c r="AX143" s="12">
        <v>4755250.16</v>
      </c>
      <c r="AY143" s="12">
        <v>3958977.02</v>
      </c>
      <c r="AZ143" s="12">
        <v>5410686.0999999996</v>
      </c>
      <c r="BA143" s="12">
        <v>285556.79000000004</v>
      </c>
      <c r="BB143" s="12">
        <v>89383.52</v>
      </c>
      <c r="BC143" s="12">
        <v>296156.14</v>
      </c>
      <c r="BD143" s="12">
        <v>65846.790000000008</v>
      </c>
      <c r="BE143" s="12">
        <v>3165816.3000000003</v>
      </c>
      <c r="BF143" s="12">
        <v>2920059.15</v>
      </c>
      <c r="BG143" s="12">
        <v>127409.93000000001</v>
      </c>
      <c r="BH143" s="12">
        <v>130027.52</v>
      </c>
      <c r="BI143" s="12">
        <v>67755.929999999993</v>
      </c>
      <c r="BJ143" s="12">
        <v>54589.29</v>
      </c>
      <c r="BK143" s="12">
        <v>84318.16</v>
      </c>
      <c r="BL143" s="12">
        <v>93318.13</v>
      </c>
      <c r="BM143" s="12">
        <v>84449.45</v>
      </c>
      <c r="BN143" s="12">
        <v>84400.45</v>
      </c>
      <c r="BO143" s="12">
        <v>80797.55</v>
      </c>
      <c r="BP143" s="12">
        <v>54643.67</v>
      </c>
      <c r="BQ143" s="12">
        <v>54674.62</v>
      </c>
      <c r="BR143" s="12">
        <v>54637.31</v>
      </c>
      <c r="BS143" s="12">
        <v>54630.6</v>
      </c>
      <c r="BT143" s="12">
        <v>54595.47</v>
      </c>
      <c r="BU143" s="22">
        <v>54659.24</v>
      </c>
      <c r="BV143" s="22">
        <v>54679.05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0</v>
      </c>
      <c r="CH143" s="12">
        <v>0</v>
      </c>
    </row>
    <row r="144" spans="1:86" x14ac:dyDescent="0.25">
      <c r="A144" s="30" t="s">
        <v>241</v>
      </c>
      <c r="B144" s="2" t="s">
        <v>242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261904.47999999998</v>
      </c>
      <c r="AF144" s="12">
        <v>0</v>
      </c>
      <c r="AG144" s="12">
        <v>0</v>
      </c>
      <c r="AH144" s="12">
        <v>0</v>
      </c>
      <c r="AI144" s="12">
        <v>0</v>
      </c>
      <c r="AJ144" s="12">
        <v>87301.49</v>
      </c>
      <c r="AK144" s="12">
        <v>0</v>
      </c>
      <c r="AL144" s="12">
        <v>0</v>
      </c>
      <c r="AM144" s="12">
        <v>0</v>
      </c>
      <c r="AN144" s="12">
        <v>0</v>
      </c>
      <c r="AO144" s="12">
        <v>4796584.72</v>
      </c>
      <c r="AP144" s="12">
        <v>0</v>
      </c>
      <c r="AQ144" s="12">
        <v>103201.58</v>
      </c>
      <c r="AR144" s="12">
        <v>0</v>
      </c>
      <c r="AS144" s="12">
        <v>47427.479999999996</v>
      </c>
      <c r="AT144" s="12">
        <v>4796584.72</v>
      </c>
      <c r="AU144" s="12">
        <v>115939.68</v>
      </c>
      <c r="AV144" s="12">
        <v>4854554.5599999996</v>
      </c>
      <c r="AW144" s="12">
        <v>115939.67</v>
      </c>
      <c r="AX144" s="12">
        <v>4796584.72</v>
      </c>
      <c r="AY144" s="12">
        <v>57969.83</v>
      </c>
      <c r="AZ144" s="12">
        <v>64442.87</v>
      </c>
      <c r="BA144" s="12">
        <v>85467.43</v>
      </c>
      <c r="BB144" s="12">
        <v>149819</v>
      </c>
      <c r="BC144" s="12">
        <v>0</v>
      </c>
      <c r="BD144" s="12">
        <v>0</v>
      </c>
      <c r="BE144" s="12">
        <v>142295.78</v>
      </c>
      <c r="BF144" s="12">
        <v>68466.28</v>
      </c>
      <c r="BG144" s="12">
        <v>77205.58</v>
      </c>
      <c r="BH144" s="12">
        <v>147659</v>
      </c>
      <c r="BI144" s="12">
        <v>73829.5</v>
      </c>
      <c r="BJ144" s="12">
        <v>0</v>
      </c>
      <c r="BK144" s="12">
        <v>0</v>
      </c>
      <c r="BL144" s="12">
        <v>9788347.6799999997</v>
      </c>
      <c r="BM144" s="12">
        <v>126217.29000000001</v>
      </c>
      <c r="BN144" s="12">
        <v>4956901.79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22">
        <v>369147.5</v>
      </c>
      <c r="BV144" s="22">
        <v>14867114.619999999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>
        <v>0</v>
      </c>
      <c r="CC144" s="12">
        <v>0</v>
      </c>
      <c r="CD144" s="12">
        <v>0</v>
      </c>
      <c r="CE144" s="12">
        <v>0</v>
      </c>
      <c r="CF144" s="12">
        <v>0</v>
      </c>
      <c r="CG144" s="12">
        <v>0</v>
      </c>
      <c r="CH144" s="12">
        <v>0</v>
      </c>
    </row>
    <row r="145" spans="1:86" x14ac:dyDescent="0.25">
      <c r="A145" s="30" t="s">
        <v>243</v>
      </c>
      <c r="B145" s="2" t="s">
        <v>244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617848.56000000006</v>
      </c>
      <c r="Y145" s="12">
        <v>0</v>
      </c>
      <c r="Z145" s="12">
        <v>2246144.31</v>
      </c>
      <c r="AA145" s="12">
        <v>6960</v>
      </c>
      <c r="AB145" s="12">
        <v>6426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1180267.28</v>
      </c>
      <c r="AL145" s="12">
        <v>1799174.3499999999</v>
      </c>
      <c r="AM145" s="12">
        <v>0</v>
      </c>
      <c r="AN145" s="12">
        <v>611039.15</v>
      </c>
      <c r="AO145" s="12">
        <v>0</v>
      </c>
      <c r="AP145" s="12">
        <v>0</v>
      </c>
      <c r="AQ145" s="12">
        <v>1782079.23</v>
      </c>
      <c r="AR145" s="12">
        <v>0</v>
      </c>
      <c r="AS145" s="12">
        <v>0</v>
      </c>
      <c r="AT145" s="12">
        <v>977940.51</v>
      </c>
      <c r="AU145" s="12">
        <v>1331077.74</v>
      </c>
      <c r="AV145" s="12">
        <v>509394.56</v>
      </c>
      <c r="AW145" s="12">
        <v>0</v>
      </c>
      <c r="AX145" s="12">
        <v>0</v>
      </c>
      <c r="AY145" s="12">
        <v>0</v>
      </c>
      <c r="AZ145" s="12">
        <v>531225.37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0</v>
      </c>
      <c r="BO145" s="12">
        <v>0</v>
      </c>
      <c r="BP145" s="12">
        <v>0</v>
      </c>
      <c r="BQ145" s="12">
        <v>0</v>
      </c>
      <c r="BR145" s="12">
        <v>0</v>
      </c>
      <c r="BS145" s="12">
        <v>0</v>
      </c>
      <c r="BT145" s="12">
        <v>0</v>
      </c>
      <c r="BU145" s="12">
        <v>0</v>
      </c>
      <c r="BV145" s="12">
        <v>0</v>
      </c>
      <c r="BW145" s="12">
        <v>0</v>
      </c>
      <c r="BX145" s="12">
        <v>0</v>
      </c>
      <c r="BY145" s="12">
        <v>0</v>
      </c>
      <c r="BZ145" s="12">
        <v>0</v>
      </c>
      <c r="CA145" s="12">
        <v>0</v>
      </c>
      <c r="CB145" s="12">
        <v>0</v>
      </c>
      <c r="CC145" s="12">
        <v>0</v>
      </c>
      <c r="CD145" s="12">
        <v>0</v>
      </c>
      <c r="CE145" s="12">
        <v>0</v>
      </c>
      <c r="CF145" s="12">
        <v>0</v>
      </c>
      <c r="CG145" s="12">
        <v>0</v>
      </c>
      <c r="CH145" s="12">
        <v>0</v>
      </c>
    </row>
    <row r="146" spans="1:86" x14ac:dyDescent="0.25">
      <c r="A146" s="30" t="s">
        <v>245</v>
      </c>
      <c r="B146" s="2" t="s">
        <v>246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78253.440000000002</v>
      </c>
      <c r="O146" s="12">
        <v>0</v>
      </c>
      <c r="P146" s="12">
        <v>0</v>
      </c>
      <c r="Q146" s="12">
        <v>0</v>
      </c>
      <c r="R146" s="12">
        <v>0</v>
      </c>
      <c r="S146" s="12">
        <v>177374.46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199546.27</v>
      </c>
      <c r="AF146" s="12">
        <v>0</v>
      </c>
      <c r="AG146" s="12">
        <v>0</v>
      </c>
      <c r="AH146" s="12">
        <v>0</v>
      </c>
      <c r="AI146" s="12">
        <v>0</v>
      </c>
      <c r="AJ146" s="12">
        <v>66515.42</v>
      </c>
      <c r="AK146" s="12">
        <v>0</v>
      </c>
      <c r="AL146" s="12">
        <v>0</v>
      </c>
      <c r="AM146" s="12">
        <v>0</v>
      </c>
      <c r="AN146" s="12">
        <v>0</v>
      </c>
      <c r="AO146" s="12">
        <v>2928141.64</v>
      </c>
      <c r="AP146" s="12">
        <v>0</v>
      </c>
      <c r="AQ146" s="12">
        <v>88901.440000000002</v>
      </c>
      <c r="AR146" s="12">
        <v>0</v>
      </c>
      <c r="AS146" s="12">
        <v>26300.6</v>
      </c>
      <c r="AT146" s="12">
        <v>0</v>
      </c>
      <c r="AU146" s="12">
        <v>120876.78</v>
      </c>
      <c r="AV146" s="12">
        <v>5917326.04</v>
      </c>
      <c r="AW146" s="12">
        <v>122085.52</v>
      </c>
      <c r="AX146" s="12">
        <v>2928141.64</v>
      </c>
      <c r="AY146" s="12">
        <v>61042.76</v>
      </c>
      <c r="AZ146" s="12">
        <v>64981.77</v>
      </c>
      <c r="BA146" s="12">
        <v>103092.86</v>
      </c>
      <c r="BB146" s="12">
        <v>156026.28</v>
      </c>
      <c r="BC146" s="12">
        <v>0</v>
      </c>
      <c r="BD146" s="12">
        <v>0</v>
      </c>
      <c r="BE146" s="12">
        <v>159829.41999999998</v>
      </c>
      <c r="BF146" s="12">
        <v>68466.259999999995</v>
      </c>
      <c r="BG146" s="12">
        <v>6082559.4700000007</v>
      </c>
      <c r="BH146" s="12">
        <v>77743.14</v>
      </c>
      <c r="BI146" s="12">
        <v>0</v>
      </c>
      <c r="BJ146" s="12">
        <v>15252.6</v>
      </c>
      <c r="BK146" s="12">
        <v>0</v>
      </c>
      <c r="BL146" s="12">
        <v>2998919.62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22">
        <v>4456.09</v>
      </c>
      <c r="BV146" s="22">
        <v>8996758.8599999994</v>
      </c>
      <c r="BW146" s="12">
        <v>0</v>
      </c>
      <c r="BX146" s="12">
        <v>0</v>
      </c>
      <c r="BY146" s="12">
        <v>0</v>
      </c>
      <c r="BZ146" s="12">
        <v>0</v>
      </c>
      <c r="CA146" s="12">
        <v>0</v>
      </c>
      <c r="CB146" s="12">
        <v>0</v>
      </c>
      <c r="CC146" s="12">
        <v>0</v>
      </c>
      <c r="CD146" s="12">
        <v>0</v>
      </c>
      <c r="CE146" s="12">
        <v>0</v>
      </c>
      <c r="CF146" s="12">
        <v>0</v>
      </c>
      <c r="CG146" s="12">
        <v>0</v>
      </c>
      <c r="CH146" s="12">
        <v>0</v>
      </c>
    </row>
    <row r="147" spans="1:86" x14ac:dyDescent="0.25">
      <c r="A147" s="30" t="s">
        <v>247</v>
      </c>
      <c r="B147" s="2" t="s">
        <v>248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4109861.21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0</v>
      </c>
      <c r="BX147" s="12">
        <v>0</v>
      </c>
      <c r="BY147" s="12">
        <v>0</v>
      </c>
      <c r="BZ147" s="12">
        <v>0</v>
      </c>
      <c r="CA147" s="12">
        <v>0</v>
      </c>
      <c r="CB147" s="12">
        <v>0</v>
      </c>
      <c r="CC147" s="12">
        <v>0</v>
      </c>
      <c r="CD147" s="12">
        <v>0</v>
      </c>
      <c r="CE147" s="12">
        <v>0</v>
      </c>
      <c r="CF147" s="12">
        <v>0</v>
      </c>
      <c r="CG147" s="12">
        <v>0</v>
      </c>
      <c r="CH147" s="12">
        <v>0</v>
      </c>
    </row>
    <row r="148" spans="1:86" x14ac:dyDescent="0.25">
      <c r="A148" s="30" t="s">
        <v>249</v>
      </c>
      <c r="B148" s="2" t="s">
        <v>250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3831101.17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</row>
    <row r="149" spans="1:86" x14ac:dyDescent="0.25">
      <c r="A149" s="30" t="s">
        <v>251</v>
      </c>
      <c r="B149" s="2" t="s">
        <v>252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2691315.65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860059.83</v>
      </c>
      <c r="X149" s="12">
        <v>1068413.43</v>
      </c>
      <c r="Y149" s="12">
        <v>0</v>
      </c>
      <c r="Z149" s="12">
        <v>0</v>
      </c>
      <c r="AA149" s="12">
        <v>0</v>
      </c>
      <c r="AB149" s="12">
        <v>943768.52</v>
      </c>
      <c r="AC149" s="12">
        <v>0</v>
      </c>
      <c r="AD149" s="12">
        <v>0</v>
      </c>
      <c r="AE149" s="12">
        <v>858116.58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1496252.27</v>
      </c>
      <c r="AL149" s="12">
        <v>2743838.04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1132579.43</v>
      </c>
      <c r="AW149" s="12">
        <v>0</v>
      </c>
      <c r="AX149" s="12">
        <v>0</v>
      </c>
      <c r="AY149" s="12">
        <v>2364122.62</v>
      </c>
      <c r="AZ149" s="12">
        <v>0</v>
      </c>
      <c r="BA149" s="12">
        <v>0</v>
      </c>
      <c r="BB149" s="12">
        <v>0</v>
      </c>
      <c r="BC149" s="12">
        <v>0</v>
      </c>
      <c r="BD149" s="12">
        <v>476612.24</v>
      </c>
      <c r="BE149" s="12">
        <v>0</v>
      </c>
      <c r="BF149" s="12">
        <v>3440</v>
      </c>
      <c r="BG149" s="12">
        <v>0</v>
      </c>
      <c r="BH149" s="12">
        <v>15000</v>
      </c>
      <c r="BI149" s="12">
        <v>18005</v>
      </c>
      <c r="BJ149" s="12">
        <v>0</v>
      </c>
      <c r="BK149" s="12">
        <v>0</v>
      </c>
      <c r="BL149" s="12">
        <v>1407398.6600000001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22">
        <v>1683832.77</v>
      </c>
      <c r="BV149" s="22">
        <v>0</v>
      </c>
      <c r="BW149" s="12">
        <v>0</v>
      </c>
      <c r="BX149" s="12">
        <v>0</v>
      </c>
      <c r="BY149" s="12">
        <v>0</v>
      </c>
      <c r="BZ149" s="12">
        <v>0</v>
      </c>
      <c r="CA149" s="12">
        <v>0</v>
      </c>
      <c r="CB149" s="12">
        <v>0</v>
      </c>
      <c r="CC149" s="12">
        <v>0</v>
      </c>
      <c r="CD149" s="12">
        <v>0</v>
      </c>
      <c r="CE149" s="12">
        <v>0</v>
      </c>
      <c r="CF149" s="12">
        <v>0</v>
      </c>
      <c r="CG149" s="12">
        <v>0</v>
      </c>
      <c r="CH149" s="12">
        <v>974692.79</v>
      </c>
    </row>
    <row r="150" spans="1:86" x14ac:dyDescent="0.25">
      <c r="A150" s="30" t="s">
        <v>253</v>
      </c>
      <c r="B150" s="2" t="s">
        <v>254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2401891.1800000002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608041.43999999994</v>
      </c>
      <c r="Y150" s="12">
        <v>0</v>
      </c>
      <c r="Z150" s="12">
        <v>0</v>
      </c>
      <c r="AA150" s="12">
        <v>0</v>
      </c>
      <c r="AB150" s="12">
        <v>0</v>
      </c>
      <c r="AC150" s="12">
        <v>1763516.32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1874511.73</v>
      </c>
      <c r="AL150" s="12">
        <v>1647306.9100000001</v>
      </c>
      <c r="AM150" s="12">
        <v>0</v>
      </c>
      <c r="AN150" s="12">
        <v>0</v>
      </c>
      <c r="AO150" s="12">
        <v>893345.47</v>
      </c>
      <c r="AP150" s="12">
        <v>0</v>
      </c>
      <c r="AQ150" s="12">
        <v>504263.8</v>
      </c>
      <c r="AR150" s="12">
        <v>871735.29</v>
      </c>
      <c r="AS150" s="12">
        <v>0</v>
      </c>
      <c r="AT150" s="12">
        <v>604903.16</v>
      </c>
      <c r="AU150" s="12">
        <v>0</v>
      </c>
      <c r="AV150" s="12">
        <v>0</v>
      </c>
      <c r="AW150" s="12">
        <v>0</v>
      </c>
      <c r="AX150" s="12">
        <v>383717.3</v>
      </c>
      <c r="AY150" s="12">
        <v>0</v>
      </c>
      <c r="AZ150" s="12">
        <v>402883.89</v>
      </c>
      <c r="BA150" s="12">
        <v>0</v>
      </c>
      <c r="BB150" s="12">
        <v>276982.68</v>
      </c>
      <c r="BC150" s="12">
        <v>670307.4</v>
      </c>
      <c r="BD150" s="12">
        <v>0</v>
      </c>
      <c r="BE150" s="12">
        <v>0</v>
      </c>
      <c r="BF150" s="12">
        <v>1414390.25</v>
      </c>
      <c r="BG150" s="12">
        <v>0</v>
      </c>
      <c r="BH150" s="12">
        <v>0</v>
      </c>
      <c r="BI150" s="12">
        <v>0</v>
      </c>
      <c r="BJ150" s="12">
        <v>0</v>
      </c>
      <c r="BK150" s="12">
        <v>0</v>
      </c>
      <c r="BL150" s="12">
        <v>1192006.07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12">
        <v>0</v>
      </c>
      <c r="BV150" s="12">
        <v>0</v>
      </c>
      <c r="BW150" s="12">
        <v>0</v>
      </c>
      <c r="BX150" s="12">
        <v>0</v>
      </c>
      <c r="BY150" s="12">
        <v>0</v>
      </c>
      <c r="BZ150" s="12">
        <v>0</v>
      </c>
      <c r="CA150" s="12">
        <v>0</v>
      </c>
      <c r="CB150" s="12">
        <v>0</v>
      </c>
      <c r="CC150" s="12">
        <v>0</v>
      </c>
      <c r="CD150" s="12">
        <v>0</v>
      </c>
      <c r="CE150" s="12">
        <v>0</v>
      </c>
      <c r="CF150" s="12">
        <v>0</v>
      </c>
      <c r="CG150" s="12">
        <v>3076583.92</v>
      </c>
      <c r="CH150" s="12">
        <v>0</v>
      </c>
    </row>
    <row r="151" spans="1:86" x14ac:dyDescent="0.25">
      <c r="A151" s="30" t="s">
        <v>255</v>
      </c>
      <c r="B151" s="2" t="s">
        <v>256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78253.440000000002</v>
      </c>
      <c r="O151" s="12">
        <v>0</v>
      </c>
      <c r="P151" s="12">
        <v>0</v>
      </c>
      <c r="Q151" s="12">
        <v>0</v>
      </c>
      <c r="R151" s="12">
        <v>66515.429999999993</v>
      </c>
      <c r="S151" s="12">
        <v>110859.04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199546.27</v>
      </c>
      <c r="AF151" s="12">
        <v>0</v>
      </c>
      <c r="AG151" s="12">
        <v>0</v>
      </c>
      <c r="AH151" s="12">
        <v>0</v>
      </c>
      <c r="AI151" s="12">
        <v>0</v>
      </c>
      <c r="AJ151" s="12">
        <v>70937.56</v>
      </c>
      <c r="AK151" s="12">
        <v>0</v>
      </c>
      <c r="AL151" s="12">
        <v>0</v>
      </c>
      <c r="AM151" s="12">
        <v>0</v>
      </c>
      <c r="AN151" s="12">
        <v>0</v>
      </c>
      <c r="AO151" s="12">
        <v>3173206.59</v>
      </c>
      <c r="AP151" s="12">
        <v>0</v>
      </c>
      <c r="AQ151" s="12">
        <v>81715.61</v>
      </c>
      <c r="AR151" s="12">
        <v>0</v>
      </c>
      <c r="AS151" s="12">
        <v>0</v>
      </c>
      <c r="AT151" s="12">
        <v>73497.350000000006</v>
      </c>
      <c r="AU151" s="12">
        <v>114881.26</v>
      </c>
      <c r="AV151" s="12">
        <v>6403853.8099999996</v>
      </c>
      <c r="AW151" s="12">
        <v>114881.28</v>
      </c>
      <c r="AX151" s="12">
        <v>3188206.59</v>
      </c>
      <c r="AY151" s="12">
        <v>57440.639999999999</v>
      </c>
      <c r="AZ151" s="12">
        <v>58524.42</v>
      </c>
      <c r="BA151" s="12">
        <v>3420377.98</v>
      </c>
      <c r="BB151" s="12">
        <v>146311.06</v>
      </c>
      <c r="BC151" s="12">
        <v>0</v>
      </c>
      <c r="BD151" s="12">
        <v>0</v>
      </c>
      <c r="BE151" s="12">
        <v>104403.93</v>
      </c>
      <c r="BF151" s="12">
        <v>167206.9</v>
      </c>
      <c r="BG151" s="12">
        <v>0</v>
      </c>
      <c r="BH151" s="12">
        <v>80813.440000000002</v>
      </c>
      <c r="BI151" s="12">
        <v>0</v>
      </c>
      <c r="BJ151" s="12">
        <v>0</v>
      </c>
      <c r="BK151" s="12">
        <v>0</v>
      </c>
      <c r="BL151" s="12">
        <v>6618682.2199999997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22">
        <v>64447.92</v>
      </c>
      <c r="BV151" s="22">
        <v>9942501.8599999994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2">
        <v>0</v>
      </c>
      <c r="CC151" s="12">
        <v>0</v>
      </c>
      <c r="CD151" s="12">
        <v>0</v>
      </c>
      <c r="CE151" s="12">
        <v>0</v>
      </c>
      <c r="CF151" s="12">
        <v>0</v>
      </c>
      <c r="CG151" s="12">
        <v>0</v>
      </c>
      <c r="CH151" s="12">
        <v>0</v>
      </c>
    </row>
    <row r="152" spans="1:86" x14ac:dyDescent="0.25">
      <c r="A152" s="30" t="s">
        <v>257</v>
      </c>
      <c r="B152" s="2" t="s">
        <v>258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73362.600000000006</v>
      </c>
      <c r="O152" s="12">
        <v>0</v>
      </c>
      <c r="P152" s="12">
        <v>0</v>
      </c>
      <c r="Q152" s="12">
        <v>0</v>
      </c>
      <c r="R152" s="12">
        <v>0</v>
      </c>
      <c r="S152" s="12">
        <v>166288.54999999999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187074.63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67487.240000000005</v>
      </c>
      <c r="AM152" s="12">
        <v>0</v>
      </c>
      <c r="AN152" s="12">
        <v>0</v>
      </c>
      <c r="AO152" s="12">
        <v>2426829.4300000002</v>
      </c>
      <c r="AP152" s="12">
        <v>0</v>
      </c>
      <c r="AQ152" s="12">
        <v>86749.94</v>
      </c>
      <c r="AR152" s="12">
        <v>0</v>
      </c>
      <c r="AS152" s="12">
        <v>76897.06</v>
      </c>
      <c r="AT152" s="12">
        <v>0</v>
      </c>
      <c r="AU152" s="12">
        <v>125572.74</v>
      </c>
      <c r="AV152" s="12">
        <v>62786.37</v>
      </c>
      <c r="AW152" s="12">
        <v>4982114.78</v>
      </c>
      <c r="AX152" s="12">
        <v>2426829.42</v>
      </c>
      <c r="AY152" s="12">
        <v>62786.37</v>
      </c>
      <c r="AZ152" s="12">
        <v>65094.21</v>
      </c>
      <c r="BA152" s="12">
        <v>2597611.17</v>
      </c>
      <c r="BB152" s="12">
        <v>171227.54</v>
      </c>
      <c r="BC152" s="12">
        <v>0</v>
      </c>
      <c r="BD152" s="12">
        <v>0</v>
      </c>
      <c r="BE152" s="12">
        <v>161871.54</v>
      </c>
      <c r="BF152" s="12">
        <v>2552582.4300000002</v>
      </c>
      <c r="BG152" s="12">
        <v>79963.77</v>
      </c>
      <c r="BH152" s="12">
        <v>2284.1999999999998</v>
      </c>
      <c r="BI152" s="12">
        <v>33004.800000000003</v>
      </c>
      <c r="BJ152" s="12">
        <v>0</v>
      </c>
      <c r="BK152" s="12">
        <v>0</v>
      </c>
      <c r="BL152" s="12">
        <v>2472618.66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22">
        <v>2808</v>
      </c>
      <c r="BV152" s="22">
        <v>7441016.4700000007</v>
      </c>
      <c r="BW152" s="12">
        <v>0</v>
      </c>
      <c r="BX152" s="12">
        <v>0</v>
      </c>
      <c r="BY152" s="12">
        <v>0</v>
      </c>
      <c r="BZ152" s="12">
        <v>0</v>
      </c>
      <c r="CA152" s="12">
        <v>0</v>
      </c>
      <c r="CB152" s="12">
        <v>0</v>
      </c>
      <c r="CC152" s="12">
        <v>0</v>
      </c>
      <c r="CD152" s="12">
        <v>0</v>
      </c>
      <c r="CE152" s="12">
        <v>0</v>
      </c>
      <c r="CF152" s="12">
        <v>0</v>
      </c>
      <c r="CG152" s="12">
        <v>0</v>
      </c>
      <c r="CH152" s="12">
        <v>0</v>
      </c>
    </row>
    <row r="153" spans="1:86" x14ac:dyDescent="0.25">
      <c r="A153" s="30" t="s">
        <v>259</v>
      </c>
      <c r="B153" s="2" t="s">
        <v>260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75808.02</v>
      </c>
      <c r="O153" s="12">
        <v>0</v>
      </c>
      <c r="P153" s="12">
        <v>0</v>
      </c>
      <c r="Q153" s="12">
        <v>0</v>
      </c>
      <c r="R153" s="12">
        <v>0</v>
      </c>
      <c r="S153" s="12">
        <v>171831.52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193310.46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69736.820000000007</v>
      </c>
      <c r="AM153" s="12">
        <v>0</v>
      </c>
      <c r="AN153" s="12">
        <v>5758581.3600000003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1513787.92</v>
      </c>
      <c r="AU153" s="12">
        <v>0</v>
      </c>
      <c r="AV153" s="12">
        <v>1922409.03</v>
      </c>
      <c r="AW153" s="12">
        <v>0</v>
      </c>
      <c r="AX153" s="12">
        <v>0</v>
      </c>
      <c r="AY153" s="12">
        <v>1196442.57</v>
      </c>
      <c r="AZ153" s="12">
        <v>0</v>
      </c>
      <c r="BA153" s="12">
        <v>0</v>
      </c>
      <c r="BB153" s="12">
        <v>0</v>
      </c>
      <c r="BC153" s="12">
        <v>51612.68</v>
      </c>
      <c r="BD153" s="12">
        <v>0</v>
      </c>
      <c r="BE153" s="12">
        <v>0</v>
      </c>
      <c r="BF153" s="12">
        <v>3326159.15</v>
      </c>
      <c r="BG153" s="12">
        <v>2436032.92</v>
      </c>
      <c r="BH153" s="12">
        <v>0</v>
      </c>
      <c r="BI153" s="12">
        <v>0</v>
      </c>
      <c r="BJ153" s="12">
        <v>0</v>
      </c>
      <c r="BK153" s="12">
        <v>0</v>
      </c>
      <c r="BL153" s="12">
        <v>1513534.68</v>
      </c>
      <c r="BM153" s="12">
        <v>0</v>
      </c>
      <c r="BN153" s="12">
        <v>1560188.98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22">
        <v>1198121.46</v>
      </c>
      <c r="BV153" s="22">
        <v>0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2">
        <v>0</v>
      </c>
      <c r="CC153" s="12">
        <v>0</v>
      </c>
      <c r="CD153" s="12">
        <v>0</v>
      </c>
      <c r="CE153" s="12">
        <v>0</v>
      </c>
      <c r="CF153" s="12">
        <v>138695.76</v>
      </c>
      <c r="CG153" s="12">
        <v>0</v>
      </c>
      <c r="CH153" s="12">
        <v>0</v>
      </c>
    </row>
    <row r="154" spans="1:86" x14ac:dyDescent="0.25">
      <c r="A154" s="30" t="s">
        <v>261</v>
      </c>
      <c r="B154" s="2" t="s">
        <v>262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78253.440000000002</v>
      </c>
      <c r="O154" s="12">
        <v>0</v>
      </c>
      <c r="P154" s="12">
        <v>0</v>
      </c>
      <c r="Q154" s="12">
        <v>0</v>
      </c>
      <c r="R154" s="12">
        <v>0</v>
      </c>
      <c r="S154" s="12">
        <v>66515.42</v>
      </c>
      <c r="T154" s="12">
        <v>110859.04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199546.27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66515.42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5495686.71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3347428.17</v>
      </c>
      <c r="AY154" s="12">
        <v>2962336.15</v>
      </c>
      <c r="AZ154" s="12">
        <v>0</v>
      </c>
      <c r="BA154" s="12">
        <v>0</v>
      </c>
      <c r="BB154" s="12">
        <v>0</v>
      </c>
      <c r="BC154" s="12">
        <v>1870957.84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</row>
    <row r="155" spans="1:86" x14ac:dyDescent="0.25">
      <c r="A155" s="30" t="s">
        <v>263</v>
      </c>
      <c r="B155" s="2" t="s">
        <v>264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88035.12</v>
      </c>
      <c r="O155" s="12">
        <v>0</v>
      </c>
      <c r="P155" s="12">
        <v>0</v>
      </c>
      <c r="Q155" s="12">
        <v>0</v>
      </c>
      <c r="R155" s="12">
        <v>74829.850000000006</v>
      </c>
      <c r="S155" s="12">
        <v>124716.42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224489.56</v>
      </c>
      <c r="AF155" s="12">
        <v>0</v>
      </c>
      <c r="AG155" s="12">
        <v>0</v>
      </c>
      <c r="AH155" s="12">
        <v>0</v>
      </c>
      <c r="AI155" s="12">
        <v>0</v>
      </c>
      <c r="AJ155" s="12">
        <v>80719.240000000005</v>
      </c>
      <c r="AK155" s="12">
        <v>7422802.1399999997</v>
      </c>
      <c r="AL155" s="12">
        <v>0</v>
      </c>
      <c r="AM155" s="12">
        <v>0</v>
      </c>
      <c r="AN155" s="12">
        <v>0</v>
      </c>
      <c r="AO155" s="12">
        <v>2337020.36</v>
      </c>
      <c r="AP155" s="12">
        <v>0</v>
      </c>
      <c r="AQ155" s="12">
        <v>0</v>
      </c>
      <c r="AR155" s="12">
        <v>0</v>
      </c>
      <c r="AS155" s="12">
        <v>0</v>
      </c>
      <c r="AT155" s="12">
        <v>1645111.58</v>
      </c>
      <c r="AU155" s="12">
        <v>0</v>
      </c>
      <c r="AV155" s="12">
        <v>2036190.46</v>
      </c>
      <c r="AW155" s="12">
        <v>2294071.19</v>
      </c>
      <c r="AX155" s="12">
        <v>0</v>
      </c>
      <c r="AY155" s="12">
        <v>3598492.99</v>
      </c>
      <c r="AZ155" s="12">
        <v>5069277.42</v>
      </c>
      <c r="BA155" s="12">
        <v>1100</v>
      </c>
      <c r="BB155" s="12">
        <v>0</v>
      </c>
      <c r="BC155" s="12">
        <v>41194.04</v>
      </c>
      <c r="BD155" s="12">
        <v>10677447.439999999</v>
      </c>
      <c r="BE155" s="12">
        <v>20720</v>
      </c>
      <c r="BF155" s="12">
        <v>0</v>
      </c>
      <c r="BG155" s="12">
        <v>2427083.96</v>
      </c>
      <c r="BH155" s="12">
        <v>0</v>
      </c>
      <c r="BI155" s="12">
        <v>0</v>
      </c>
      <c r="BJ155" s="12">
        <v>0</v>
      </c>
      <c r="BK155" s="12">
        <v>0</v>
      </c>
      <c r="BL155" s="12">
        <v>116328.96000000001</v>
      </c>
      <c r="BM155" s="12">
        <v>2605190.2799999998</v>
      </c>
      <c r="BN155" s="12">
        <v>35993.56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0</v>
      </c>
      <c r="BW155" s="12">
        <v>0</v>
      </c>
      <c r="BX155" s="12">
        <v>0</v>
      </c>
      <c r="BY155" s="12">
        <v>0</v>
      </c>
      <c r="BZ155" s="12">
        <v>0</v>
      </c>
      <c r="CA155" s="12">
        <v>0</v>
      </c>
      <c r="CB155" s="12">
        <v>0</v>
      </c>
      <c r="CC155" s="12">
        <v>0</v>
      </c>
      <c r="CD155" s="12">
        <v>0</v>
      </c>
      <c r="CE155" s="12">
        <v>0</v>
      </c>
      <c r="CF155" s="12">
        <v>183840.84</v>
      </c>
      <c r="CG155" s="12">
        <v>0</v>
      </c>
      <c r="CH155" s="12">
        <v>0</v>
      </c>
    </row>
    <row r="156" spans="1:86" x14ac:dyDescent="0.25">
      <c r="A156" s="30" t="s">
        <v>265</v>
      </c>
      <c r="B156" s="2" t="s">
        <v>266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73790.55</v>
      </c>
      <c r="S156" s="12">
        <v>209796.66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221371.64</v>
      </c>
      <c r="AF156" s="12">
        <v>0</v>
      </c>
      <c r="AG156" s="12">
        <v>0</v>
      </c>
      <c r="AH156" s="12">
        <v>0</v>
      </c>
      <c r="AI156" s="12">
        <v>0</v>
      </c>
      <c r="AJ156" s="12">
        <v>73790.55</v>
      </c>
      <c r="AK156" s="12">
        <v>0</v>
      </c>
      <c r="AL156" s="12">
        <v>0</v>
      </c>
      <c r="AM156" s="12">
        <v>0</v>
      </c>
      <c r="AN156" s="12">
        <v>0</v>
      </c>
      <c r="AO156" s="12">
        <v>3100213.64</v>
      </c>
      <c r="AP156" s="12">
        <v>0</v>
      </c>
      <c r="AQ156" s="12">
        <v>84100.93</v>
      </c>
      <c r="AR156" s="12">
        <v>0</v>
      </c>
      <c r="AS156" s="12">
        <v>0</v>
      </c>
      <c r="AT156" s="12">
        <v>69289.2</v>
      </c>
      <c r="AU156" s="12">
        <v>114881.26</v>
      </c>
      <c r="AV156" s="12">
        <v>6257867.9100000001</v>
      </c>
      <c r="AW156" s="12">
        <v>114881.28</v>
      </c>
      <c r="AX156" s="12">
        <v>3100213.64</v>
      </c>
      <c r="AY156" s="12">
        <v>57440.639999999999</v>
      </c>
      <c r="AZ156" s="12">
        <v>58524.42</v>
      </c>
      <c r="BA156" s="12">
        <v>107534.66</v>
      </c>
      <c r="BB156" s="12">
        <v>151927.06</v>
      </c>
      <c r="BC156" s="12">
        <v>0</v>
      </c>
      <c r="BD156" s="12">
        <v>0</v>
      </c>
      <c r="BE156" s="12">
        <v>3231863.77</v>
      </c>
      <c r="BF156" s="12">
        <v>156771.06</v>
      </c>
      <c r="BG156" s="12">
        <v>0</v>
      </c>
      <c r="BH156" s="12">
        <v>121330.37</v>
      </c>
      <c r="BI156" s="12">
        <v>0</v>
      </c>
      <c r="BJ156" s="12">
        <v>3158708.24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22">
        <v>17984.16</v>
      </c>
      <c r="BV156" s="22">
        <v>9485140.5899999999</v>
      </c>
      <c r="BW156" s="12">
        <v>0</v>
      </c>
      <c r="BX156" s="12">
        <v>0</v>
      </c>
      <c r="BY156" s="12">
        <v>0</v>
      </c>
      <c r="BZ156" s="12">
        <v>0</v>
      </c>
      <c r="CA156" s="12">
        <v>0</v>
      </c>
      <c r="CB156" s="12">
        <v>0</v>
      </c>
      <c r="CC156" s="12">
        <v>0</v>
      </c>
      <c r="CD156" s="12">
        <v>0</v>
      </c>
      <c r="CE156" s="12">
        <v>0</v>
      </c>
      <c r="CF156" s="12">
        <v>0</v>
      </c>
      <c r="CG156" s="12">
        <v>0</v>
      </c>
      <c r="CH156" s="12">
        <v>0</v>
      </c>
    </row>
    <row r="157" spans="1:86" x14ac:dyDescent="0.25">
      <c r="A157" s="30" t="s">
        <v>267</v>
      </c>
      <c r="B157" s="2" t="s">
        <v>268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73790.55</v>
      </c>
      <c r="S157" s="12">
        <v>209796.66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221371.64</v>
      </c>
      <c r="AF157" s="12">
        <v>0</v>
      </c>
      <c r="AG157" s="12">
        <v>0</v>
      </c>
      <c r="AH157" s="12">
        <v>0</v>
      </c>
      <c r="AI157" s="12">
        <v>0</v>
      </c>
      <c r="AJ157" s="12">
        <v>73790.55</v>
      </c>
      <c r="AK157" s="12">
        <v>0</v>
      </c>
      <c r="AL157" s="12">
        <v>0</v>
      </c>
      <c r="AM157" s="12">
        <v>0</v>
      </c>
      <c r="AN157" s="12">
        <v>0</v>
      </c>
      <c r="AO157" s="12">
        <v>2585060.75</v>
      </c>
      <c r="AP157" s="12">
        <v>0</v>
      </c>
      <c r="AQ157" s="12">
        <v>83018.460000000006</v>
      </c>
      <c r="AR157" s="12">
        <v>0</v>
      </c>
      <c r="AS157" s="12">
        <v>-1.8189894035458565E-12</v>
      </c>
      <c r="AT157" s="12">
        <v>21348.739999999998</v>
      </c>
      <c r="AU157" s="12">
        <v>116557.43</v>
      </c>
      <c r="AV157" s="12">
        <v>5227562.13</v>
      </c>
      <c r="AW157" s="12">
        <v>2699942.02</v>
      </c>
      <c r="AX157" s="12">
        <v>0</v>
      </c>
      <c r="AY157" s="12">
        <v>57440.639999999999</v>
      </c>
      <c r="AZ157" s="12">
        <v>58524.42</v>
      </c>
      <c r="BA157" s="12">
        <v>2730688.7399999998</v>
      </c>
      <c r="BB157" s="12">
        <v>148363.06</v>
      </c>
      <c r="BC157" s="12">
        <v>27240</v>
      </c>
      <c r="BD157" s="12">
        <v>0</v>
      </c>
      <c r="BE157" s="12">
        <v>73155.53</v>
      </c>
      <c r="BF157" s="12">
        <v>2843456.78</v>
      </c>
      <c r="BG157" s="12">
        <v>0</v>
      </c>
      <c r="BH157" s="12">
        <v>87750.65</v>
      </c>
      <c r="BI157" s="12">
        <v>0</v>
      </c>
      <c r="BJ157" s="12">
        <v>0</v>
      </c>
      <c r="BK157" s="12">
        <v>0</v>
      </c>
      <c r="BL157" s="12">
        <v>2633835.48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22">
        <v>61297.56</v>
      </c>
      <c r="BV157" s="22">
        <v>7921208.9299999997</v>
      </c>
      <c r="BW157" s="12">
        <v>0</v>
      </c>
      <c r="BX157" s="12">
        <v>0</v>
      </c>
      <c r="BY157" s="12">
        <v>0</v>
      </c>
      <c r="BZ157" s="12">
        <v>0</v>
      </c>
      <c r="CA157" s="12">
        <v>0</v>
      </c>
      <c r="CB157" s="12">
        <v>0</v>
      </c>
      <c r="CC157" s="12">
        <v>0</v>
      </c>
      <c r="CD157" s="12">
        <v>0</v>
      </c>
      <c r="CE157" s="12">
        <v>0</v>
      </c>
      <c r="CF157" s="12">
        <v>0</v>
      </c>
      <c r="CG157" s="12">
        <v>0</v>
      </c>
      <c r="CH157" s="12">
        <v>0</v>
      </c>
    </row>
    <row r="158" spans="1:86" x14ac:dyDescent="0.25">
      <c r="A158" s="30" t="s">
        <v>269</v>
      </c>
      <c r="B158" s="2" t="s">
        <v>270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3440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</row>
    <row r="159" spans="1:86" x14ac:dyDescent="0.25">
      <c r="A159" s="30" t="s">
        <v>271</v>
      </c>
      <c r="B159" s="2" t="s">
        <v>272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790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17250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</row>
    <row r="160" spans="1:86" x14ac:dyDescent="0.25">
      <c r="A160" s="30" t="s">
        <v>273</v>
      </c>
      <c r="B160" s="2" t="s">
        <v>274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750</v>
      </c>
      <c r="K160" s="12">
        <v>2226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</row>
    <row r="161" spans="1:86" x14ac:dyDescent="0.25">
      <c r="A161" s="30" t="s">
        <v>275</v>
      </c>
      <c r="B161" s="2" t="s">
        <v>276</v>
      </c>
      <c r="C161" s="12">
        <v>0</v>
      </c>
      <c r="D161" s="12">
        <v>0</v>
      </c>
      <c r="E161" s="12">
        <v>0</v>
      </c>
      <c r="F161" s="12">
        <v>0</v>
      </c>
      <c r="G161" s="12">
        <v>3593125.85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1554548.69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</row>
    <row r="162" spans="1:86" x14ac:dyDescent="0.25">
      <c r="A162" s="30" t="s">
        <v>277</v>
      </c>
      <c r="B162" s="2" t="s">
        <v>278</v>
      </c>
      <c r="C162" s="12">
        <v>0</v>
      </c>
      <c r="D162" s="12">
        <v>0</v>
      </c>
      <c r="E162" s="12">
        <v>170</v>
      </c>
      <c r="F162" s="12">
        <v>0</v>
      </c>
      <c r="G162" s="12">
        <v>0</v>
      </c>
      <c r="H162" s="12">
        <v>0</v>
      </c>
      <c r="I162" s="12">
        <v>936511.86</v>
      </c>
      <c r="J162" s="12">
        <v>0</v>
      </c>
      <c r="K162" s="12">
        <v>0</v>
      </c>
      <c r="L162" s="12">
        <v>1924956.65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104624.56999999999</v>
      </c>
      <c r="Y162" s="12">
        <v>0</v>
      </c>
      <c r="Z162" s="12">
        <v>2736</v>
      </c>
      <c r="AA162" s="12">
        <v>615794.76</v>
      </c>
      <c r="AB162" s="12">
        <v>1386341.9400000002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4380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0</v>
      </c>
      <c r="BV162" s="12">
        <v>0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2">
        <v>0</v>
      </c>
      <c r="CC162" s="12">
        <v>0</v>
      </c>
      <c r="CD162" s="12">
        <v>0</v>
      </c>
      <c r="CE162" s="12">
        <v>0</v>
      </c>
      <c r="CF162" s="12">
        <v>0</v>
      </c>
      <c r="CG162" s="12">
        <v>6430793.5700000003</v>
      </c>
      <c r="CH162" s="12">
        <v>0</v>
      </c>
    </row>
    <row r="163" spans="1:86" x14ac:dyDescent="0.25">
      <c r="A163" s="30" t="s">
        <v>279</v>
      </c>
      <c r="B163" s="2" t="s">
        <v>280</v>
      </c>
      <c r="C163" s="12">
        <v>0</v>
      </c>
      <c r="D163" s="12">
        <v>0</v>
      </c>
      <c r="E163" s="12">
        <v>71918.880000000005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3655529.79</v>
      </c>
      <c r="L163" s="12">
        <v>0</v>
      </c>
      <c r="M163" s="12">
        <v>0</v>
      </c>
      <c r="N163" s="12">
        <v>0</v>
      </c>
      <c r="O163" s="12">
        <v>0</v>
      </c>
      <c r="P163" s="12">
        <v>65499.519999999997</v>
      </c>
      <c r="Q163" s="12">
        <v>287219.71999999997</v>
      </c>
      <c r="R163" s="12">
        <v>0</v>
      </c>
      <c r="S163" s="12">
        <v>0</v>
      </c>
      <c r="T163" s="12">
        <v>104940</v>
      </c>
      <c r="U163" s="12">
        <v>566711.78</v>
      </c>
      <c r="V163" s="12">
        <v>0</v>
      </c>
      <c r="W163" s="12">
        <v>396272.77</v>
      </c>
      <c r="X163" s="12">
        <v>0</v>
      </c>
      <c r="Y163" s="12">
        <v>0</v>
      </c>
      <c r="Z163" s="12">
        <v>0</v>
      </c>
      <c r="AA163" s="12">
        <v>130999.03999999999</v>
      </c>
      <c r="AB163" s="12">
        <v>1141450.93</v>
      </c>
      <c r="AC163" s="12">
        <v>65499.519999999997</v>
      </c>
      <c r="AD163" s="12">
        <v>0</v>
      </c>
      <c r="AE163" s="12">
        <v>0</v>
      </c>
      <c r="AF163" s="12">
        <v>2217246.52</v>
      </c>
      <c r="AG163" s="12">
        <v>196498.56</v>
      </c>
      <c r="AH163" s="12">
        <v>0</v>
      </c>
      <c r="AI163" s="12">
        <v>2795804.31</v>
      </c>
      <c r="AJ163" s="12">
        <v>65499.519999999997</v>
      </c>
      <c r="AK163" s="12">
        <v>0</v>
      </c>
      <c r="AL163" s="12">
        <v>1708416.48</v>
      </c>
      <c r="AM163" s="12">
        <v>0</v>
      </c>
      <c r="AN163" s="12">
        <v>196498.56</v>
      </c>
      <c r="AO163" s="12">
        <v>0</v>
      </c>
      <c r="AP163" s="12">
        <v>1387932.24</v>
      </c>
      <c r="AQ163" s="12">
        <v>0</v>
      </c>
      <c r="AR163" s="12">
        <v>2138813.06</v>
      </c>
      <c r="AS163" s="12">
        <v>70179.520000000004</v>
      </c>
      <c r="AT163" s="12">
        <v>206401.16000000003</v>
      </c>
      <c r="AU163" s="12">
        <v>68679.520000000004</v>
      </c>
      <c r="AV163" s="12">
        <v>2973337.65</v>
      </c>
      <c r="AW163" s="12">
        <v>199678.56</v>
      </c>
      <c r="AX163" s="12">
        <v>1194877.74</v>
      </c>
      <c r="AY163" s="12">
        <v>132234.88</v>
      </c>
      <c r="AZ163" s="12">
        <v>3177821.01</v>
      </c>
      <c r="BA163" s="12">
        <v>6354616.3200000003</v>
      </c>
      <c r="BB163" s="12">
        <v>137574.72</v>
      </c>
      <c r="BC163" s="12">
        <v>0</v>
      </c>
      <c r="BD163" s="12">
        <v>0</v>
      </c>
      <c r="BE163" s="12">
        <v>2122361.7200000002</v>
      </c>
      <c r="BF163" s="12">
        <v>0</v>
      </c>
      <c r="BG163" s="12">
        <v>279901.44</v>
      </c>
      <c r="BH163" s="12">
        <v>130230.72</v>
      </c>
      <c r="BI163" s="12">
        <v>0</v>
      </c>
      <c r="BJ163" s="12">
        <v>66735.360000000001</v>
      </c>
      <c r="BK163" s="12">
        <v>0</v>
      </c>
      <c r="BL163" s="12">
        <v>0</v>
      </c>
      <c r="BM163" s="12">
        <v>266941.44</v>
      </c>
      <c r="BN163" s="12">
        <v>66735.360000000001</v>
      </c>
      <c r="BO163" s="12">
        <v>0</v>
      </c>
      <c r="BP163" s="12">
        <v>66735.360000000001</v>
      </c>
      <c r="BQ163" s="12">
        <v>0</v>
      </c>
      <c r="BR163" s="12">
        <v>0</v>
      </c>
      <c r="BS163" s="12">
        <v>0</v>
      </c>
      <c r="BT163" s="12">
        <v>0</v>
      </c>
      <c r="BU163" s="22">
        <v>133470.72</v>
      </c>
      <c r="BV163" s="22">
        <v>0</v>
      </c>
      <c r="BW163" s="12">
        <v>0</v>
      </c>
      <c r="BX163" s="12">
        <v>0</v>
      </c>
      <c r="BY163" s="12">
        <v>0</v>
      </c>
      <c r="BZ163" s="12">
        <v>0</v>
      </c>
      <c r="CA163" s="12">
        <v>0</v>
      </c>
      <c r="CB163" s="12">
        <v>0</v>
      </c>
      <c r="CC163" s="12">
        <v>0</v>
      </c>
      <c r="CD163" s="12">
        <v>0</v>
      </c>
      <c r="CE163" s="12">
        <v>1019071.8</v>
      </c>
      <c r="CF163" s="12">
        <v>0</v>
      </c>
      <c r="CG163" s="12">
        <v>1784102.11</v>
      </c>
      <c r="CH163" s="12">
        <v>0</v>
      </c>
    </row>
    <row r="164" spans="1:86" x14ac:dyDescent="0.25">
      <c r="A164" s="30" t="s">
        <v>281</v>
      </c>
      <c r="B164" s="2" t="s">
        <v>282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34900</v>
      </c>
      <c r="O164" s="12">
        <v>0</v>
      </c>
      <c r="P164" s="12">
        <v>5000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>
        <v>0</v>
      </c>
      <c r="CC164" s="12">
        <v>0</v>
      </c>
      <c r="CD164" s="12">
        <v>0</v>
      </c>
      <c r="CE164" s="12">
        <v>0</v>
      </c>
      <c r="CF164" s="12">
        <v>0</v>
      </c>
      <c r="CG164" s="12">
        <v>0</v>
      </c>
      <c r="CH164" s="12">
        <v>0</v>
      </c>
    </row>
    <row r="165" spans="1:86" x14ac:dyDescent="0.25">
      <c r="A165" s="30" t="s">
        <v>283</v>
      </c>
      <c r="B165" s="2" t="s">
        <v>284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225000</v>
      </c>
      <c r="AG165" s="12">
        <v>0</v>
      </c>
      <c r="AH165" s="12">
        <v>1275000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0</v>
      </c>
      <c r="BW165" s="12">
        <v>0</v>
      </c>
      <c r="BX165" s="12">
        <v>0</v>
      </c>
      <c r="BY165" s="12">
        <v>0</v>
      </c>
      <c r="BZ165" s="12">
        <v>0</v>
      </c>
      <c r="CA165" s="12">
        <v>0</v>
      </c>
      <c r="CB165" s="12">
        <v>0</v>
      </c>
      <c r="CC165" s="12">
        <v>0</v>
      </c>
      <c r="CD165" s="12">
        <v>0</v>
      </c>
      <c r="CE165" s="12">
        <v>0</v>
      </c>
      <c r="CF165" s="12">
        <v>0</v>
      </c>
      <c r="CG165" s="12">
        <v>0</v>
      </c>
      <c r="CH165" s="12">
        <v>0</v>
      </c>
    </row>
    <row r="166" spans="1:86" x14ac:dyDescent="0.25">
      <c r="A166" s="30" t="s">
        <v>285</v>
      </c>
      <c r="B166" s="2" t="s">
        <v>286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34900</v>
      </c>
      <c r="O166" s="12">
        <v>0</v>
      </c>
      <c r="P166" s="12">
        <v>5000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1705909.3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</row>
    <row r="167" spans="1:86" x14ac:dyDescent="0.25">
      <c r="A167" s="30" t="s">
        <v>287</v>
      </c>
      <c r="B167" s="2" t="s">
        <v>288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1101845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>
        <v>0</v>
      </c>
      <c r="BI167" s="12">
        <v>0</v>
      </c>
      <c r="BJ167" s="12">
        <v>0</v>
      </c>
      <c r="BK167" s="12">
        <v>0</v>
      </c>
      <c r="BL167" s="12">
        <v>0</v>
      </c>
      <c r="BM167" s="12">
        <v>0</v>
      </c>
      <c r="BN167" s="12">
        <v>0</v>
      </c>
      <c r="BO167" s="12">
        <v>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12">
        <v>0</v>
      </c>
      <c r="BV167" s="12">
        <v>0</v>
      </c>
      <c r="BW167" s="12">
        <v>0</v>
      </c>
      <c r="BX167" s="12">
        <v>0</v>
      </c>
      <c r="BY167" s="12">
        <v>0</v>
      </c>
      <c r="BZ167" s="12">
        <v>0</v>
      </c>
      <c r="CA167" s="12">
        <v>0</v>
      </c>
      <c r="CB167" s="12">
        <v>0</v>
      </c>
      <c r="CC167" s="12">
        <v>0</v>
      </c>
      <c r="CD167" s="12">
        <v>0</v>
      </c>
      <c r="CE167" s="12">
        <v>0</v>
      </c>
      <c r="CF167" s="12">
        <v>0</v>
      </c>
      <c r="CG167" s="12">
        <v>0</v>
      </c>
      <c r="CH167" s="12">
        <v>0</v>
      </c>
    </row>
    <row r="168" spans="1:86" x14ac:dyDescent="0.25">
      <c r="A168" s="30" t="s">
        <v>289</v>
      </c>
      <c r="B168" s="2" t="s">
        <v>290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1139166.82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34544.89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2">
        <v>0</v>
      </c>
      <c r="CC168" s="12">
        <v>0</v>
      </c>
      <c r="CD168" s="12">
        <v>0</v>
      </c>
      <c r="CE168" s="12">
        <v>0</v>
      </c>
      <c r="CF168" s="12">
        <v>0</v>
      </c>
      <c r="CG168" s="12">
        <v>0</v>
      </c>
      <c r="CH168" s="12">
        <v>0</v>
      </c>
    </row>
    <row r="169" spans="1:86" x14ac:dyDescent="0.25">
      <c r="A169" s="30" t="s">
        <v>291</v>
      </c>
      <c r="B169" s="2" t="s">
        <v>292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9951693.6699999999</v>
      </c>
      <c r="Q169" s="12">
        <v>0</v>
      </c>
      <c r="R169" s="12">
        <v>0</v>
      </c>
      <c r="S169" s="12">
        <v>54060</v>
      </c>
      <c r="T169" s="12">
        <v>0</v>
      </c>
      <c r="U169" s="12">
        <v>22525</v>
      </c>
      <c r="V169" s="12">
        <v>0</v>
      </c>
      <c r="W169" s="12">
        <v>0</v>
      </c>
      <c r="X169" s="12">
        <v>0</v>
      </c>
      <c r="Y169" s="12">
        <v>0</v>
      </c>
      <c r="Z169" s="12">
        <v>5737955</v>
      </c>
      <c r="AA169" s="12">
        <v>35017.68</v>
      </c>
      <c r="AB169" s="12">
        <v>23177944.850000001</v>
      </c>
      <c r="AC169" s="12">
        <v>14400</v>
      </c>
      <c r="AD169" s="12">
        <v>35319.999999999993</v>
      </c>
      <c r="AE169" s="12">
        <v>0</v>
      </c>
      <c r="AF169" s="12">
        <v>0</v>
      </c>
      <c r="AG169" s="12">
        <v>0</v>
      </c>
      <c r="AH169" s="12">
        <v>0</v>
      </c>
      <c r="AI169" s="12">
        <v>16960</v>
      </c>
      <c r="AJ169" s="12">
        <v>1502662.58</v>
      </c>
      <c r="AK169" s="12">
        <v>27055</v>
      </c>
      <c r="AL169" s="12">
        <v>140695702.59999999</v>
      </c>
      <c r="AM169" s="12">
        <v>0</v>
      </c>
      <c r="AN169" s="12">
        <v>2800</v>
      </c>
      <c r="AO169" s="12">
        <v>4830583.9800000004</v>
      </c>
      <c r="AP169" s="12">
        <v>1463439.85</v>
      </c>
      <c r="AQ169" s="12">
        <v>933565.06</v>
      </c>
      <c r="AR169" s="12">
        <v>27573</v>
      </c>
      <c r="AS169" s="12">
        <v>2415101.54</v>
      </c>
      <c r="AT169" s="12">
        <v>868454.42</v>
      </c>
      <c r="AU169" s="12">
        <v>4623</v>
      </c>
      <c r="AV169" s="12">
        <v>853421.76</v>
      </c>
      <c r="AW169" s="12">
        <v>24312</v>
      </c>
      <c r="AX169" s="12">
        <v>4441419.7700000014</v>
      </c>
      <c r="AY169" s="12">
        <v>1286647.0900000001</v>
      </c>
      <c r="AZ169" s="12">
        <v>0</v>
      </c>
      <c r="BA169" s="12">
        <v>9045861.9499999993</v>
      </c>
      <c r="BB169" s="12">
        <v>4240516.1100000003</v>
      </c>
      <c r="BC169" s="12">
        <v>17116</v>
      </c>
      <c r="BD169" s="12">
        <v>5600</v>
      </c>
      <c r="BE169" s="12">
        <v>21265014.080000002</v>
      </c>
      <c r="BF169" s="12">
        <v>16799.96</v>
      </c>
      <c r="BG169" s="12">
        <v>146254</v>
      </c>
      <c r="BH169" s="12">
        <v>0</v>
      </c>
      <c r="BI169" s="12">
        <v>7865107</v>
      </c>
      <c r="BJ169" s="12">
        <v>0</v>
      </c>
      <c r="BK169" s="12">
        <v>0</v>
      </c>
      <c r="BL169" s="12">
        <v>0</v>
      </c>
      <c r="BM169" s="12">
        <v>4200</v>
      </c>
      <c r="BN169" s="12">
        <v>0</v>
      </c>
      <c r="BO169" s="12">
        <v>26137</v>
      </c>
      <c r="BP169" s="12">
        <v>9800</v>
      </c>
      <c r="BQ169" s="12">
        <v>3139875.6799999997</v>
      </c>
      <c r="BR169" s="12">
        <v>0</v>
      </c>
      <c r="BS169" s="12">
        <v>0</v>
      </c>
      <c r="BT169" s="12">
        <v>0</v>
      </c>
      <c r="BU169" s="22">
        <v>37536220</v>
      </c>
      <c r="BV169" s="22">
        <v>12400975.49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0</v>
      </c>
    </row>
    <row r="170" spans="1:86" x14ac:dyDescent="0.25">
      <c r="A170" s="30" t="s">
        <v>505</v>
      </c>
      <c r="B170" s="2" t="s">
        <v>506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0</v>
      </c>
      <c r="BX170" s="12">
        <v>0</v>
      </c>
      <c r="BY170" s="12">
        <v>7000</v>
      </c>
      <c r="BZ170" s="12">
        <v>21395</v>
      </c>
      <c r="CA170" s="12">
        <v>0</v>
      </c>
      <c r="CB170" s="12">
        <v>0</v>
      </c>
      <c r="CC170" s="12">
        <v>0</v>
      </c>
      <c r="CD170" s="12">
        <v>2800</v>
      </c>
      <c r="CE170" s="12">
        <v>8558</v>
      </c>
      <c r="CF170" s="12">
        <v>47815</v>
      </c>
      <c r="CG170" s="12">
        <v>3456</v>
      </c>
      <c r="CH170" s="12">
        <v>0</v>
      </c>
    </row>
    <row r="171" spans="1:86" x14ac:dyDescent="0.25">
      <c r="A171" s="30" t="s">
        <v>293</v>
      </c>
      <c r="B171" s="2" t="s">
        <v>294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28954.5</v>
      </c>
      <c r="Q171" s="12">
        <v>0</v>
      </c>
      <c r="R171" s="12">
        <v>0</v>
      </c>
      <c r="S171" s="12">
        <v>28954.5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1817052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>
        <v>0</v>
      </c>
    </row>
    <row r="172" spans="1:86" x14ac:dyDescent="0.25">
      <c r="A172" s="30" t="s">
        <v>295</v>
      </c>
      <c r="B172" s="2" t="s">
        <v>296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261482.50999999998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</row>
    <row r="173" spans="1:86" x14ac:dyDescent="0.25">
      <c r="A173" s="30" t="s">
        <v>297</v>
      </c>
      <c r="B173" s="2" t="s">
        <v>298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500000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</row>
    <row r="174" spans="1:86" x14ac:dyDescent="0.25">
      <c r="A174" s="30" t="s">
        <v>299</v>
      </c>
      <c r="B174" s="2" t="s">
        <v>300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336750</v>
      </c>
      <c r="AH174" s="12">
        <v>321650</v>
      </c>
      <c r="AI174" s="12">
        <v>0</v>
      </c>
      <c r="AJ174" s="12">
        <v>0</v>
      </c>
      <c r="AK174" s="12">
        <v>321650</v>
      </c>
      <c r="AL174" s="12">
        <v>964950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>
        <v>0</v>
      </c>
      <c r="CC174" s="12">
        <v>0</v>
      </c>
      <c r="CD174" s="12">
        <v>0</v>
      </c>
      <c r="CE174" s="12">
        <v>0</v>
      </c>
      <c r="CF174" s="12">
        <v>0</v>
      </c>
      <c r="CG174" s="12">
        <v>0</v>
      </c>
      <c r="CH174" s="12">
        <v>0</v>
      </c>
    </row>
    <row r="175" spans="1:86" x14ac:dyDescent="0.25">
      <c r="A175" s="30" t="s">
        <v>301</v>
      </c>
      <c r="B175" s="2" t="s">
        <v>302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336750</v>
      </c>
      <c r="AH175" s="12">
        <v>321650</v>
      </c>
      <c r="AI175" s="12">
        <v>0</v>
      </c>
      <c r="AJ175" s="12">
        <v>0</v>
      </c>
      <c r="AK175" s="12">
        <v>321650</v>
      </c>
      <c r="AL175" s="12">
        <v>964950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>
        <v>0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>
        <v>0</v>
      </c>
    </row>
    <row r="176" spans="1:86" x14ac:dyDescent="0.25">
      <c r="A176" s="30" t="s">
        <v>303</v>
      </c>
      <c r="B176" s="2" t="s">
        <v>304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183500</v>
      </c>
      <c r="AH176" s="12">
        <v>0</v>
      </c>
      <c r="AI176" s="12">
        <v>0</v>
      </c>
      <c r="AJ176" s="12">
        <v>0</v>
      </c>
      <c r="AK176" s="12">
        <v>201625</v>
      </c>
      <c r="AL176" s="12">
        <v>604875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>
        <v>0</v>
      </c>
      <c r="BI176" s="12">
        <v>0</v>
      </c>
      <c r="BJ176" s="12">
        <v>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0</v>
      </c>
      <c r="BV176" s="12">
        <v>0</v>
      </c>
      <c r="BW176" s="12">
        <v>0</v>
      </c>
      <c r="BX176" s="12">
        <v>0</v>
      </c>
      <c r="BY176" s="12">
        <v>0</v>
      </c>
      <c r="BZ176" s="12">
        <v>0</v>
      </c>
      <c r="CA176" s="12">
        <v>0</v>
      </c>
      <c r="CB176" s="12">
        <v>0</v>
      </c>
      <c r="CC176" s="12">
        <v>0</v>
      </c>
      <c r="CD176" s="12">
        <v>0</v>
      </c>
      <c r="CE176" s="12">
        <v>0</v>
      </c>
      <c r="CF176" s="12">
        <v>0</v>
      </c>
      <c r="CG176" s="12">
        <v>0</v>
      </c>
      <c r="CH176" s="12">
        <v>0</v>
      </c>
    </row>
    <row r="177" spans="1:86" x14ac:dyDescent="0.25">
      <c r="A177" s="30" t="s">
        <v>305</v>
      </c>
      <c r="B177" s="2" t="s">
        <v>306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183500</v>
      </c>
      <c r="AH177" s="12">
        <v>0</v>
      </c>
      <c r="AI177" s="12">
        <v>0</v>
      </c>
      <c r="AJ177" s="12">
        <v>0</v>
      </c>
      <c r="AK177" s="12">
        <v>201625</v>
      </c>
      <c r="AL177" s="12">
        <v>604875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>
        <v>0</v>
      </c>
    </row>
    <row r="178" spans="1:86" x14ac:dyDescent="0.25">
      <c r="A178" s="30" t="s">
        <v>307</v>
      </c>
      <c r="B178" s="2" t="s">
        <v>308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182750</v>
      </c>
      <c r="AH178" s="12">
        <v>0</v>
      </c>
      <c r="AI178" s="12">
        <v>0</v>
      </c>
      <c r="AJ178" s="12">
        <v>0</v>
      </c>
      <c r="AK178" s="12">
        <v>200563</v>
      </c>
      <c r="AL178" s="12">
        <v>601687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</row>
    <row r="179" spans="1:86" x14ac:dyDescent="0.25">
      <c r="A179" s="30" t="s">
        <v>309</v>
      </c>
      <c r="B179" s="2" t="s">
        <v>310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182750</v>
      </c>
      <c r="AH179" s="12">
        <v>0</v>
      </c>
      <c r="AI179" s="12">
        <v>0</v>
      </c>
      <c r="AJ179" s="12">
        <v>0</v>
      </c>
      <c r="AK179" s="12">
        <v>200563</v>
      </c>
      <c r="AL179" s="12">
        <v>601687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2">
        <v>0</v>
      </c>
      <c r="CE179" s="12">
        <v>0</v>
      </c>
      <c r="CF179" s="12">
        <v>0</v>
      </c>
      <c r="CG179" s="12">
        <v>0</v>
      </c>
      <c r="CH179" s="12">
        <v>0</v>
      </c>
    </row>
    <row r="180" spans="1:86" x14ac:dyDescent="0.25">
      <c r="A180" s="30" t="s">
        <v>311</v>
      </c>
      <c r="B180" s="2" t="s">
        <v>312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153500</v>
      </c>
      <c r="AH180" s="12">
        <v>0</v>
      </c>
      <c r="AI180" s="12">
        <v>0</v>
      </c>
      <c r="AJ180" s="12">
        <v>0</v>
      </c>
      <c r="AK180" s="12">
        <v>159125</v>
      </c>
      <c r="AL180" s="12">
        <v>477375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>
        <v>0</v>
      </c>
    </row>
    <row r="181" spans="1:86" x14ac:dyDescent="0.25">
      <c r="A181" s="30" t="s">
        <v>313</v>
      </c>
      <c r="B181" s="2" t="s">
        <v>314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147125</v>
      </c>
      <c r="AH181" s="12">
        <v>0</v>
      </c>
      <c r="AI181" s="12">
        <v>0</v>
      </c>
      <c r="AJ181" s="12">
        <v>0</v>
      </c>
      <c r="AK181" s="12">
        <v>150094</v>
      </c>
      <c r="AL181" s="12">
        <v>450281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0</v>
      </c>
    </row>
    <row r="182" spans="1:86" x14ac:dyDescent="0.25">
      <c r="A182" s="30" t="s">
        <v>315</v>
      </c>
      <c r="B182" s="2" t="s">
        <v>316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500000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0</v>
      </c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0</v>
      </c>
      <c r="BV182" s="12">
        <v>0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2">
        <v>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>
        <v>0</v>
      </c>
    </row>
    <row r="183" spans="1:86" x14ac:dyDescent="0.25">
      <c r="A183" s="30" t="s">
        <v>317</v>
      </c>
      <c r="B183" s="2" t="s">
        <v>318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883118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>
        <v>0</v>
      </c>
    </row>
    <row r="184" spans="1:86" x14ac:dyDescent="0.25">
      <c r="A184" s="30" t="s">
        <v>319</v>
      </c>
      <c r="B184" s="2" t="s">
        <v>320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394500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0</v>
      </c>
    </row>
    <row r="185" spans="1:86" x14ac:dyDescent="0.25">
      <c r="A185" s="30" t="s">
        <v>321</v>
      </c>
      <c r="B185" s="2" t="s">
        <v>322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706494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2">
        <v>0</v>
      </c>
      <c r="CC185" s="12">
        <v>0</v>
      </c>
      <c r="CD185" s="12">
        <v>0</v>
      </c>
      <c r="CE185" s="12">
        <v>0</v>
      </c>
      <c r="CF185" s="12">
        <v>0</v>
      </c>
      <c r="CG185" s="12">
        <v>0</v>
      </c>
      <c r="CH185" s="12">
        <v>0</v>
      </c>
    </row>
    <row r="186" spans="1:86" x14ac:dyDescent="0.25">
      <c r="A186" s="30" t="s">
        <v>323</v>
      </c>
      <c r="B186" s="2" t="s">
        <v>324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794806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0</v>
      </c>
      <c r="CA186" s="12">
        <v>0</v>
      </c>
      <c r="CB186" s="12">
        <v>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>
        <v>0</v>
      </c>
    </row>
    <row r="187" spans="1:86" x14ac:dyDescent="0.25">
      <c r="A187" s="30" t="s">
        <v>325</v>
      </c>
      <c r="B187" s="2" t="s">
        <v>326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794806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2">
        <v>0</v>
      </c>
      <c r="BV187" s="12">
        <v>0</v>
      </c>
      <c r="BW187" s="12">
        <v>0</v>
      </c>
      <c r="BX187" s="12">
        <v>0</v>
      </c>
      <c r="BY187" s="12">
        <v>0</v>
      </c>
      <c r="BZ187" s="12">
        <v>0</v>
      </c>
      <c r="CA187" s="12">
        <v>0</v>
      </c>
      <c r="CB187" s="12">
        <v>0</v>
      </c>
      <c r="CC187" s="12">
        <v>0</v>
      </c>
      <c r="CD187" s="12">
        <v>0</v>
      </c>
      <c r="CE187" s="12">
        <v>0</v>
      </c>
      <c r="CF187" s="12">
        <v>0</v>
      </c>
      <c r="CG187" s="12">
        <v>0</v>
      </c>
      <c r="CH187" s="12">
        <v>0</v>
      </c>
    </row>
    <row r="188" spans="1:86" x14ac:dyDescent="0.25">
      <c r="A188" s="30" t="s">
        <v>327</v>
      </c>
      <c r="B188" s="2" t="s">
        <v>328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883118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0</v>
      </c>
    </row>
    <row r="189" spans="1:86" x14ac:dyDescent="0.25">
      <c r="A189" s="30" t="s">
        <v>329</v>
      </c>
      <c r="B189" s="2" t="s">
        <v>330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706494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</row>
    <row r="190" spans="1:86" x14ac:dyDescent="0.25">
      <c r="A190" s="30" t="s">
        <v>331</v>
      </c>
      <c r="B190" s="2" t="s">
        <v>332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1045475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0</v>
      </c>
    </row>
    <row r="191" spans="1:86" x14ac:dyDescent="0.25">
      <c r="A191" s="30" t="s">
        <v>333</v>
      </c>
      <c r="B191" s="2" t="s">
        <v>334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794806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0</v>
      </c>
      <c r="BW191" s="12">
        <v>0</v>
      </c>
      <c r="BX191" s="12">
        <v>0</v>
      </c>
      <c r="BY191" s="12">
        <v>0</v>
      </c>
      <c r="BZ191" s="12">
        <v>0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>
        <v>0</v>
      </c>
    </row>
    <row r="192" spans="1:86" x14ac:dyDescent="0.25">
      <c r="A192" s="30" t="s">
        <v>335</v>
      </c>
      <c r="B192" s="2" t="s">
        <v>336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706494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>
        <v>0</v>
      </c>
      <c r="BI192" s="12">
        <v>0</v>
      </c>
      <c r="BJ192" s="12">
        <v>0</v>
      </c>
      <c r="BK192" s="12">
        <v>0</v>
      </c>
      <c r="BL192" s="12">
        <v>0</v>
      </c>
      <c r="BM192" s="12">
        <v>0</v>
      </c>
      <c r="BN192" s="12">
        <v>0</v>
      </c>
      <c r="BO192" s="12">
        <v>0</v>
      </c>
      <c r="BP192" s="12">
        <v>0</v>
      </c>
      <c r="BQ192" s="12">
        <v>0</v>
      </c>
      <c r="BR192" s="12">
        <v>0</v>
      </c>
      <c r="BS192" s="12">
        <v>0</v>
      </c>
      <c r="BT192" s="12">
        <v>0</v>
      </c>
      <c r="BU192" s="12">
        <v>0</v>
      </c>
      <c r="BV192" s="12">
        <v>0</v>
      </c>
      <c r="BW192" s="12">
        <v>0</v>
      </c>
      <c r="BX192" s="12">
        <v>0</v>
      </c>
      <c r="BY192" s="12">
        <v>0</v>
      </c>
      <c r="BZ192" s="12">
        <v>0</v>
      </c>
      <c r="CA192" s="12">
        <v>0</v>
      </c>
      <c r="CB192" s="12">
        <v>0</v>
      </c>
      <c r="CC192" s="12">
        <v>0</v>
      </c>
      <c r="CD192" s="12">
        <v>0</v>
      </c>
      <c r="CE192" s="12">
        <v>0</v>
      </c>
      <c r="CF192" s="12">
        <v>0</v>
      </c>
      <c r="CG192" s="12">
        <v>0</v>
      </c>
      <c r="CH192" s="12">
        <v>0</v>
      </c>
    </row>
    <row r="193" spans="1:86" x14ac:dyDescent="0.25">
      <c r="A193" s="30" t="s">
        <v>337</v>
      </c>
      <c r="B193" s="2" t="s">
        <v>338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794806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</row>
    <row r="194" spans="1:86" x14ac:dyDescent="0.25">
      <c r="A194" s="30" t="s">
        <v>494</v>
      </c>
      <c r="B194" s="2" t="s">
        <v>495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0</v>
      </c>
      <c r="BW194" s="12">
        <v>0</v>
      </c>
      <c r="BX194" s="12">
        <v>85529.93</v>
      </c>
      <c r="BY194" s="12">
        <v>76520.95</v>
      </c>
      <c r="BZ194" s="12">
        <v>76525.17</v>
      </c>
      <c r="CA194" s="12">
        <v>76517.440000000002</v>
      </c>
      <c r="CB194" s="12">
        <v>76525.100000000006</v>
      </c>
      <c r="CC194" s="12">
        <v>76519.91</v>
      </c>
      <c r="CD194" s="12">
        <v>76513.69</v>
      </c>
      <c r="CE194" s="12">
        <v>76470.820000000007</v>
      </c>
      <c r="CF194" s="12">
        <v>66491.14</v>
      </c>
      <c r="CG194" s="12">
        <v>69288.67</v>
      </c>
      <c r="CH194" s="12">
        <v>70163.44</v>
      </c>
    </row>
    <row r="195" spans="1:86" x14ac:dyDescent="0.25">
      <c r="A195" s="30" t="s">
        <v>346</v>
      </c>
      <c r="B195" s="2" t="s">
        <v>350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1024065.99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0</v>
      </c>
      <c r="BW195" s="12">
        <v>0</v>
      </c>
      <c r="BX195" s="12">
        <v>0</v>
      </c>
      <c r="BY195" s="12">
        <v>0</v>
      </c>
      <c r="BZ195" s="12">
        <v>0</v>
      </c>
      <c r="CA195" s="12">
        <v>0</v>
      </c>
      <c r="CB195" s="12">
        <v>0</v>
      </c>
      <c r="CC195" s="12">
        <v>0</v>
      </c>
      <c r="CD195" s="12">
        <v>0</v>
      </c>
      <c r="CE195" s="12">
        <v>0</v>
      </c>
      <c r="CF195" s="12">
        <v>0</v>
      </c>
      <c r="CG195" s="12">
        <v>0</v>
      </c>
      <c r="CH195" s="12">
        <v>0</v>
      </c>
    </row>
    <row r="196" spans="1:86" x14ac:dyDescent="0.25">
      <c r="A196" s="30" t="s">
        <v>347</v>
      </c>
      <c r="B196" s="2" t="s">
        <v>351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</row>
    <row r="197" spans="1:86" x14ac:dyDescent="0.25">
      <c r="A197" s="30" t="s">
        <v>348</v>
      </c>
      <c r="B197" s="2" t="s">
        <v>349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14920</v>
      </c>
      <c r="AN197" s="12">
        <v>4129038.35</v>
      </c>
      <c r="AO197" s="12">
        <v>2182534.98</v>
      </c>
      <c r="AP197" s="12">
        <v>0</v>
      </c>
      <c r="AQ197" s="12">
        <v>20216</v>
      </c>
      <c r="AR197" s="12">
        <v>2500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1150222.76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>
        <v>0</v>
      </c>
    </row>
    <row r="198" spans="1:86" x14ac:dyDescent="0.25">
      <c r="A198" s="30" t="s">
        <v>352</v>
      </c>
      <c r="B198" s="2" t="s">
        <v>358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1746886.1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7829731.3000000007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313156.8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  <c r="CF198" s="12">
        <v>0</v>
      </c>
      <c r="CG198" s="12">
        <v>0</v>
      </c>
      <c r="CH198" s="12">
        <v>0</v>
      </c>
    </row>
    <row r="199" spans="1:86" x14ac:dyDescent="0.25">
      <c r="A199" s="30" t="s">
        <v>353</v>
      </c>
      <c r="B199" s="2" t="s">
        <v>359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5998650.0800000001</v>
      </c>
      <c r="AO199" s="12">
        <v>0</v>
      </c>
      <c r="AP199" s="12">
        <v>0</v>
      </c>
      <c r="AQ199" s="12">
        <v>0</v>
      </c>
      <c r="AR199" s="12">
        <v>16360</v>
      </c>
      <c r="AS199" s="12">
        <v>1520</v>
      </c>
      <c r="AT199" s="12">
        <v>19524697.460000001</v>
      </c>
      <c r="AU199" s="12">
        <v>0</v>
      </c>
      <c r="AV199" s="12">
        <v>1750.18</v>
      </c>
      <c r="AW199" s="12">
        <v>3807276.02</v>
      </c>
      <c r="AX199" s="12">
        <v>8889369.6799999997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1460925.5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2126048.2999999998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</row>
    <row r="200" spans="1:86" x14ac:dyDescent="0.25">
      <c r="A200" s="30" t="s">
        <v>354</v>
      </c>
      <c r="B200" s="2" t="s">
        <v>360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3321878.88</v>
      </c>
      <c r="AO200" s="12">
        <v>0</v>
      </c>
      <c r="AP200" s="12">
        <v>0</v>
      </c>
      <c r="AQ200" s="12">
        <v>0</v>
      </c>
      <c r="AR200" s="12">
        <v>1098796</v>
      </c>
      <c r="AS200" s="12">
        <v>1257015.8400000001</v>
      </c>
      <c r="AT200" s="12">
        <v>7059579.6500000004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4620</v>
      </c>
      <c r="BA200" s="12">
        <v>17000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8457924.0999999996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>
        <v>0</v>
      </c>
    </row>
    <row r="201" spans="1:86" x14ac:dyDescent="0.25">
      <c r="A201" s="30" t="s">
        <v>355</v>
      </c>
      <c r="B201" s="2" t="s">
        <v>361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1475.69</v>
      </c>
      <c r="AO201" s="12">
        <v>155725.31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>
        <v>0</v>
      </c>
    </row>
    <row r="202" spans="1:86" x14ac:dyDescent="0.25">
      <c r="A202" s="30" t="s">
        <v>356</v>
      </c>
      <c r="B202" s="2" t="s">
        <v>362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2605381.41</v>
      </c>
      <c r="AO202" s="12">
        <v>1885426.25</v>
      </c>
      <c r="AP202" s="12">
        <v>7650</v>
      </c>
      <c r="AQ202" s="12">
        <v>5351151.3599999994</v>
      </c>
      <c r="AR202" s="12">
        <v>6727343.6299999999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18160</v>
      </c>
      <c r="BD202" s="12">
        <v>0</v>
      </c>
      <c r="BE202" s="12">
        <v>0</v>
      </c>
      <c r="BF202" s="12">
        <v>0</v>
      </c>
      <c r="BG202" s="12">
        <v>0</v>
      </c>
      <c r="BH202" s="12">
        <v>1946549.4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  <c r="CF202" s="12">
        <v>0</v>
      </c>
      <c r="CG202" s="12">
        <v>0</v>
      </c>
      <c r="CH202" s="12">
        <v>0</v>
      </c>
    </row>
    <row r="203" spans="1:86" x14ac:dyDescent="0.25">
      <c r="A203" s="30" t="s">
        <v>357</v>
      </c>
      <c r="B203" s="2" t="s">
        <v>363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3195613.8</v>
      </c>
      <c r="AO203" s="12">
        <v>0</v>
      </c>
      <c r="AP203" s="12">
        <v>0</v>
      </c>
      <c r="AQ203" s="12">
        <v>1261478.83</v>
      </c>
      <c r="AR203" s="12">
        <v>0</v>
      </c>
      <c r="AS203" s="12">
        <v>0</v>
      </c>
      <c r="AT203" s="12">
        <v>1877992.73</v>
      </c>
      <c r="AU203" s="12">
        <v>0</v>
      </c>
      <c r="AV203" s="12">
        <v>6741140.5</v>
      </c>
      <c r="AW203" s="12">
        <v>11360</v>
      </c>
      <c r="AX203" s="12">
        <v>0</v>
      </c>
      <c r="AY203" s="12">
        <v>9049889.5600000005</v>
      </c>
      <c r="AZ203" s="12">
        <v>0</v>
      </c>
      <c r="BA203" s="12">
        <v>4620</v>
      </c>
      <c r="BB203" s="12">
        <v>0</v>
      </c>
      <c r="BC203" s="12">
        <v>14404</v>
      </c>
      <c r="BD203" s="12">
        <v>0</v>
      </c>
      <c r="BE203" s="12">
        <v>0</v>
      </c>
      <c r="BF203" s="12">
        <v>0</v>
      </c>
      <c r="BG203" s="12">
        <v>4782454.66</v>
      </c>
      <c r="BH203" s="12">
        <v>0</v>
      </c>
      <c r="BI203" s="12">
        <v>9000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1872749.7</v>
      </c>
      <c r="CC203" s="12">
        <v>0</v>
      </c>
      <c r="CD203" s="12">
        <v>0</v>
      </c>
      <c r="CE203" s="12">
        <v>0</v>
      </c>
      <c r="CF203" s="12">
        <v>0</v>
      </c>
      <c r="CG203" s="12">
        <v>0</v>
      </c>
      <c r="CH203" s="12">
        <v>0</v>
      </c>
    </row>
    <row r="204" spans="1:86" x14ac:dyDescent="0.25">
      <c r="A204" s="30" t="s">
        <v>364</v>
      </c>
      <c r="B204" s="2" t="s">
        <v>365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2251683.59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677509.75</v>
      </c>
      <c r="BT204" s="12">
        <v>6183275.4800000004</v>
      </c>
      <c r="BU204" s="12">
        <v>0</v>
      </c>
      <c r="BV204" s="12">
        <v>1452769.74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1829690.54</v>
      </c>
      <c r="CG204" s="12">
        <v>0</v>
      </c>
      <c r="CH204" s="12">
        <v>0</v>
      </c>
    </row>
    <row r="205" spans="1:86" x14ac:dyDescent="0.25">
      <c r="A205" s="30" t="s">
        <v>367</v>
      </c>
      <c r="B205" s="2" t="s">
        <v>368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512169.04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564803.74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17701092.790000003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3264752.52</v>
      </c>
      <c r="BU205" s="12">
        <v>0</v>
      </c>
      <c r="BV205" s="12">
        <v>524332.29</v>
      </c>
      <c r="BW205" s="12">
        <v>0</v>
      </c>
      <c r="BX205" s="12">
        <v>0</v>
      </c>
      <c r="BY205" s="12">
        <v>0</v>
      </c>
      <c r="BZ205" s="12">
        <v>3232268.34</v>
      </c>
      <c r="CA205" s="12">
        <v>0</v>
      </c>
      <c r="CB205" s="12">
        <v>0</v>
      </c>
      <c r="CC205" s="12">
        <v>0</v>
      </c>
      <c r="CD205" s="12">
        <v>0</v>
      </c>
      <c r="CE205" s="12">
        <v>777708.91</v>
      </c>
      <c r="CF205" s="12">
        <v>0</v>
      </c>
      <c r="CG205" s="12">
        <v>0</v>
      </c>
      <c r="CH205" s="12">
        <v>0</v>
      </c>
    </row>
    <row r="206" spans="1:86" x14ac:dyDescent="0.25">
      <c r="A206" s="30" t="s">
        <v>369</v>
      </c>
      <c r="B206" s="2" t="s">
        <v>370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2166759.13</v>
      </c>
      <c r="AP206" s="12">
        <v>0</v>
      </c>
      <c r="AQ206" s="12">
        <v>0</v>
      </c>
      <c r="AR206" s="12">
        <v>40360.559999999998</v>
      </c>
      <c r="AS206" s="12">
        <v>0</v>
      </c>
      <c r="AT206" s="12">
        <v>0</v>
      </c>
      <c r="AU206" s="12">
        <v>20216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  <c r="CF206" s="12">
        <v>0</v>
      </c>
      <c r="CG206" s="12">
        <v>0</v>
      </c>
      <c r="CH206" s="12">
        <v>0</v>
      </c>
    </row>
    <row r="207" spans="1:86" x14ac:dyDescent="0.25">
      <c r="A207" s="30" t="s">
        <v>371</v>
      </c>
      <c r="B207" s="2" t="s">
        <v>411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6636462.8100000005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2">
        <v>0</v>
      </c>
      <c r="CF207" s="12">
        <v>0</v>
      </c>
      <c r="CG207" s="12">
        <v>0</v>
      </c>
      <c r="CH207" s="12">
        <v>0</v>
      </c>
    </row>
    <row r="208" spans="1:86" x14ac:dyDescent="0.25">
      <c r="A208" s="30" t="s">
        <v>372</v>
      </c>
      <c r="B208" s="2" t="s">
        <v>373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945000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>
        <v>0</v>
      </c>
    </row>
    <row r="209" spans="1:86" x14ac:dyDescent="0.25">
      <c r="A209" s="30" t="s">
        <v>374</v>
      </c>
      <c r="B209" s="2" t="s">
        <v>375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4332853.9000000004</v>
      </c>
      <c r="AP209" s="12">
        <v>0</v>
      </c>
      <c r="AQ209" s="12">
        <v>98503.32</v>
      </c>
      <c r="AR209" s="12">
        <v>0</v>
      </c>
      <c r="AS209" s="12">
        <v>47662.720000000001</v>
      </c>
      <c r="AT209" s="12">
        <v>4332853.9000000004</v>
      </c>
      <c r="AU209" s="12">
        <v>118845.68</v>
      </c>
      <c r="AV209" s="12">
        <v>59422.84</v>
      </c>
      <c r="AW209" s="12">
        <v>4454582.8</v>
      </c>
      <c r="AX209" s="12">
        <v>4332853.9000000004</v>
      </c>
      <c r="AY209" s="12">
        <v>59422.85</v>
      </c>
      <c r="AZ209" s="12">
        <v>62012.83</v>
      </c>
      <c r="BA209" s="12">
        <v>4510846.17</v>
      </c>
      <c r="BB209" s="12">
        <v>151360.07999999999</v>
      </c>
      <c r="BC209" s="12">
        <v>0</v>
      </c>
      <c r="BD209" s="12">
        <v>0</v>
      </c>
      <c r="BE209" s="12">
        <v>151360.07999999999</v>
      </c>
      <c r="BF209" s="12">
        <v>75680.039999999994</v>
      </c>
      <c r="BG209" s="12">
        <v>75680.039999999994</v>
      </c>
      <c r="BH209" s="12">
        <v>89120.04</v>
      </c>
      <c r="BI209" s="12">
        <v>35219.65</v>
      </c>
      <c r="BJ209" s="12">
        <v>0</v>
      </c>
      <c r="BK209" s="12">
        <v>0</v>
      </c>
      <c r="BL209" s="12">
        <v>4414605.8600000003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17658423.440000001</v>
      </c>
      <c r="BW209" s="12">
        <v>0</v>
      </c>
      <c r="BX209" s="12">
        <v>0</v>
      </c>
      <c r="BY209" s="12">
        <v>0</v>
      </c>
      <c r="BZ209" s="12">
        <v>0</v>
      </c>
      <c r="CA209" s="12">
        <v>0</v>
      </c>
      <c r="CB209" s="12">
        <v>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>
        <v>0</v>
      </c>
    </row>
    <row r="210" spans="1:86" x14ac:dyDescent="0.25">
      <c r="A210" s="30" t="s">
        <v>366</v>
      </c>
      <c r="B210" s="2" t="s">
        <v>376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40089180.149999999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352707.51</v>
      </c>
      <c r="AY210" s="12">
        <v>5632.03</v>
      </c>
      <c r="AZ210" s="12">
        <v>1263163.55</v>
      </c>
      <c r="BA210" s="12">
        <v>0</v>
      </c>
      <c r="BB210" s="12">
        <v>2831659.9000000004</v>
      </c>
      <c r="BC210" s="12">
        <v>131727.41999999998</v>
      </c>
      <c r="BD210" s="12">
        <v>6560.4000000000005</v>
      </c>
      <c r="BE210" s="12">
        <v>6322.2</v>
      </c>
      <c r="BF210" s="12">
        <v>24591062.109999999</v>
      </c>
      <c r="BG210" s="12">
        <v>677630.83</v>
      </c>
      <c r="BH210" s="12">
        <v>0</v>
      </c>
      <c r="BI210" s="12">
        <v>141030.94</v>
      </c>
      <c r="BJ210" s="12">
        <v>166856.5</v>
      </c>
      <c r="BK210" s="12">
        <v>1008.61</v>
      </c>
      <c r="BL210" s="12">
        <v>14475029.33</v>
      </c>
      <c r="BM210" s="12">
        <v>0</v>
      </c>
      <c r="BN210" s="12">
        <v>321198.56</v>
      </c>
      <c r="BO210" s="12">
        <v>392625.74</v>
      </c>
      <c r="BP210" s="12">
        <v>46103488.150000006</v>
      </c>
      <c r="BQ210" s="12">
        <v>18640.580000000002</v>
      </c>
      <c r="BR210" s="12">
        <v>252707.53999999998</v>
      </c>
      <c r="BS210" s="12">
        <v>0</v>
      </c>
      <c r="BT210" s="12">
        <v>-46276997.960000001</v>
      </c>
      <c r="BU210" s="22">
        <v>6796292.5699999994</v>
      </c>
      <c r="BV210" s="22">
        <v>2515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0</v>
      </c>
    </row>
    <row r="211" spans="1:86" x14ac:dyDescent="0.25">
      <c r="A211" s="30" t="s">
        <v>507</v>
      </c>
      <c r="B211" s="2" t="s">
        <v>376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2325.5700000000002</v>
      </c>
      <c r="BZ211" s="12">
        <v>0</v>
      </c>
      <c r="CA211" s="12">
        <v>0</v>
      </c>
      <c r="CB211" s="12">
        <v>1584.02</v>
      </c>
      <c r="CC211" s="12">
        <v>2169.34</v>
      </c>
      <c r="CD211" s="12">
        <v>109155.27000000002</v>
      </c>
      <c r="CE211" s="12">
        <v>376105.66000000003</v>
      </c>
      <c r="CF211" s="12">
        <v>0</v>
      </c>
      <c r="CG211" s="12">
        <v>652204.25999999989</v>
      </c>
      <c r="CH211" s="12">
        <v>85743.48</v>
      </c>
    </row>
    <row r="212" spans="1:86" x14ac:dyDescent="0.25">
      <c r="A212" s="30" t="s">
        <v>377</v>
      </c>
      <c r="B212" s="2" t="s">
        <v>378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7749178.5599999996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791059.54</v>
      </c>
      <c r="BW212" s="12">
        <v>0</v>
      </c>
      <c r="BX212" s="12">
        <v>0</v>
      </c>
      <c r="BY212" s="12">
        <v>0</v>
      </c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>
        <v>0</v>
      </c>
    </row>
    <row r="213" spans="1:86" x14ac:dyDescent="0.25">
      <c r="A213" s="30" t="s">
        <v>379</v>
      </c>
      <c r="B213" s="2" t="s">
        <v>380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3500.34</v>
      </c>
      <c r="AS213" s="12">
        <v>4250</v>
      </c>
      <c r="AT213" s="12">
        <v>0</v>
      </c>
      <c r="AU213" s="12">
        <v>0</v>
      </c>
      <c r="AV213" s="12">
        <v>760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0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10256800.82</v>
      </c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>
        <v>0</v>
      </c>
      <c r="CC213" s="12">
        <v>7676531.3300000001</v>
      </c>
      <c r="CD213" s="12">
        <v>0</v>
      </c>
      <c r="CE213" s="12">
        <v>0</v>
      </c>
      <c r="CF213" s="12">
        <v>0</v>
      </c>
      <c r="CG213" s="12">
        <v>0</v>
      </c>
      <c r="CH213" s="12">
        <v>0</v>
      </c>
    </row>
    <row r="214" spans="1:86" x14ac:dyDescent="0.25">
      <c r="A214" s="30" t="s">
        <v>386</v>
      </c>
      <c r="B214" s="2" t="s">
        <v>387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8960</v>
      </c>
      <c r="AT214" s="12">
        <v>0</v>
      </c>
      <c r="AU214" s="12">
        <v>0</v>
      </c>
      <c r="AV214" s="12">
        <v>0</v>
      </c>
      <c r="AW214" s="12">
        <v>0</v>
      </c>
      <c r="AX214" s="12">
        <v>10086175.6</v>
      </c>
      <c r="AY214" s="12">
        <v>2178024.5299999998</v>
      </c>
      <c r="AZ214" s="12">
        <v>0</v>
      </c>
      <c r="BA214" s="12">
        <v>0</v>
      </c>
      <c r="BB214" s="12">
        <v>0</v>
      </c>
      <c r="BC214" s="12">
        <v>0</v>
      </c>
      <c r="BD214" s="12">
        <v>7000.69</v>
      </c>
      <c r="BE214" s="12">
        <v>0</v>
      </c>
      <c r="BF214" s="12">
        <v>0</v>
      </c>
      <c r="BG214" s="12">
        <v>0</v>
      </c>
      <c r="BH214" s="12">
        <v>16000</v>
      </c>
      <c r="BI214" s="12">
        <v>21000</v>
      </c>
      <c r="BJ214" s="12">
        <v>0</v>
      </c>
      <c r="BK214" s="12">
        <v>0</v>
      </c>
      <c r="BL214" s="12">
        <v>657663.17000000004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</row>
    <row r="215" spans="1:86" x14ac:dyDescent="0.25">
      <c r="A215" s="30" t="s">
        <v>384</v>
      </c>
      <c r="B215" s="2" t="s">
        <v>385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474800.5</v>
      </c>
      <c r="AS215" s="12">
        <v>3248178.8</v>
      </c>
      <c r="AT215" s="12">
        <v>0</v>
      </c>
      <c r="AU215" s="12">
        <v>0</v>
      </c>
      <c r="AV215" s="12">
        <v>4880929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0</v>
      </c>
      <c r="BX215" s="12">
        <v>0</v>
      </c>
      <c r="BY215" s="12">
        <v>0</v>
      </c>
      <c r="BZ215" s="12">
        <v>520281.9</v>
      </c>
      <c r="CA215" s="12">
        <v>0</v>
      </c>
      <c r="CB215" s="12">
        <v>0</v>
      </c>
      <c r="CC215" s="12">
        <v>1105635.6499999999</v>
      </c>
      <c r="CD215" s="12">
        <v>0</v>
      </c>
      <c r="CE215" s="12">
        <v>0</v>
      </c>
      <c r="CF215" s="12">
        <v>0</v>
      </c>
      <c r="CG215" s="12">
        <v>0</v>
      </c>
      <c r="CH215" s="12">
        <v>0</v>
      </c>
    </row>
    <row r="216" spans="1:86" x14ac:dyDescent="0.25">
      <c r="A216" s="30" t="s">
        <v>390</v>
      </c>
      <c r="B216" s="2" t="s">
        <v>391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8486756.3100000005</v>
      </c>
      <c r="AU216" s="12">
        <v>0</v>
      </c>
      <c r="AV216" s="12">
        <v>3546628.32</v>
      </c>
      <c r="AW216" s="12">
        <v>0</v>
      </c>
      <c r="AX216" s="12">
        <v>0</v>
      </c>
      <c r="AY216" s="12">
        <v>7291982.5500000007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21873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0</v>
      </c>
      <c r="BV216" s="12">
        <v>0</v>
      </c>
      <c r="BW216" s="12">
        <v>0</v>
      </c>
      <c r="BX216" s="12">
        <v>0</v>
      </c>
      <c r="BY216" s="12">
        <v>0</v>
      </c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0</v>
      </c>
    </row>
    <row r="217" spans="1:86" x14ac:dyDescent="0.25">
      <c r="A217" s="30" t="s">
        <v>392</v>
      </c>
      <c r="B217" s="2" t="s">
        <v>394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7024785.1199999992</v>
      </c>
      <c r="AV217" s="12">
        <v>0</v>
      </c>
      <c r="AW217" s="12">
        <v>12652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5560226.9100000001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>
        <v>0</v>
      </c>
    </row>
    <row r="218" spans="1:86" x14ac:dyDescent="0.25">
      <c r="A218" s="30" t="s">
        <v>393</v>
      </c>
      <c r="B218" s="2" t="s">
        <v>395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2323125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1040760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12">
        <v>0</v>
      </c>
      <c r="BV218" s="12">
        <v>0</v>
      </c>
      <c r="BW218" s="12">
        <v>0</v>
      </c>
      <c r="BX218" s="12">
        <v>0</v>
      </c>
      <c r="BY218" s="12">
        <v>0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0</v>
      </c>
    </row>
    <row r="219" spans="1:86" x14ac:dyDescent="0.25">
      <c r="A219" s="30" t="s">
        <v>396</v>
      </c>
      <c r="B219" s="2" t="s">
        <v>397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94605</v>
      </c>
      <c r="AW219" s="12">
        <v>175695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2">
        <v>0</v>
      </c>
      <c r="BW219" s="12">
        <v>0</v>
      </c>
      <c r="BX219" s="12">
        <v>0</v>
      </c>
      <c r="BY219" s="12">
        <v>0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</row>
    <row r="220" spans="1:86" x14ac:dyDescent="0.25">
      <c r="A220" s="30" t="s">
        <v>398</v>
      </c>
      <c r="B220" s="2" t="s">
        <v>399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1024833.97</v>
      </c>
      <c r="AX220" s="12">
        <v>0</v>
      </c>
      <c r="AY220" s="12">
        <v>0</v>
      </c>
      <c r="AZ220" s="12">
        <v>1127163.6000000001</v>
      </c>
      <c r="BA220" s="12">
        <v>64527.5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1401023.11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9144115.629999999</v>
      </c>
      <c r="BU220" s="12">
        <v>0</v>
      </c>
      <c r="BV220" s="12">
        <v>0</v>
      </c>
      <c r="BW220" s="12">
        <v>0</v>
      </c>
      <c r="BX220" s="12">
        <v>0</v>
      </c>
      <c r="BY220" s="12">
        <v>0</v>
      </c>
      <c r="BZ220" s="12">
        <v>0</v>
      </c>
      <c r="CA220" s="12">
        <v>0</v>
      </c>
      <c r="CB220" s="12">
        <v>9030367.5300000012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</row>
    <row r="221" spans="1:86" x14ac:dyDescent="0.25">
      <c r="A221" s="30" t="s">
        <v>400</v>
      </c>
      <c r="B221" s="2" t="s">
        <v>404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2733006.42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</row>
    <row r="222" spans="1:86" x14ac:dyDescent="0.25">
      <c r="A222" s="30" t="s">
        <v>401</v>
      </c>
      <c r="B222" s="2" t="s">
        <v>405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3692466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1090886.3999999999</v>
      </c>
      <c r="CC222" s="12">
        <v>5559071.04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</row>
    <row r="223" spans="1:86" x14ac:dyDescent="0.25">
      <c r="A223" s="30" t="s">
        <v>402</v>
      </c>
      <c r="B223" s="2" t="s">
        <v>406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8727225.9600000009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>
        <v>0</v>
      </c>
      <c r="BI223" s="12">
        <v>0</v>
      </c>
      <c r="BJ223" s="12">
        <v>0</v>
      </c>
      <c r="BK223" s="12">
        <v>0</v>
      </c>
      <c r="BL223" s="12">
        <v>6062500.3099999996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2">
        <v>0</v>
      </c>
      <c r="CA223" s="12">
        <v>0</v>
      </c>
      <c r="CB223" s="12">
        <v>905716.89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</row>
    <row r="224" spans="1:86" x14ac:dyDescent="0.25">
      <c r="A224" s="30" t="s">
        <v>403</v>
      </c>
      <c r="B224" s="2" t="s">
        <v>500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4570463.88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>
        <v>0</v>
      </c>
      <c r="BM224" s="12">
        <v>0</v>
      </c>
      <c r="BN224" s="12">
        <v>0</v>
      </c>
      <c r="BO224" s="12">
        <v>0</v>
      </c>
      <c r="BP224" s="12">
        <v>0</v>
      </c>
      <c r="BQ224" s="12">
        <v>0</v>
      </c>
      <c r="BR224" s="12">
        <v>0</v>
      </c>
      <c r="BS224" s="12">
        <v>825768</v>
      </c>
      <c r="BT224" s="12">
        <v>3357936.7</v>
      </c>
      <c r="BU224" s="12">
        <v>0</v>
      </c>
      <c r="BV224" s="12">
        <v>0</v>
      </c>
      <c r="BW224" s="12">
        <v>0</v>
      </c>
      <c r="BX224" s="12">
        <v>0</v>
      </c>
      <c r="BY224" s="12">
        <v>17576150.120000001</v>
      </c>
      <c r="BZ224" s="12">
        <v>0</v>
      </c>
      <c r="CA224" s="12">
        <v>0</v>
      </c>
      <c r="CB224" s="12">
        <v>5502647.4900000002</v>
      </c>
      <c r="CC224" s="12">
        <v>6268694.1100000003</v>
      </c>
      <c r="CD224" s="12">
        <v>0</v>
      </c>
      <c r="CE224" s="12">
        <v>8648249.2100000009</v>
      </c>
      <c r="CF224" s="12">
        <v>0</v>
      </c>
      <c r="CG224" s="12">
        <v>0</v>
      </c>
      <c r="CH224" s="12">
        <v>0</v>
      </c>
    </row>
    <row r="225" spans="1:86" x14ac:dyDescent="0.25">
      <c r="A225" s="30" t="s">
        <v>408</v>
      </c>
      <c r="B225" s="2" t="s">
        <v>409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80000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981.38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>
        <v>0</v>
      </c>
    </row>
    <row r="226" spans="1:86" x14ac:dyDescent="0.25">
      <c r="A226" s="30" t="s">
        <v>407</v>
      </c>
      <c r="B226" s="2" t="s">
        <v>410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2179053.9900000002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0</v>
      </c>
      <c r="CH226" s="12">
        <v>0</v>
      </c>
    </row>
    <row r="227" spans="1:86" x14ac:dyDescent="0.25">
      <c r="A227" s="30" t="s">
        <v>412</v>
      </c>
      <c r="B227" s="2" t="s">
        <v>432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7115679.7300000004</v>
      </c>
      <c r="BF227" s="12">
        <v>0</v>
      </c>
      <c r="BG227" s="12">
        <v>0</v>
      </c>
      <c r="BH227" s="12">
        <v>0</v>
      </c>
      <c r="BI227" s="12">
        <v>6988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22">
        <v>3000000</v>
      </c>
      <c r="BV227" s="2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0</v>
      </c>
      <c r="CH227" s="12">
        <v>0</v>
      </c>
    </row>
    <row r="228" spans="1:86" x14ac:dyDescent="0.25">
      <c r="A228" s="30" t="s">
        <v>413</v>
      </c>
      <c r="B228" s="2" t="s">
        <v>433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2496980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</row>
    <row r="229" spans="1:86" x14ac:dyDescent="0.25">
      <c r="A229" s="30" t="s">
        <v>414</v>
      </c>
      <c r="B229" s="2" t="s">
        <v>434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5000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</row>
    <row r="230" spans="1:86" x14ac:dyDescent="0.25">
      <c r="A230" s="30" t="s">
        <v>415</v>
      </c>
      <c r="B230" s="2" t="s">
        <v>435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20000</v>
      </c>
      <c r="BF230" s="12">
        <v>0</v>
      </c>
      <c r="BG230" s="12">
        <v>500000</v>
      </c>
      <c r="BH230" s="12">
        <v>0</v>
      </c>
      <c r="BI230" s="12">
        <v>0</v>
      </c>
      <c r="BJ230" s="12">
        <v>0</v>
      </c>
      <c r="BK230" s="12">
        <v>0</v>
      </c>
      <c r="BL230" s="12">
        <v>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</row>
    <row r="231" spans="1:86" x14ac:dyDescent="0.25">
      <c r="A231" s="30" t="s">
        <v>416</v>
      </c>
      <c r="B231" s="2" t="s">
        <v>436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2200</v>
      </c>
      <c r="BF231" s="12">
        <v>0</v>
      </c>
      <c r="BG231" s="12">
        <v>0</v>
      </c>
      <c r="BH231" s="12">
        <v>500000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0</v>
      </c>
      <c r="BX231" s="12">
        <v>0</v>
      </c>
      <c r="BY231" s="12">
        <v>0</v>
      </c>
      <c r="BZ231" s="12">
        <v>0</v>
      </c>
      <c r="CA231" s="12">
        <v>0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0</v>
      </c>
    </row>
    <row r="232" spans="1:86" x14ac:dyDescent="0.25">
      <c r="A232" s="30" t="s">
        <v>417</v>
      </c>
      <c r="B232" s="2" t="s">
        <v>437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3300</v>
      </c>
      <c r="BF232" s="12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0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0</v>
      </c>
      <c r="BW232" s="12">
        <v>0</v>
      </c>
      <c r="BX232" s="12">
        <v>0</v>
      </c>
      <c r="BY232" s="12">
        <v>0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</row>
    <row r="233" spans="1:86" x14ac:dyDescent="0.25">
      <c r="A233" s="30" t="s">
        <v>418</v>
      </c>
      <c r="B233" s="2" t="s">
        <v>438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1800</v>
      </c>
      <c r="BF233" s="12">
        <v>0</v>
      </c>
      <c r="BG233" s="12">
        <v>500000</v>
      </c>
      <c r="BH233" s="12">
        <v>0</v>
      </c>
      <c r="BI233" s="12">
        <v>0</v>
      </c>
      <c r="BJ233" s="12">
        <v>0</v>
      </c>
      <c r="BK233" s="12">
        <v>0</v>
      </c>
      <c r="BL233" s="12">
        <v>0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0</v>
      </c>
      <c r="BX233" s="12">
        <v>0</v>
      </c>
      <c r="BY233" s="12">
        <v>0</v>
      </c>
      <c r="BZ233" s="12">
        <v>0</v>
      </c>
      <c r="CA233" s="12">
        <v>0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0</v>
      </c>
    </row>
    <row r="234" spans="1:86" x14ac:dyDescent="0.25">
      <c r="A234" s="30" t="s">
        <v>419</v>
      </c>
      <c r="B234" s="2" t="s">
        <v>439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2000</v>
      </c>
      <c r="BF234" s="12">
        <v>500000</v>
      </c>
      <c r="BG234" s="12">
        <v>0</v>
      </c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0</v>
      </c>
      <c r="BW234" s="12">
        <v>0</v>
      </c>
      <c r="BX234" s="12">
        <v>0</v>
      </c>
      <c r="BY234" s="12">
        <v>0</v>
      </c>
      <c r="BZ234" s="12">
        <v>0</v>
      </c>
      <c r="CA234" s="12">
        <v>0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0</v>
      </c>
    </row>
    <row r="235" spans="1:86" x14ac:dyDescent="0.25">
      <c r="A235" s="30" t="s">
        <v>420</v>
      </c>
      <c r="B235" s="2" t="s">
        <v>440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7000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2800</v>
      </c>
      <c r="BR235" s="12">
        <v>7652</v>
      </c>
      <c r="BS235" s="12">
        <v>0</v>
      </c>
      <c r="BT235" s="12">
        <v>0</v>
      </c>
      <c r="BU235" s="12">
        <v>0</v>
      </c>
      <c r="BV235" s="12">
        <v>0</v>
      </c>
      <c r="BW235" s="12">
        <v>0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0</v>
      </c>
    </row>
    <row r="236" spans="1:86" x14ac:dyDescent="0.25">
      <c r="A236" s="30" t="s">
        <v>421</v>
      </c>
      <c r="B236" s="2" t="s">
        <v>441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2200</v>
      </c>
      <c r="BF236" s="12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0</v>
      </c>
      <c r="BW236" s="12">
        <v>0</v>
      </c>
      <c r="BX236" s="12">
        <v>0</v>
      </c>
      <c r="BY236" s="12">
        <v>0</v>
      </c>
      <c r="BZ236" s="12">
        <v>0</v>
      </c>
      <c r="CA236" s="12">
        <v>0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0</v>
      </c>
    </row>
    <row r="237" spans="1:86" x14ac:dyDescent="0.25">
      <c r="A237" s="30" t="s">
        <v>422</v>
      </c>
      <c r="B237" s="2" t="s">
        <v>442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2200</v>
      </c>
      <c r="BF237" s="12">
        <v>0</v>
      </c>
      <c r="BG237" s="12">
        <v>0</v>
      </c>
      <c r="BH237" s="12">
        <v>500000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0</v>
      </c>
      <c r="BX237" s="12">
        <v>0</v>
      </c>
      <c r="BY237" s="12">
        <v>0</v>
      </c>
      <c r="BZ237" s="12">
        <v>0</v>
      </c>
      <c r="CA237" s="12">
        <v>0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0</v>
      </c>
    </row>
    <row r="238" spans="1:86" x14ac:dyDescent="0.25">
      <c r="A238" s="30" t="s">
        <v>423</v>
      </c>
      <c r="B238" s="2" t="s">
        <v>443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970295.54</v>
      </c>
      <c r="BF238" s="12">
        <v>0</v>
      </c>
      <c r="BG238" s="12">
        <v>0</v>
      </c>
      <c r="BH238" s="12">
        <v>0</v>
      </c>
      <c r="BI238" s="12">
        <v>7017028.8600000013</v>
      </c>
      <c r="BJ238" s="12">
        <v>1186832.07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940842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</row>
    <row r="239" spans="1:86" x14ac:dyDescent="0.25">
      <c r="A239" s="30" t="s">
        <v>424</v>
      </c>
      <c r="B239" s="2" t="s">
        <v>444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5500</v>
      </c>
      <c r="BF239" s="12">
        <v>0</v>
      </c>
      <c r="BG239" s="12">
        <v>500000</v>
      </c>
      <c r="BH239" s="12">
        <v>0</v>
      </c>
      <c r="BI239" s="12">
        <v>0</v>
      </c>
      <c r="BJ239" s="12">
        <v>0</v>
      </c>
      <c r="BK239" s="12">
        <v>0</v>
      </c>
      <c r="BL239" s="12">
        <v>0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0</v>
      </c>
      <c r="BW239" s="12">
        <v>0</v>
      </c>
      <c r="BX239" s="12">
        <v>0</v>
      </c>
      <c r="BY239" s="12">
        <v>0</v>
      </c>
      <c r="BZ239" s="12">
        <v>0</v>
      </c>
      <c r="CA239" s="12">
        <v>0</v>
      </c>
      <c r="CB239" s="12">
        <v>0</v>
      </c>
      <c r="CC239" s="12">
        <v>0</v>
      </c>
      <c r="CD239" s="12">
        <v>0</v>
      </c>
      <c r="CE239" s="12">
        <v>0</v>
      </c>
      <c r="CF239" s="12">
        <v>0</v>
      </c>
      <c r="CG239" s="12">
        <v>0</v>
      </c>
      <c r="CH239" s="12">
        <v>0</v>
      </c>
    </row>
    <row r="240" spans="1:86" x14ac:dyDescent="0.25">
      <c r="A240" s="30" t="s">
        <v>425</v>
      </c>
      <c r="B240" s="2" t="s">
        <v>445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3300</v>
      </c>
      <c r="BF240" s="12">
        <v>0</v>
      </c>
      <c r="BG240" s="12">
        <v>0</v>
      </c>
      <c r="BH240" s="12">
        <v>0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0</v>
      </c>
      <c r="BW240" s="12">
        <v>0</v>
      </c>
      <c r="BX240" s="12">
        <v>0</v>
      </c>
      <c r="BY240" s="12">
        <v>0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0</v>
      </c>
      <c r="CF240" s="12">
        <v>0</v>
      </c>
      <c r="CG240" s="12">
        <v>0</v>
      </c>
      <c r="CH240" s="12">
        <v>0</v>
      </c>
    </row>
    <row r="241" spans="1:86" x14ac:dyDescent="0.25">
      <c r="A241" s="30" t="s">
        <v>426</v>
      </c>
      <c r="B241" s="2" t="s">
        <v>446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2200</v>
      </c>
      <c r="BF241" s="12">
        <v>500000</v>
      </c>
      <c r="BG241" s="12">
        <v>0</v>
      </c>
      <c r="BH241" s="12">
        <v>0</v>
      </c>
      <c r="BI241" s="12">
        <v>0</v>
      </c>
      <c r="BJ241" s="12">
        <v>0</v>
      </c>
      <c r="BK241" s="12">
        <v>0</v>
      </c>
      <c r="BL241" s="12">
        <v>0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2">
        <v>0</v>
      </c>
      <c r="BW241" s="12">
        <v>0</v>
      </c>
      <c r="BX241" s="12">
        <v>0</v>
      </c>
      <c r="BY241" s="12">
        <v>0</v>
      </c>
      <c r="BZ241" s="12">
        <v>0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0</v>
      </c>
      <c r="CH241" s="12">
        <v>0</v>
      </c>
    </row>
    <row r="242" spans="1:86" x14ac:dyDescent="0.25">
      <c r="A242" s="30" t="s">
        <v>427</v>
      </c>
      <c r="B242" s="2" t="s">
        <v>447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3300</v>
      </c>
      <c r="BF242" s="12">
        <v>0</v>
      </c>
      <c r="BG242" s="12">
        <v>0</v>
      </c>
      <c r="BH242" s="12">
        <v>500000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0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0</v>
      </c>
      <c r="CE242" s="12">
        <v>0</v>
      </c>
      <c r="CF242" s="12">
        <v>0</v>
      </c>
      <c r="CG242" s="12">
        <v>0</v>
      </c>
      <c r="CH242" s="12">
        <v>0</v>
      </c>
    </row>
    <row r="243" spans="1:86" x14ac:dyDescent="0.25">
      <c r="A243" s="30" t="s">
        <v>428</v>
      </c>
      <c r="B243" s="2" t="s">
        <v>448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5500</v>
      </c>
      <c r="BF243" s="12">
        <v>875000</v>
      </c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0</v>
      </c>
      <c r="BW243" s="12">
        <v>0</v>
      </c>
      <c r="BX243" s="12">
        <v>0</v>
      </c>
      <c r="BY243" s="12">
        <v>0</v>
      </c>
      <c r="BZ243" s="12">
        <v>0</v>
      </c>
      <c r="CA243" s="12">
        <v>0</v>
      </c>
      <c r="CB243" s="12">
        <v>0</v>
      </c>
      <c r="CC243" s="12">
        <v>0</v>
      </c>
      <c r="CD243" s="12">
        <v>0</v>
      </c>
      <c r="CE243" s="12">
        <v>0</v>
      </c>
      <c r="CF243" s="12">
        <v>0</v>
      </c>
      <c r="CG243" s="12">
        <v>0</v>
      </c>
      <c r="CH243" s="12">
        <v>0</v>
      </c>
    </row>
    <row r="244" spans="1:86" x14ac:dyDescent="0.25">
      <c r="A244" s="30" t="s">
        <v>429</v>
      </c>
      <c r="B244" s="2" t="s">
        <v>449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2200</v>
      </c>
      <c r="BF244" s="12">
        <v>0</v>
      </c>
      <c r="BG244" s="12">
        <v>500000</v>
      </c>
      <c r="BH244" s="12">
        <v>0</v>
      </c>
      <c r="BI244" s="12">
        <v>0</v>
      </c>
      <c r="BJ244" s="12">
        <v>0</v>
      </c>
      <c r="BK244" s="12">
        <v>0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12">
        <v>0</v>
      </c>
      <c r="BV244" s="12">
        <v>0</v>
      </c>
      <c r="BW244" s="12">
        <v>0</v>
      </c>
      <c r="BX244" s="12">
        <v>0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0</v>
      </c>
      <c r="CE244" s="12">
        <v>0</v>
      </c>
      <c r="CF244" s="12">
        <v>0</v>
      </c>
      <c r="CG244" s="12">
        <v>0</v>
      </c>
      <c r="CH244" s="12">
        <v>0</v>
      </c>
    </row>
    <row r="245" spans="1:86" x14ac:dyDescent="0.25">
      <c r="A245" s="30" t="s">
        <v>430</v>
      </c>
      <c r="B245" s="2" t="s">
        <v>450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9000</v>
      </c>
      <c r="BF245" s="12">
        <v>0</v>
      </c>
      <c r="BG245" s="12">
        <v>0</v>
      </c>
      <c r="BH245" s="12">
        <v>500000</v>
      </c>
      <c r="BI245" s="12">
        <v>0</v>
      </c>
      <c r="BJ245" s="12">
        <v>0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12">
        <v>0</v>
      </c>
      <c r="BV245" s="12">
        <v>0</v>
      </c>
      <c r="BW245" s="12">
        <v>0</v>
      </c>
      <c r="BX245" s="12">
        <v>0</v>
      </c>
      <c r="BY245" s="12">
        <v>0</v>
      </c>
      <c r="BZ245" s="12">
        <v>0</v>
      </c>
      <c r="CA245" s="12">
        <v>0</v>
      </c>
      <c r="CB245" s="12">
        <v>0</v>
      </c>
      <c r="CC245" s="12">
        <v>0</v>
      </c>
      <c r="CD245" s="12">
        <v>0</v>
      </c>
      <c r="CE245" s="12">
        <v>0</v>
      </c>
      <c r="CF245" s="12">
        <v>0</v>
      </c>
      <c r="CG245" s="12">
        <v>0</v>
      </c>
      <c r="CH245" s="12">
        <v>0</v>
      </c>
    </row>
    <row r="246" spans="1:86" x14ac:dyDescent="0.25">
      <c r="A246" s="30" t="s">
        <v>431</v>
      </c>
      <c r="B246" s="2" t="s">
        <v>451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3300</v>
      </c>
      <c r="BF246" s="12">
        <v>0</v>
      </c>
      <c r="BG246" s="12">
        <v>0</v>
      </c>
      <c r="BH246" s="12">
        <v>500000</v>
      </c>
      <c r="BI246" s="12">
        <v>0</v>
      </c>
      <c r="BJ246" s="12">
        <v>0</v>
      </c>
      <c r="BK246" s="12">
        <v>0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0</v>
      </c>
      <c r="BY246" s="12">
        <v>0</v>
      </c>
      <c r="BZ246" s="12">
        <v>0</v>
      </c>
      <c r="CA246" s="12">
        <v>0</v>
      </c>
      <c r="CB246" s="12">
        <v>0</v>
      </c>
      <c r="CC246" s="12">
        <v>0</v>
      </c>
      <c r="CD246" s="12">
        <v>0</v>
      </c>
      <c r="CE246" s="12">
        <v>0</v>
      </c>
      <c r="CF246" s="12">
        <v>0</v>
      </c>
      <c r="CG246" s="12">
        <v>0</v>
      </c>
      <c r="CH246" s="12">
        <v>0</v>
      </c>
    </row>
    <row r="247" spans="1:86" x14ac:dyDescent="0.25">
      <c r="A247" s="30" t="s">
        <v>454</v>
      </c>
      <c r="B247" s="2" t="s">
        <v>457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2868000</v>
      </c>
      <c r="BH247" s="12">
        <v>956000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0</v>
      </c>
      <c r="BW247" s="12">
        <v>0</v>
      </c>
      <c r="BX247" s="12">
        <v>0</v>
      </c>
      <c r="BY247" s="12">
        <v>0</v>
      </c>
      <c r="BZ247" s="12">
        <v>0</v>
      </c>
      <c r="CA247" s="12">
        <v>0</v>
      </c>
      <c r="CB247" s="12">
        <v>0</v>
      </c>
      <c r="CC247" s="12">
        <v>0</v>
      </c>
      <c r="CD247" s="12">
        <v>0</v>
      </c>
      <c r="CE247" s="12">
        <v>0</v>
      </c>
      <c r="CF247" s="12">
        <v>0</v>
      </c>
      <c r="CG247" s="12">
        <v>0</v>
      </c>
      <c r="CH247" s="12">
        <v>0</v>
      </c>
    </row>
    <row r="248" spans="1:86" x14ac:dyDescent="0.25">
      <c r="A248" s="30" t="s">
        <v>455</v>
      </c>
      <c r="B248" s="2" t="s">
        <v>458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1000000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0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0</v>
      </c>
      <c r="CH248" s="12">
        <v>0</v>
      </c>
    </row>
    <row r="249" spans="1:86" x14ac:dyDescent="0.25">
      <c r="A249" s="30" t="s">
        <v>456</v>
      </c>
      <c r="B249" s="2" t="s">
        <v>459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2879075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</row>
    <row r="250" spans="1:86" x14ac:dyDescent="0.25">
      <c r="A250" s="30" t="s">
        <v>511</v>
      </c>
      <c r="B250" s="2" t="s">
        <v>68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v>0</v>
      </c>
      <c r="BI250" s="12">
        <v>0</v>
      </c>
      <c r="BJ250" s="12">
        <v>0</v>
      </c>
      <c r="BK250" s="12">
        <v>0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0</v>
      </c>
      <c r="BU250" s="12">
        <v>0</v>
      </c>
      <c r="BV250" s="12">
        <v>0</v>
      </c>
      <c r="BW250" s="12">
        <v>0</v>
      </c>
      <c r="BX250" s="12">
        <v>0</v>
      </c>
      <c r="BY250" s="12">
        <v>0</v>
      </c>
      <c r="BZ250" s="12">
        <v>0</v>
      </c>
      <c r="CA250" s="12">
        <v>0</v>
      </c>
      <c r="CB250" s="12">
        <v>1849</v>
      </c>
      <c r="CC250" s="12">
        <v>3034</v>
      </c>
      <c r="CD250" s="12">
        <v>0</v>
      </c>
      <c r="CE250" s="12">
        <v>0</v>
      </c>
      <c r="CF250" s="12">
        <v>0</v>
      </c>
      <c r="CG250" s="12">
        <v>0</v>
      </c>
      <c r="CH250" s="12">
        <v>0</v>
      </c>
    </row>
    <row r="251" spans="1:86" x14ac:dyDescent="0.25">
      <c r="A251" s="30" t="s">
        <v>496</v>
      </c>
      <c r="B251" s="2" t="s">
        <v>497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2">
        <v>0</v>
      </c>
      <c r="BW251" s="12">
        <v>0</v>
      </c>
      <c r="BX251" s="12">
        <v>23200</v>
      </c>
      <c r="BY251" s="12">
        <v>24984.400000000001</v>
      </c>
      <c r="BZ251" s="12">
        <v>10773.33</v>
      </c>
      <c r="CA251" s="12">
        <v>0</v>
      </c>
      <c r="CB251" s="12">
        <v>0</v>
      </c>
      <c r="CC251" s="12">
        <v>419162.63</v>
      </c>
      <c r="CD251" s="12">
        <v>6136737.2300000004</v>
      </c>
      <c r="CE251" s="12">
        <v>87246.44</v>
      </c>
      <c r="CF251" s="12">
        <v>2826037.9699999997</v>
      </c>
      <c r="CG251" s="12">
        <v>8176803.8999999994</v>
      </c>
      <c r="CH251" s="12">
        <v>12600147.919999998</v>
      </c>
    </row>
    <row r="252" spans="1:86" x14ac:dyDescent="0.25">
      <c r="A252" s="30" t="s">
        <v>518</v>
      </c>
      <c r="B252" s="2" t="s">
        <v>72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0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0</v>
      </c>
      <c r="CF252" s="12">
        <v>3147746.76</v>
      </c>
      <c r="CG252" s="12">
        <v>0</v>
      </c>
      <c r="CH252" s="12">
        <v>0</v>
      </c>
    </row>
    <row r="253" spans="1:86" x14ac:dyDescent="0.25">
      <c r="A253" s="30" t="s">
        <v>575</v>
      </c>
      <c r="B253" s="2" t="s">
        <v>576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v>0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12">
        <v>0</v>
      </c>
      <c r="BV253" s="12">
        <v>0</v>
      </c>
      <c r="BW253" s="12">
        <v>0</v>
      </c>
      <c r="BX253" s="12">
        <v>0</v>
      </c>
      <c r="BY253" s="12">
        <v>0</v>
      </c>
      <c r="BZ253" s="12">
        <v>0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238986.5</v>
      </c>
      <c r="CH253" s="12">
        <v>0</v>
      </c>
    </row>
    <row r="254" spans="1:86" x14ac:dyDescent="0.25">
      <c r="A254" s="30" t="s">
        <v>634</v>
      </c>
      <c r="B254" s="2" t="s">
        <v>686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v>0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0</v>
      </c>
      <c r="BW254" s="12">
        <v>0</v>
      </c>
      <c r="BX254" s="12">
        <v>0</v>
      </c>
      <c r="BY254" s="12">
        <v>0</v>
      </c>
      <c r="BZ254" s="12">
        <v>0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0</v>
      </c>
      <c r="CH254" s="12">
        <v>274079.11</v>
      </c>
    </row>
    <row r="255" spans="1:86" x14ac:dyDescent="0.25">
      <c r="A255" s="30" t="s">
        <v>519</v>
      </c>
      <c r="B255" s="2" t="s">
        <v>520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>
        <v>0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0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95185.31</v>
      </c>
      <c r="CG255" s="12">
        <v>0</v>
      </c>
      <c r="CH255" s="12">
        <v>0</v>
      </c>
    </row>
    <row r="256" spans="1:86" x14ac:dyDescent="0.25">
      <c r="A256" s="30" t="s">
        <v>577</v>
      </c>
      <c r="B256" s="2" t="s">
        <v>578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0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0</v>
      </c>
      <c r="BV256" s="12">
        <v>0</v>
      </c>
      <c r="BW256" s="12">
        <v>0</v>
      </c>
      <c r="BX256" s="12">
        <v>0</v>
      </c>
      <c r="BY256" s="12">
        <v>0</v>
      </c>
      <c r="BZ256" s="12">
        <v>0</v>
      </c>
      <c r="CA256" s="12">
        <v>0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238986.5</v>
      </c>
      <c r="CH256" s="12">
        <v>0</v>
      </c>
    </row>
    <row r="257" spans="1:86" x14ac:dyDescent="0.25">
      <c r="A257" s="30" t="s">
        <v>635</v>
      </c>
      <c r="B257" s="2" t="s">
        <v>685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0</v>
      </c>
      <c r="BX257" s="12">
        <v>0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0</v>
      </c>
      <c r="CH257" s="12">
        <v>274079.11</v>
      </c>
    </row>
    <row r="258" spans="1:86" x14ac:dyDescent="0.25">
      <c r="A258" s="30" t="s">
        <v>521</v>
      </c>
      <c r="B258" s="2" t="s">
        <v>548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0</v>
      </c>
      <c r="BV258" s="12">
        <v>0</v>
      </c>
      <c r="BW258" s="12">
        <v>0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1045185.31</v>
      </c>
      <c r="CG258" s="12">
        <v>0</v>
      </c>
      <c r="CH258" s="12">
        <v>0</v>
      </c>
    </row>
    <row r="259" spans="1:86" x14ac:dyDescent="0.25">
      <c r="A259" s="30" t="s">
        <v>579</v>
      </c>
      <c r="B259" s="2" t="s">
        <v>580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v>0</v>
      </c>
      <c r="BI259" s="12">
        <v>0</v>
      </c>
      <c r="BJ259" s="12">
        <v>0</v>
      </c>
      <c r="BK259" s="12">
        <v>0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0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171500</v>
      </c>
      <c r="CH259" s="12">
        <v>0</v>
      </c>
    </row>
    <row r="260" spans="1:86" x14ac:dyDescent="0.25">
      <c r="A260" s="30" t="s">
        <v>522</v>
      </c>
      <c r="B260" s="2" t="s">
        <v>549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>
        <v>0</v>
      </c>
      <c r="BI260" s="12">
        <v>0</v>
      </c>
      <c r="BJ260" s="12">
        <v>0</v>
      </c>
      <c r="BK260" s="12">
        <v>0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12">
        <v>0</v>
      </c>
      <c r="BV260" s="12">
        <v>0</v>
      </c>
      <c r="BW260" s="12">
        <v>0</v>
      </c>
      <c r="BX260" s="12">
        <v>0</v>
      </c>
      <c r="BY260" s="12">
        <v>0</v>
      </c>
      <c r="BZ260" s="12">
        <v>0</v>
      </c>
      <c r="CA260" s="12">
        <v>0</v>
      </c>
      <c r="CB260" s="12">
        <v>0</v>
      </c>
      <c r="CC260" s="12">
        <v>0</v>
      </c>
      <c r="CD260" s="12">
        <v>0</v>
      </c>
      <c r="CE260" s="12">
        <v>0</v>
      </c>
      <c r="CF260" s="12">
        <v>245000</v>
      </c>
      <c r="CG260" s="12">
        <v>0</v>
      </c>
      <c r="CH260" s="12">
        <v>0</v>
      </c>
    </row>
    <row r="261" spans="1:86" x14ac:dyDescent="0.25">
      <c r="A261" s="30" t="s">
        <v>523</v>
      </c>
      <c r="B261" s="2" t="s">
        <v>550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12">
        <v>0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245000</v>
      </c>
      <c r="CG261" s="12">
        <v>0</v>
      </c>
      <c r="CH261" s="12">
        <v>0</v>
      </c>
    </row>
    <row r="262" spans="1:86" x14ac:dyDescent="0.25">
      <c r="A262" s="30" t="s">
        <v>524</v>
      </c>
      <c r="B262" s="2" t="s">
        <v>551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12">
        <v>0</v>
      </c>
      <c r="BV262" s="12">
        <v>0</v>
      </c>
      <c r="BW262" s="12">
        <v>0</v>
      </c>
      <c r="BX262" s="12">
        <v>0</v>
      </c>
      <c r="BY262" s="12">
        <v>0</v>
      </c>
      <c r="BZ262" s="12">
        <v>0</v>
      </c>
      <c r="CA262" s="12">
        <v>0</v>
      </c>
      <c r="CB262" s="12">
        <v>0</v>
      </c>
      <c r="CC262" s="12">
        <v>0</v>
      </c>
      <c r="CD262" s="12">
        <v>0</v>
      </c>
      <c r="CE262" s="12">
        <v>0</v>
      </c>
      <c r="CF262" s="12">
        <v>105000</v>
      </c>
      <c r="CG262" s="12">
        <v>0</v>
      </c>
      <c r="CH262" s="12">
        <v>0</v>
      </c>
    </row>
    <row r="263" spans="1:86" x14ac:dyDescent="0.25">
      <c r="A263" s="30" t="s">
        <v>525</v>
      </c>
      <c r="B263" s="2" t="s">
        <v>552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v>0</v>
      </c>
      <c r="BI263" s="12">
        <v>0</v>
      </c>
      <c r="BJ263" s="12">
        <v>0</v>
      </c>
      <c r="BK263" s="12">
        <v>0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0</v>
      </c>
      <c r="CA263" s="12">
        <v>0</v>
      </c>
      <c r="CB263" s="12">
        <v>0</v>
      </c>
      <c r="CC263" s="12">
        <v>0</v>
      </c>
      <c r="CD263" s="12">
        <v>0</v>
      </c>
      <c r="CE263" s="12">
        <v>0</v>
      </c>
      <c r="CF263" s="12">
        <v>105000</v>
      </c>
      <c r="CG263" s="12">
        <v>0</v>
      </c>
      <c r="CH263" s="12">
        <v>0</v>
      </c>
    </row>
    <row r="264" spans="1:86" x14ac:dyDescent="0.25">
      <c r="A264" s="30" t="s">
        <v>526</v>
      </c>
      <c r="B264" s="2" t="s">
        <v>553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12">
        <v>0</v>
      </c>
      <c r="BV264" s="12">
        <v>0</v>
      </c>
      <c r="BW264" s="12">
        <v>0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105000</v>
      </c>
      <c r="CG264" s="12">
        <v>0</v>
      </c>
      <c r="CH264" s="12">
        <v>0</v>
      </c>
    </row>
    <row r="265" spans="1:86" x14ac:dyDescent="0.25">
      <c r="A265" s="30" t="s">
        <v>527</v>
      </c>
      <c r="B265" s="2" t="s">
        <v>554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245000</v>
      </c>
      <c r="CG265" s="12">
        <v>0</v>
      </c>
      <c r="CH265" s="12">
        <v>0</v>
      </c>
    </row>
    <row r="266" spans="1:86" x14ac:dyDescent="0.25">
      <c r="A266" s="30" t="s">
        <v>528</v>
      </c>
      <c r="B266" s="2" t="s">
        <v>555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0</v>
      </c>
      <c r="BX266" s="12">
        <v>0</v>
      </c>
      <c r="BY266" s="12">
        <v>0</v>
      </c>
      <c r="BZ266" s="12">
        <v>0</v>
      </c>
      <c r="CA266" s="12">
        <v>0</v>
      </c>
      <c r="CB266" s="12">
        <v>0</v>
      </c>
      <c r="CC266" s="12">
        <v>0</v>
      </c>
      <c r="CD266" s="12">
        <v>0</v>
      </c>
      <c r="CE266" s="12">
        <v>0</v>
      </c>
      <c r="CF266" s="12">
        <v>126000</v>
      </c>
      <c r="CG266" s="12">
        <v>0</v>
      </c>
      <c r="CH266" s="12">
        <v>0</v>
      </c>
    </row>
    <row r="267" spans="1:86" x14ac:dyDescent="0.25">
      <c r="A267" s="30" t="s">
        <v>529</v>
      </c>
      <c r="B267" s="2" t="s">
        <v>556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12">
        <v>0</v>
      </c>
      <c r="BV267" s="12">
        <v>0</v>
      </c>
      <c r="BW267" s="12">
        <v>0</v>
      </c>
      <c r="BX267" s="12">
        <v>0</v>
      </c>
      <c r="BY267" s="12">
        <v>0</v>
      </c>
      <c r="BZ267" s="12">
        <v>0</v>
      </c>
      <c r="CA267" s="12">
        <v>0</v>
      </c>
      <c r="CB267" s="12">
        <v>0</v>
      </c>
      <c r="CC267" s="12">
        <v>0</v>
      </c>
      <c r="CD267" s="12">
        <v>0</v>
      </c>
      <c r="CE267" s="12">
        <v>0</v>
      </c>
      <c r="CF267" s="12">
        <v>126000</v>
      </c>
      <c r="CG267" s="12">
        <v>0</v>
      </c>
      <c r="CH267" s="12">
        <v>0</v>
      </c>
    </row>
    <row r="268" spans="1:86" x14ac:dyDescent="0.25">
      <c r="A268" s="30" t="s">
        <v>530</v>
      </c>
      <c r="B268" s="2" t="s">
        <v>557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12">
        <v>0</v>
      </c>
      <c r="BL268" s="12">
        <v>0</v>
      </c>
      <c r="BM268" s="12">
        <v>0</v>
      </c>
      <c r="BN268" s="12">
        <v>0</v>
      </c>
      <c r="BO268" s="12">
        <v>0</v>
      </c>
      <c r="BP268" s="12">
        <v>0</v>
      </c>
      <c r="BQ268" s="12">
        <v>0</v>
      </c>
      <c r="BR268" s="12">
        <v>0</v>
      </c>
      <c r="BS268" s="12">
        <v>0</v>
      </c>
      <c r="BT268" s="12">
        <v>0</v>
      </c>
      <c r="BU268" s="12">
        <v>0</v>
      </c>
      <c r="BV268" s="12">
        <v>0</v>
      </c>
      <c r="BW268" s="12">
        <v>0</v>
      </c>
      <c r="BX268" s="12">
        <v>0</v>
      </c>
      <c r="BY268" s="12">
        <v>0</v>
      </c>
      <c r="BZ268" s="12">
        <v>0</v>
      </c>
      <c r="CA268" s="12">
        <v>0</v>
      </c>
      <c r="CB268" s="12">
        <v>0</v>
      </c>
      <c r="CC268" s="12">
        <v>0</v>
      </c>
      <c r="CD268" s="12">
        <v>0</v>
      </c>
      <c r="CE268" s="12">
        <v>0</v>
      </c>
      <c r="CF268" s="12">
        <v>140000</v>
      </c>
      <c r="CG268" s="12">
        <v>0</v>
      </c>
      <c r="CH268" s="12">
        <v>0</v>
      </c>
    </row>
    <row r="269" spans="1:86" x14ac:dyDescent="0.25">
      <c r="A269" s="30" t="s">
        <v>531</v>
      </c>
      <c r="B269" s="2" t="s">
        <v>558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12">
        <v>0</v>
      </c>
      <c r="BV269" s="12">
        <v>0</v>
      </c>
      <c r="BW269" s="12">
        <v>0</v>
      </c>
      <c r="BX269" s="12">
        <v>0</v>
      </c>
      <c r="BY269" s="12">
        <v>0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126000</v>
      </c>
      <c r="CG269" s="12">
        <v>0</v>
      </c>
      <c r="CH269" s="12">
        <v>0</v>
      </c>
    </row>
    <row r="270" spans="1:86" x14ac:dyDescent="0.25">
      <c r="A270" s="30" t="s">
        <v>532</v>
      </c>
      <c r="B270" s="2" t="s">
        <v>559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12">
        <v>0</v>
      </c>
      <c r="BV270" s="12">
        <v>0</v>
      </c>
      <c r="BW270" s="12">
        <v>0</v>
      </c>
      <c r="BX270" s="12">
        <v>0</v>
      </c>
      <c r="BY270" s="12">
        <v>0</v>
      </c>
      <c r="BZ270" s="12">
        <v>0</v>
      </c>
      <c r="CA270" s="12">
        <v>0</v>
      </c>
      <c r="CB270" s="12">
        <v>0</v>
      </c>
      <c r="CC270" s="12">
        <v>0</v>
      </c>
      <c r="CD270" s="12">
        <v>0</v>
      </c>
      <c r="CE270" s="12">
        <v>0</v>
      </c>
      <c r="CF270" s="12">
        <v>126000</v>
      </c>
      <c r="CG270" s="12">
        <v>0</v>
      </c>
      <c r="CH270" s="12">
        <v>0</v>
      </c>
    </row>
    <row r="271" spans="1:86" x14ac:dyDescent="0.25">
      <c r="A271" s="30" t="s">
        <v>533</v>
      </c>
      <c r="B271" s="2" t="s">
        <v>560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0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12">
        <v>0</v>
      </c>
      <c r="BV271" s="12">
        <v>0</v>
      </c>
      <c r="BW271" s="12">
        <v>0</v>
      </c>
      <c r="BX271" s="12">
        <v>0</v>
      </c>
      <c r="BY271" s="12">
        <v>0</v>
      </c>
      <c r="BZ271" s="12">
        <v>0</v>
      </c>
      <c r="CA271" s="12">
        <v>0</v>
      </c>
      <c r="CB271" s="12">
        <v>0</v>
      </c>
      <c r="CC271" s="12">
        <v>0</v>
      </c>
      <c r="CD271" s="12">
        <v>0</v>
      </c>
      <c r="CE271" s="12">
        <v>0</v>
      </c>
      <c r="CF271" s="12">
        <v>126000</v>
      </c>
      <c r="CG271" s="12">
        <v>0</v>
      </c>
      <c r="CH271" s="12">
        <v>0</v>
      </c>
    </row>
    <row r="272" spans="1:86" x14ac:dyDescent="0.25">
      <c r="A272" s="30" t="s">
        <v>534</v>
      </c>
      <c r="B272" s="2" t="s">
        <v>561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>
        <v>0</v>
      </c>
      <c r="BI272" s="12">
        <v>0</v>
      </c>
      <c r="BJ272" s="12">
        <v>0</v>
      </c>
      <c r="BK272" s="12">
        <v>0</v>
      </c>
      <c r="BL272" s="12">
        <v>0</v>
      </c>
      <c r="BM272" s="12">
        <v>0</v>
      </c>
      <c r="BN272" s="12">
        <v>0</v>
      </c>
      <c r="BO272" s="12">
        <v>0</v>
      </c>
      <c r="BP272" s="12">
        <v>0</v>
      </c>
      <c r="BQ272" s="12">
        <v>0</v>
      </c>
      <c r="BR272" s="12">
        <v>0</v>
      </c>
      <c r="BS272" s="12">
        <v>0</v>
      </c>
      <c r="BT272" s="12">
        <v>0</v>
      </c>
      <c r="BU272" s="12">
        <v>0</v>
      </c>
      <c r="BV272" s="12">
        <v>0</v>
      </c>
      <c r="BW272" s="12">
        <v>0</v>
      </c>
      <c r="BX272" s="12">
        <v>0</v>
      </c>
      <c r="BY272" s="12">
        <v>0</v>
      </c>
      <c r="BZ272" s="12">
        <v>0</v>
      </c>
      <c r="CA272" s="12">
        <v>0</v>
      </c>
      <c r="CB272" s="12">
        <v>0</v>
      </c>
      <c r="CC272" s="12">
        <v>0</v>
      </c>
      <c r="CD272" s="12">
        <v>0</v>
      </c>
      <c r="CE272" s="12">
        <v>0</v>
      </c>
      <c r="CF272" s="12">
        <v>126000</v>
      </c>
      <c r="CG272" s="12">
        <v>0</v>
      </c>
      <c r="CH272" s="12">
        <v>0</v>
      </c>
    </row>
    <row r="273" spans="1:86" x14ac:dyDescent="0.25">
      <c r="A273" s="30" t="s">
        <v>535</v>
      </c>
      <c r="B273" s="2" t="s">
        <v>562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0</v>
      </c>
      <c r="BI273" s="12">
        <v>0</v>
      </c>
      <c r="BJ273" s="12">
        <v>0</v>
      </c>
      <c r="BK273" s="12">
        <v>0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12">
        <v>0</v>
      </c>
      <c r="BV273" s="12">
        <v>0</v>
      </c>
      <c r="BW273" s="12">
        <v>0</v>
      </c>
      <c r="BX273" s="12">
        <v>0</v>
      </c>
      <c r="BY273" s="12">
        <v>0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126000</v>
      </c>
      <c r="CG273" s="12">
        <v>0</v>
      </c>
      <c r="CH273" s="12">
        <v>0</v>
      </c>
    </row>
    <row r="274" spans="1:86" x14ac:dyDescent="0.25">
      <c r="A274" s="30" t="s">
        <v>536</v>
      </c>
      <c r="B274" s="2" t="s">
        <v>563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>
        <v>0</v>
      </c>
      <c r="BI274" s="12">
        <v>0</v>
      </c>
      <c r="BJ274" s="12">
        <v>0</v>
      </c>
      <c r="BK274" s="12">
        <v>0</v>
      </c>
      <c r="BL274" s="12">
        <v>0</v>
      </c>
      <c r="BM274" s="12">
        <v>0</v>
      </c>
      <c r="BN274" s="12">
        <v>0</v>
      </c>
      <c r="BO274" s="12">
        <v>0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12">
        <v>0</v>
      </c>
      <c r="BV274" s="12">
        <v>0</v>
      </c>
      <c r="BW274" s="12">
        <v>0</v>
      </c>
      <c r="BX274" s="12">
        <v>0</v>
      </c>
      <c r="BY274" s="12">
        <v>0</v>
      </c>
      <c r="BZ274" s="12">
        <v>0</v>
      </c>
      <c r="CA274" s="12">
        <v>0</v>
      </c>
      <c r="CB274" s="12">
        <v>0</v>
      </c>
      <c r="CC274" s="12">
        <v>0</v>
      </c>
      <c r="CD274" s="12">
        <v>0</v>
      </c>
      <c r="CE274" s="12">
        <v>0</v>
      </c>
      <c r="CF274" s="12">
        <v>126000</v>
      </c>
      <c r="CG274" s="12">
        <v>0</v>
      </c>
      <c r="CH274" s="12">
        <v>0</v>
      </c>
    </row>
    <row r="275" spans="1:86" x14ac:dyDescent="0.25">
      <c r="A275" s="30" t="s">
        <v>537</v>
      </c>
      <c r="B275" s="2" t="s">
        <v>564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0</v>
      </c>
      <c r="BK275" s="12">
        <v>0</v>
      </c>
      <c r="BL275" s="12">
        <v>0</v>
      </c>
      <c r="BM275" s="12">
        <v>0</v>
      </c>
      <c r="BN275" s="12">
        <v>0</v>
      </c>
      <c r="BO275" s="12">
        <v>0</v>
      </c>
      <c r="BP275" s="12">
        <v>0</v>
      </c>
      <c r="BQ275" s="12">
        <v>0</v>
      </c>
      <c r="BR275" s="12">
        <v>0</v>
      </c>
      <c r="BS275" s="12">
        <v>0</v>
      </c>
      <c r="BT275" s="12">
        <v>0</v>
      </c>
      <c r="BU275" s="12">
        <v>0</v>
      </c>
      <c r="BV275" s="12">
        <v>0</v>
      </c>
      <c r="BW275" s="12">
        <v>0</v>
      </c>
      <c r="BX275" s="12">
        <v>0</v>
      </c>
      <c r="BY275" s="12">
        <v>0</v>
      </c>
      <c r="BZ275" s="12">
        <v>0</v>
      </c>
      <c r="CA275" s="12">
        <v>0</v>
      </c>
      <c r="CB275" s="12">
        <v>0</v>
      </c>
      <c r="CC275" s="12">
        <v>0</v>
      </c>
      <c r="CD275" s="12">
        <v>0</v>
      </c>
      <c r="CE275" s="12">
        <v>0</v>
      </c>
      <c r="CF275" s="12">
        <v>175000</v>
      </c>
      <c r="CG275" s="12">
        <v>0</v>
      </c>
      <c r="CH275" s="12">
        <v>0</v>
      </c>
    </row>
    <row r="276" spans="1:86" x14ac:dyDescent="0.25">
      <c r="A276" s="30" t="s">
        <v>581</v>
      </c>
      <c r="B276" s="2" t="s">
        <v>582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v>0</v>
      </c>
      <c r="BI276" s="12">
        <v>0</v>
      </c>
      <c r="BJ276" s="12">
        <v>0</v>
      </c>
      <c r="BK276" s="12">
        <v>0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12">
        <v>0</v>
      </c>
      <c r="BV276" s="12">
        <v>0</v>
      </c>
      <c r="BW276" s="12">
        <v>0</v>
      </c>
      <c r="BX276" s="12">
        <v>0</v>
      </c>
      <c r="BY276" s="12">
        <v>0</v>
      </c>
      <c r="BZ276" s="12">
        <v>0</v>
      </c>
      <c r="CA276" s="12">
        <v>0</v>
      </c>
      <c r="CB276" s="12">
        <v>0</v>
      </c>
      <c r="CC276" s="12">
        <v>0</v>
      </c>
      <c r="CD276" s="12">
        <v>0</v>
      </c>
      <c r="CE276" s="12">
        <v>0</v>
      </c>
      <c r="CF276" s="12">
        <v>0</v>
      </c>
      <c r="CG276" s="12">
        <v>278563.09999999998</v>
      </c>
      <c r="CH276" s="12">
        <v>0</v>
      </c>
    </row>
    <row r="277" spans="1:86" x14ac:dyDescent="0.25">
      <c r="A277" s="30" t="s">
        <v>583</v>
      </c>
      <c r="B277" s="2" t="s">
        <v>595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v>0</v>
      </c>
      <c r="BI277" s="12">
        <v>0</v>
      </c>
      <c r="BJ277" s="12">
        <v>0</v>
      </c>
      <c r="BK277" s="12">
        <v>0</v>
      </c>
      <c r="BL277" s="12">
        <v>0</v>
      </c>
      <c r="BM277" s="12">
        <v>0</v>
      </c>
      <c r="BN277" s="12">
        <v>0</v>
      </c>
      <c r="BO277" s="12">
        <v>0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12">
        <v>0</v>
      </c>
      <c r="BV277" s="12">
        <v>0</v>
      </c>
      <c r="BW277" s="12">
        <v>0</v>
      </c>
      <c r="BX277" s="12">
        <v>0</v>
      </c>
      <c r="BY277" s="12">
        <v>0</v>
      </c>
      <c r="BZ277" s="12">
        <v>0</v>
      </c>
      <c r="CA277" s="12">
        <v>0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123480</v>
      </c>
      <c r="CH277" s="12">
        <v>0</v>
      </c>
    </row>
    <row r="278" spans="1:86" x14ac:dyDescent="0.25">
      <c r="A278" s="30" t="s">
        <v>584</v>
      </c>
      <c r="B278" s="2" t="s">
        <v>596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0</v>
      </c>
      <c r="BK278" s="12">
        <v>0</v>
      </c>
      <c r="BL278" s="12">
        <v>0</v>
      </c>
      <c r="BM278" s="12">
        <v>0</v>
      </c>
      <c r="BN278" s="12">
        <v>0</v>
      </c>
      <c r="BO278" s="12">
        <v>0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12">
        <v>0</v>
      </c>
      <c r="BV278" s="12">
        <v>0</v>
      </c>
      <c r="BW278" s="12">
        <v>0</v>
      </c>
      <c r="BX278" s="12">
        <v>0</v>
      </c>
      <c r="BY278" s="12">
        <v>0</v>
      </c>
      <c r="BZ278" s="12">
        <v>0</v>
      </c>
      <c r="CA278" s="12">
        <v>0</v>
      </c>
      <c r="CB278" s="12">
        <v>0</v>
      </c>
      <c r="CC278" s="12">
        <v>0</v>
      </c>
      <c r="CD278" s="12">
        <v>0</v>
      </c>
      <c r="CE278" s="12">
        <v>0</v>
      </c>
      <c r="CF278" s="12">
        <v>0</v>
      </c>
      <c r="CG278" s="12">
        <v>123480</v>
      </c>
      <c r="CH278" s="12">
        <v>0</v>
      </c>
    </row>
    <row r="279" spans="1:86" x14ac:dyDescent="0.25">
      <c r="A279" s="30" t="s">
        <v>585</v>
      </c>
      <c r="B279" s="2" t="s">
        <v>597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>
        <v>0</v>
      </c>
      <c r="BI279" s="12">
        <v>0</v>
      </c>
      <c r="BJ279" s="12">
        <v>0</v>
      </c>
      <c r="BK279" s="12">
        <v>0</v>
      </c>
      <c r="BL279" s="12">
        <v>0</v>
      </c>
      <c r="BM279" s="12">
        <v>0</v>
      </c>
      <c r="BN279" s="12">
        <v>0</v>
      </c>
      <c r="BO279" s="12">
        <v>0</v>
      </c>
      <c r="BP279" s="12">
        <v>0</v>
      </c>
      <c r="BQ279" s="12">
        <v>0</v>
      </c>
      <c r="BR279" s="12">
        <v>0</v>
      </c>
      <c r="BS279" s="12">
        <v>0</v>
      </c>
      <c r="BT279" s="12">
        <v>0</v>
      </c>
      <c r="BU279" s="12">
        <v>0</v>
      </c>
      <c r="BV279" s="12">
        <v>0</v>
      </c>
      <c r="BW279" s="12">
        <v>0</v>
      </c>
      <c r="BX279" s="12">
        <v>0</v>
      </c>
      <c r="BY279" s="12">
        <v>0</v>
      </c>
      <c r="BZ279" s="12">
        <v>0</v>
      </c>
      <c r="CA279" s="12">
        <v>0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123480</v>
      </c>
      <c r="CH279" s="12">
        <v>0</v>
      </c>
    </row>
    <row r="280" spans="1:86" x14ac:dyDescent="0.25">
      <c r="A280" s="30" t="s">
        <v>586</v>
      </c>
      <c r="B280" s="2" t="s">
        <v>598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0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12">
        <v>0</v>
      </c>
      <c r="BV280" s="12">
        <v>0</v>
      </c>
      <c r="BW280" s="12">
        <v>0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0</v>
      </c>
      <c r="CF280" s="12">
        <v>0</v>
      </c>
      <c r="CG280" s="12">
        <v>123480</v>
      </c>
      <c r="CH280" s="12">
        <v>0</v>
      </c>
    </row>
    <row r="281" spans="1:86" x14ac:dyDescent="0.25">
      <c r="A281" s="30" t="s">
        <v>587</v>
      </c>
      <c r="B281" s="2" t="s">
        <v>599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123480</v>
      </c>
      <c r="CH281" s="12">
        <v>0</v>
      </c>
    </row>
    <row r="282" spans="1:86" x14ac:dyDescent="0.25">
      <c r="A282" s="30" t="s">
        <v>588</v>
      </c>
      <c r="B282" s="2" t="s">
        <v>600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0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123480</v>
      </c>
      <c r="CH282" s="12">
        <v>0</v>
      </c>
    </row>
    <row r="283" spans="1:86" x14ac:dyDescent="0.25">
      <c r="A283" s="30" t="s">
        <v>589</v>
      </c>
      <c r="B283" s="2" t="s">
        <v>601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0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123480</v>
      </c>
      <c r="CH283" s="12">
        <v>0</v>
      </c>
    </row>
    <row r="284" spans="1:86" x14ac:dyDescent="0.25">
      <c r="A284" s="30" t="s">
        <v>590</v>
      </c>
      <c r="B284" s="2" t="s">
        <v>602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205800</v>
      </c>
      <c r="CH284" s="12">
        <v>0</v>
      </c>
    </row>
    <row r="285" spans="1:86" x14ac:dyDescent="0.25">
      <c r="A285" s="30" t="s">
        <v>591</v>
      </c>
      <c r="B285" s="2" t="s">
        <v>603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v>0</v>
      </c>
      <c r="BI285" s="12">
        <v>0</v>
      </c>
      <c r="BJ285" s="12">
        <v>0</v>
      </c>
      <c r="BK285" s="12">
        <v>0</v>
      </c>
      <c r="BL285" s="12">
        <v>0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0</v>
      </c>
      <c r="CG285" s="12">
        <v>123480</v>
      </c>
      <c r="CH285" s="12">
        <v>0</v>
      </c>
    </row>
    <row r="286" spans="1:86" x14ac:dyDescent="0.25">
      <c r="A286" s="30" t="s">
        <v>636</v>
      </c>
      <c r="B286" s="2" t="s">
        <v>684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>
        <v>0</v>
      </c>
      <c r="BI286" s="12">
        <v>0</v>
      </c>
      <c r="BJ286" s="12">
        <v>0</v>
      </c>
      <c r="BK286" s="12">
        <v>0</v>
      </c>
      <c r="BL286" s="12">
        <v>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123480</v>
      </c>
    </row>
    <row r="287" spans="1:86" x14ac:dyDescent="0.25">
      <c r="A287" s="30" t="s">
        <v>592</v>
      </c>
      <c r="B287" s="2" t="s">
        <v>604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123480</v>
      </c>
      <c r="CH287" s="12">
        <v>0</v>
      </c>
    </row>
    <row r="288" spans="1:86" x14ac:dyDescent="0.25">
      <c r="A288" s="30" t="s">
        <v>593</v>
      </c>
      <c r="B288" s="2" t="s">
        <v>605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123480</v>
      </c>
      <c r="CH288" s="12">
        <v>0</v>
      </c>
    </row>
    <row r="289" spans="1:86" x14ac:dyDescent="0.25">
      <c r="A289" s="30" t="s">
        <v>594</v>
      </c>
      <c r="B289" s="2" t="s">
        <v>606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144060</v>
      </c>
      <c r="CH289" s="12">
        <v>0</v>
      </c>
    </row>
    <row r="290" spans="1:86" x14ac:dyDescent="0.25">
      <c r="A290" s="30" t="s">
        <v>637</v>
      </c>
      <c r="B290" s="2" t="s">
        <v>683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v>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0</v>
      </c>
      <c r="CB290" s="12">
        <v>0</v>
      </c>
      <c r="CC290" s="12">
        <v>0</v>
      </c>
      <c r="CD290" s="12">
        <v>0</v>
      </c>
      <c r="CE290" s="12">
        <v>0</v>
      </c>
      <c r="CF290" s="12">
        <v>0</v>
      </c>
      <c r="CG290" s="12">
        <v>0</v>
      </c>
      <c r="CH290" s="12">
        <v>519169.25</v>
      </c>
    </row>
    <row r="291" spans="1:86" x14ac:dyDescent="0.25">
      <c r="A291" s="30" t="s">
        <v>538</v>
      </c>
      <c r="B291" s="2" t="s">
        <v>565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v>0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12">
        <v>0</v>
      </c>
      <c r="BV291" s="12">
        <v>0</v>
      </c>
      <c r="BW291" s="12">
        <v>0</v>
      </c>
      <c r="BX291" s="12">
        <v>0</v>
      </c>
      <c r="BY291" s="12">
        <v>0</v>
      </c>
      <c r="BZ291" s="12">
        <v>0</v>
      </c>
      <c r="CA291" s="12">
        <v>0</v>
      </c>
      <c r="CB291" s="12">
        <v>0</v>
      </c>
      <c r="CC291" s="12">
        <v>0</v>
      </c>
      <c r="CD291" s="12">
        <v>0</v>
      </c>
      <c r="CE291" s="12">
        <v>0</v>
      </c>
      <c r="CF291" s="12">
        <v>126000</v>
      </c>
      <c r="CG291" s="12">
        <v>0</v>
      </c>
      <c r="CH291" s="12">
        <v>0</v>
      </c>
    </row>
    <row r="292" spans="1:86" x14ac:dyDescent="0.25">
      <c r="A292" s="30" t="s">
        <v>539</v>
      </c>
      <c r="B292" s="2" t="s">
        <v>566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>
        <v>0</v>
      </c>
      <c r="BI292" s="12">
        <v>0</v>
      </c>
      <c r="BJ292" s="12">
        <v>0</v>
      </c>
      <c r="BK292" s="12">
        <v>0</v>
      </c>
      <c r="BL292" s="12">
        <v>0</v>
      </c>
      <c r="BM292" s="12">
        <v>0</v>
      </c>
      <c r="BN292" s="12">
        <v>0</v>
      </c>
      <c r="BO292" s="12">
        <v>0</v>
      </c>
      <c r="BP292" s="12">
        <v>0</v>
      </c>
      <c r="BQ292" s="12">
        <v>0</v>
      </c>
      <c r="BR292" s="12">
        <v>0</v>
      </c>
      <c r="BS292" s="12">
        <v>0</v>
      </c>
      <c r="BT292" s="12">
        <v>0</v>
      </c>
      <c r="BU292" s="12">
        <v>0</v>
      </c>
      <c r="BV292" s="12">
        <v>0</v>
      </c>
      <c r="BW292" s="12">
        <v>0</v>
      </c>
      <c r="BX292" s="12">
        <v>0</v>
      </c>
      <c r="BY292" s="12">
        <v>0</v>
      </c>
      <c r="BZ292" s="12">
        <v>0</v>
      </c>
      <c r="CA292" s="12">
        <v>0</v>
      </c>
      <c r="CB292" s="12">
        <v>0</v>
      </c>
      <c r="CC292" s="12">
        <v>0</v>
      </c>
      <c r="CD292" s="12">
        <v>0</v>
      </c>
      <c r="CE292" s="12">
        <v>0</v>
      </c>
      <c r="CF292" s="12">
        <v>105000</v>
      </c>
      <c r="CG292" s="12">
        <v>0</v>
      </c>
      <c r="CH292" s="12">
        <v>0</v>
      </c>
    </row>
    <row r="293" spans="1:86" x14ac:dyDescent="0.25">
      <c r="A293" s="30" t="s">
        <v>540</v>
      </c>
      <c r="B293" s="2" t="s">
        <v>567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12">
        <v>0</v>
      </c>
      <c r="BV293" s="12">
        <v>0</v>
      </c>
      <c r="BW293" s="12">
        <v>0</v>
      </c>
      <c r="BX293" s="12">
        <v>0</v>
      </c>
      <c r="BY293" s="12">
        <v>0</v>
      </c>
      <c r="BZ293" s="12">
        <v>0</v>
      </c>
      <c r="CA293" s="12">
        <v>0</v>
      </c>
      <c r="CB293" s="12">
        <v>0</v>
      </c>
      <c r="CC293" s="12">
        <v>0</v>
      </c>
      <c r="CD293" s="12">
        <v>0</v>
      </c>
      <c r="CE293" s="12">
        <v>0</v>
      </c>
      <c r="CF293" s="12">
        <v>105000</v>
      </c>
      <c r="CG293" s="12">
        <v>0</v>
      </c>
      <c r="CH293" s="12">
        <v>0</v>
      </c>
    </row>
    <row r="294" spans="1:86" x14ac:dyDescent="0.25">
      <c r="A294" s="30" t="s">
        <v>541</v>
      </c>
      <c r="B294" s="2" t="s">
        <v>568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v>0</v>
      </c>
      <c r="BI294" s="12">
        <v>0</v>
      </c>
      <c r="BJ294" s="12">
        <v>0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0</v>
      </c>
      <c r="BX294" s="12">
        <v>0</v>
      </c>
      <c r="BY294" s="12">
        <v>0</v>
      </c>
      <c r="BZ294" s="12">
        <v>0</v>
      </c>
      <c r="CA294" s="12">
        <v>0</v>
      </c>
      <c r="CB294" s="12">
        <v>0</v>
      </c>
      <c r="CC294" s="12">
        <v>0</v>
      </c>
      <c r="CD294" s="12">
        <v>0</v>
      </c>
      <c r="CE294" s="12">
        <v>0</v>
      </c>
      <c r="CF294" s="12">
        <v>105000</v>
      </c>
      <c r="CG294" s="12">
        <v>0</v>
      </c>
      <c r="CH294" s="12">
        <v>0</v>
      </c>
    </row>
    <row r="295" spans="1:86" x14ac:dyDescent="0.25">
      <c r="A295" s="30" t="s">
        <v>542</v>
      </c>
      <c r="B295" s="2" t="s">
        <v>569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2">
        <v>0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12">
        <v>0</v>
      </c>
      <c r="BV295" s="12">
        <v>0</v>
      </c>
      <c r="BW295" s="12">
        <v>0</v>
      </c>
      <c r="BX295" s="12">
        <v>0</v>
      </c>
      <c r="BY295" s="12">
        <v>0</v>
      </c>
      <c r="BZ295" s="12">
        <v>0</v>
      </c>
      <c r="CA295" s="12">
        <v>0</v>
      </c>
      <c r="CB295" s="12">
        <v>0</v>
      </c>
      <c r="CC295" s="12">
        <v>0</v>
      </c>
      <c r="CD295" s="12">
        <v>0</v>
      </c>
      <c r="CE295" s="12">
        <v>0</v>
      </c>
      <c r="CF295" s="12">
        <v>105000</v>
      </c>
      <c r="CG295" s="12">
        <v>0</v>
      </c>
      <c r="CH295" s="12">
        <v>0</v>
      </c>
    </row>
    <row r="296" spans="1:86" x14ac:dyDescent="0.25">
      <c r="A296" s="30" t="s">
        <v>543</v>
      </c>
      <c r="B296" s="2" t="s">
        <v>570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12">
        <v>0</v>
      </c>
      <c r="BV296" s="12">
        <v>0</v>
      </c>
      <c r="BW296" s="12">
        <v>0</v>
      </c>
      <c r="BX296" s="12">
        <v>0</v>
      </c>
      <c r="BY296" s="12">
        <v>0</v>
      </c>
      <c r="BZ296" s="12">
        <v>0</v>
      </c>
      <c r="CA296" s="12">
        <v>0</v>
      </c>
      <c r="CB296" s="12">
        <v>0</v>
      </c>
      <c r="CC296" s="12">
        <v>0</v>
      </c>
      <c r="CD296" s="12">
        <v>0</v>
      </c>
      <c r="CE296" s="12">
        <v>0</v>
      </c>
      <c r="CF296" s="12">
        <v>105000</v>
      </c>
      <c r="CG296" s="12">
        <v>0</v>
      </c>
      <c r="CH296" s="12">
        <v>0</v>
      </c>
    </row>
    <row r="297" spans="1:86" x14ac:dyDescent="0.25">
      <c r="A297" s="30" t="s">
        <v>544</v>
      </c>
      <c r="B297" s="2" t="s">
        <v>571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12">
        <v>0</v>
      </c>
      <c r="BV297" s="12">
        <v>0</v>
      </c>
      <c r="BW297" s="12">
        <v>0</v>
      </c>
      <c r="BX297" s="12">
        <v>0</v>
      </c>
      <c r="BY297" s="12">
        <v>0</v>
      </c>
      <c r="BZ297" s="12">
        <v>0</v>
      </c>
      <c r="CA297" s="12">
        <v>0</v>
      </c>
      <c r="CB297" s="12">
        <v>0</v>
      </c>
      <c r="CC297" s="12">
        <v>0</v>
      </c>
      <c r="CD297" s="12">
        <v>0</v>
      </c>
      <c r="CE297" s="12">
        <v>0</v>
      </c>
      <c r="CF297" s="12">
        <v>248662.39999999999</v>
      </c>
      <c r="CG297" s="12">
        <v>0</v>
      </c>
      <c r="CH297" s="12">
        <v>0</v>
      </c>
    </row>
    <row r="298" spans="1:86" x14ac:dyDescent="0.25">
      <c r="A298" s="30" t="s">
        <v>638</v>
      </c>
      <c r="B298" s="2" t="s">
        <v>680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12">
        <v>0</v>
      </c>
      <c r="BV298" s="12">
        <v>0</v>
      </c>
      <c r="BW298" s="12">
        <v>0</v>
      </c>
      <c r="BX298" s="12">
        <v>0</v>
      </c>
      <c r="BY298" s="12">
        <v>0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0</v>
      </c>
      <c r="CF298" s="12">
        <v>0</v>
      </c>
      <c r="CG298" s="12">
        <v>0</v>
      </c>
      <c r="CH298" s="12">
        <v>261094.11</v>
      </c>
    </row>
    <row r="299" spans="1:86" x14ac:dyDescent="0.25">
      <c r="A299" s="30" t="s">
        <v>639</v>
      </c>
      <c r="B299" s="2" t="s">
        <v>681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0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261094.11</v>
      </c>
    </row>
    <row r="300" spans="1:86" x14ac:dyDescent="0.25">
      <c r="A300" s="30" t="s">
        <v>640</v>
      </c>
      <c r="B300" s="2" t="s">
        <v>682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224736.11</v>
      </c>
    </row>
    <row r="301" spans="1:86" x14ac:dyDescent="0.25">
      <c r="A301" s="30" t="s">
        <v>607</v>
      </c>
      <c r="B301" s="2" t="s">
        <v>618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0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12">
        <v>0</v>
      </c>
      <c r="BV301" s="12">
        <v>0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68600</v>
      </c>
      <c r="CH301" s="12">
        <v>0</v>
      </c>
    </row>
    <row r="302" spans="1:86" x14ac:dyDescent="0.25">
      <c r="A302" s="30" t="s">
        <v>608</v>
      </c>
      <c r="B302" s="2" t="s">
        <v>619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0</v>
      </c>
      <c r="BI302" s="12">
        <v>0</v>
      </c>
      <c r="BJ302" s="12">
        <v>0</v>
      </c>
      <c r="BK302" s="12">
        <v>0</v>
      </c>
      <c r="BL302" s="12">
        <v>0</v>
      </c>
      <c r="BM302" s="12">
        <v>0</v>
      </c>
      <c r="BN302" s="12">
        <v>0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12">
        <v>0</v>
      </c>
      <c r="BV302" s="12">
        <v>0</v>
      </c>
      <c r="BW302" s="12">
        <v>0</v>
      </c>
      <c r="BX302" s="12">
        <v>0</v>
      </c>
      <c r="BY302" s="12">
        <v>0</v>
      </c>
      <c r="BZ302" s="12">
        <v>0</v>
      </c>
      <c r="CA302" s="12">
        <v>0</v>
      </c>
      <c r="CB302" s="12">
        <v>0</v>
      </c>
      <c r="CC302" s="12">
        <v>0</v>
      </c>
      <c r="CD302" s="12">
        <v>0</v>
      </c>
      <c r="CE302" s="12">
        <v>0</v>
      </c>
      <c r="CF302" s="12">
        <v>0</v>
      </c>
      <c r="CG302" s="12">
        <v>68600</v>
      </c>
      <c r="CH302" s="12">
        <v>0</v>
      </c>
    </row>
    <row r="303" spans="1:86" x14ac:dyDescent="0.25">
      <c r="A303" s="30" t="s">
        <v>609</v>
      </c>
      <c r="B303" s="2" t="s">
        <v>620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0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74368.92</v>
      </c>
      <c r="CH303" s="12">
        <v>0</v>
      </c>
    </row>
    <row r="304" spans="1:86" x14ac:dyDescent="0.25">
      <c r="A304" s="30" t="s">
        <v>610</v>
      </c>
      <c r="B304" s="2" t="s">
        <v>621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0</v>
      </c>
      <c r="BX304" s="12">
        <v>0</v>
      </c>
      <c r="BY304" s="12">
        <v>0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144060</v>
      </c>
      <c r="CH304" s="12">
        <v>0</v>
      </c>
    </row>
    <row r="305" spans="1:86" x14ac:dyDescent="0.25">
      <c r="A305" s="30" t="s">
        <v>611</v>
      </c>
      <c r="B305" s="2" t="s">
        <v>622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102900</v>
      </c>
      <c r="CH305" s="12">
        <v>0</v>
      </c>
    </row>
    <row r="306" spans="1:86" x14ac:dyDescent="0.25">
      <c r="A306" s="30" t="s">
        <v>612</v>
      </c>
      <c r="B306" s="2" t="s">
        <v>623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v>0</v>
      </c>
      <c r="BI306" s="12">
        <v>0</v>
      </c>
      <c r="BJ306" s="12">
        <v>0</v>
      </c>
      <c r="BK306" s="12">
        <v>0</v>
      </c>
      <c r="BL306" s="12">
        <v>0</v>
      </c>
      <c r="BM306" s="12">
        <v>0</v>
      </c>
      <c r="BN306" s="12">
        <v>0</v>
      </c>
      <c r="BO306" s="12">
        <v>0</v>
      </c>
      <c r="BP306" s="12">
        <v>0</v>
      </c>
      <c r="BQ306" s="12">
        <v>0</v>
      </c>
      <c r="BR306" s="12">
        <v>0</v>
      </c>
      <c r="BS306" s="12">
        <v>0</v>
      </c>
      <c r="BT306" s="12">
        <v>0</v>
      </c>
      <c r="BU306" s="12">
        <v>0</v>
      </c>
      <c r="BV306" s="12">
        <v>0</v>
      </c>
      <c r="BW306" s="12">
        <v>0</v>
      </c>
      <c r="BX306" s="12">
        <v>0</v>
      </c>
      <c r="BY306" s="12">
        <v>0</v>
      </c>
      <c r="BZ306" s="12">
        <v>0</v>
      </c>
      <c r="CA306" s="12">
        <v>0</v>
      </c>
      <c r="CB306" s="12">
        <v>0</v>
      </c>
      <c r="CC306" s="12">
        <v>0</v>
      </c>
      <c r="CD306" s="12">
        <v>0</v>
      </c>
      <c r="CE306" s="12">
        <v>0</v>
      </c>
      <c r="CF306" s="12">
        <v>0</v>
      </c>
      <c r="CG306" s="12">
        <v>68600</v>
      </c>
      <c r="CH306" s="12">
        <v>0</v>
      </c>
    </row>
    <row r="307" spans="1:86" x14ac:dyDescent="0.25">
      <c r="A307" s="30" t="s">
        <v>613</v>
      </c>
      <c r="B307" s="2" t="s">
        <v>624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82320</v>
      </c>
      <c r="CH307" s="12">
        <v>0</v>
      </c>
    </row>
    <row r="308" spans="1:86" x14ac:dyDescent="0.25">
      <c r="A308" s="30" t="s">
        <v>614</v>
      </c>
      <c r="B308" s="2" t="s">
        <v>625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12">
        <v>0</v>
      </c>
      <c r="BV308" s="12">
        <v>0</v>
      </c>
      <c r="BW308" s="12">
        <v>0</v>
      </c>
      <c r="BX308" s="12">
        <v>0</v>
      </c>
      <c r="BY308" s="12">
        <v>0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0</v>
      </c>
      <c r="CF308" s="12">
        <v>0</v>
      </c>
      <c r="CG308" s="12">
        <v>82320</v>
      </c>
      <c r="CH308" s="12">
        <v>0</v>
      </c>
    </row>
    <row r="309" spans="1:86" x14ac:dyDescent="0.25">
      <c r="A309" s="30" t="s">
        <v>615</v>
      </c>
      <c r="B309" s="2" t="s">
        <v>626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82320</v>
      </c>
      <c r="CH309" s="12">
        <v>0</v>
      </c>
    </row>
    <row r="310" spans="1:86" x14ac:dyDescent="0.25">
      <c r="A310" s="30" t="s">
        <v>616</v>
      </c>
      <c r="B310" s="2" t="s">
        <v>627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v>0</v>
      </c>
      <c r="BI310" s="12">
        <v>0</v>
      </c>
      <c r="BJ310" s="12">
        <v>0</v>
      </c>
      <c r="BK310" s="12">
        <v>0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0</v>
      </c>
      <c r="CG310" s="12">
        <v>68600</v>
      </c>
      <c r="CH310" s="12">
        <v>0</v>
      </c>
    </row>
    <row r="311" spans="1:86" x14ac:dyDescent="0.25">
      <c r="A311" s="30" t="s">
        <v>617</v>
      </c>
      <c r="B311" s="2" t="s">
        <v>628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0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68600</v>
      </c>
      <c r="CH311" s="12">
        <v>0</v>
      </c>
    </row>
    <row r="312" spans="1:86" x14ac:dyDescent="0.25">
      <c r="A312" s="30" t="s">
        <v>545</v>
      </c>
      <c r="B312" s="2" t="s">
        <v>572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394057.5</v>
      </c>
      <c r="CG312" s="12">
        <v>0</v>
      </c>
      <c r="CH312" s="12">
        <v>0</v>
      </c>
    </row>
    <row r="313" spans="1:86" x14ac:dyDescent="0.25">
      <c r="A313" s="30" t="s">
        <v>641</v>
      </c>
      <c r="B313" s="2" t="s">
        <v>669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>
        <v>0</v>
      </c>
      <c r="BI313" s="12">
        <v>0</v>
      </c>
      <c r="BJ313" s="12">
        <v>0</v>
      </c>
      <c r="BK313" s="12">
        <v>0</v>
      </c>
      <c r="BL313" s="12">
        <v>0</v>
      </c>
      <c r="BM313" s="12">
        <v>0</v>
      </c>
      <c r="BN313" s="12">
        <v>0</v>
      </c>
      <c r="BO313" s="12">
        <v>0</v>
      </c>
      <c r="BP313" s="12">
        <v>0</v>
      </c>
      <c r="BQ313" s="12">
        <v>0</v>
      </c>
      <c r="BR313" s="12">
        <v>0</v>
      </c>
      <c r="BS313" s="12">
        <v>0</v>
      </c>
      <c r="BT313" s="12">
        <v>0</v>
      </c>
      <c r="BU313" s="12">
        <v>0</v>
      </c>
      <c r="BV313" s="12">
        <v>0</v>
      </c>
      <c r="BW313" s="12">
        <v>0</v>
      </c>
      <c r="BX313" s="12">
        <v>0</v>
      </c>
      <c r="BY313" s="12">
        <v>0</v>
      </c>
      <c r="BZ313" s="12">
        <v>0</v>
      </c>
      <c r="CA313" s="12">
        <v>0</v>
      </c>
      <c r="CB313" s="12">
        <v>0</v>
      </c>
      <c r="CC313" s="12">
        <v>0</v>
      </c>
      <c r="CD313" s="12">
        <v>0</v>
      </c>
      <c r="CE313" s="12">
        <v>0</v>
      </c>
      <c r="CF313" s="12">
        <v>0</v>
      </c>
      <c r="CG313" s="12">
        <v>0</v>
      </c>
      <c r="CH313" s="12">
        <v>224736.11</v>
      </c>
    </row>
    <row r="314" spans="1:86" x14ac:dyDescent="0.25">
      <c r="A314" s="30" t="s">
        <v>642</v>
      </c>
      <c r="B314" s="2" t="s">
        <v>670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v>0</v>
      </c>
      <c r="BI314" s="12">
        <v>0</v>
      </c>
      <c r="BJ314" s="12">
        <v>0</v>
      </c>
      <c r="BK314" s="12">
        <v>0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0</v>
      </c>
      <c r="BW314" s="12">
        <v>0</v>
      </c>
      <c r="BX314" s="12">
        <v>0</v>
      </c>
      <c r="BY314" s="12">
        <v>0</v>
      </c>
      <c r="BZ314" s="12">
        <v>0</v>
      </c>
      <c r="CA314" s="12">
        <v>0</v>
      </c>
      <c r="CB314" s="12">
        <v>0</v>
      </c>
      <c r="CC314" s="12">
        <v>0</v>
      </c>
      <c r="CD314" s="12">
        <v>0</v>
      </c>
      <c r="CE314" s="12">
        <v>0</v>
      </c>
      <c r="CF314" s="12">
        <v>0</v>
      </c>
      <c r="CG314" s="12">
        <v>0</v>
      </c>
      <c r="CH314" s="12">
        <v>224736.11</v>
      </c>
    </row>
    <row r="315" spans="1:86" x14ac:dyDescent="0.25">
      <c r="A315" s="30" t="s">
        <v>643</v>
      </c>
      <c r="B315" s="2" t="s">
        <v>671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0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224736.11</v>
      </c>
    </row>
    <row r="316" spans="1:86" x14ac:dyDescent="0.25">
      <c r="A316" s="30" t="s">
        <v>644</v>
      </c>
      <c r="B316" s="2" t="s">
        <v>672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0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0</v>
      </c>
      <c r="BX316" s="12">
        <v>0</v>
      </c>
      <c r="BY316" s="12">
        <v>0</v>
      </c>
      <c r="BZ316" s="12">
        <v>0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193572.11</v>
      </c>
    </row>
    <row r="317" spans="1:86" x14ac:dyDescent="0.25">
      <c r="A317" s="30" t="s">
        <v>645</v>
      </c>
      <c r="B317" s="2" t="s">
        <v>673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0</v>
      </c>
      <c r="CF317" s="12">
        <v>0</v>
      </c>
      <c r="CG317" s="12">
        <v>0</v>
      </c>
      <c r="CH317" s="12">
        <v>224736.11</v>
      </c>
    </row>
    <row r="318" spans="1:86" x14ac:dyDescent="0.25">
      <c r="A318" s="30" t="s">
        <v>646</v>
      </c>
      <c r="B318" s="2" t="s">
        <v>674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0</v>
      </c>
      <c r="CF318" s="12">
        <v>0</v>
      </c>
      <c r="CG318" s="12">
        <v>0</v>
      </c>
      <c r="CH318" s="12">
        <v>193572.11</v>
      </c>
    </row>
    <row r="319" spans="1:86" x14ac:dyDescent="0.25">
      <c r="A319" s="30" t="s">
        <v>647</v>
      </c>
      <c r="B319" s="2" t="s">
        <v>675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>
        <v>0</v>
      </c>
      <c r="BI319" s="12">
        <v>0</v>
      </c>
      <c r="BJ319" s="12">
        <v>0</v>
      </c>
      <c r="BK319" s="12">
        <v>0</v>
      </c>
      <c r="BL319" s="12">
        <v>0</v>
      </c>
      <c r="BM319" s="12">
        <v>0</v>
      </c>
      <c r="BN319" s="12">
        <v>0</v>
      </c>
      <c r="BO319" s="12">
        <v>0</v>
      </c>
      <c r="BP319" s="12">
        <v>0</v>
      </c>
      <c r="BQ319" s="12">
        <v>0</v>
      </c>
      <c r="BR319" s="12">
        <v>0</v>
      </c>
      <c r="BS319" s="12">
        <v>0</v>
      </c>
      <c r="BT319" s="12">
        <v>0</v>
      </c>
      <c r="BU319" s="12">
        <v>0</v>
      </c>
      <c r="BV319" s="12">
        <v>0</v>
      </c>
      <c r="BW319" s="12">
        <v>0</v>
      </c>
      <c r="BX319" s="12">
        <v>0</v>
      </c>
      <c r="BY319" s="12">
        <v>0</v>
      </c>
      <c r="BZ319" s="12">
        <v>0</v>
      </c>
      <c r="CA319" s="12">
        <v>0</v>
      </c>
      <c r="CB319" s="12">
        <v>0</v>
      </c>
      <c r="CC319" s="12">
        <v>0</v>
      </c>
      <c r="CD319" s="12">
        <v>0</v>
      </c>
      <c r="CE319" s="12">
        <v>0</v>
      </c>
      <c r="CF319" s="12">
        <v>0</v>
      </c>
      <c r="CG319" s="12">
        <v>0</v>
      </c>
      <c r="CH319" s="12">
        <v>261094.11</v>
      </c>
    </row>
    <row r="320" spans="1:86" x14ac:dyDescent="0.25">
      <c r="A320" s="30" t="s">
        <v>648</v>
      </c>
      <c r="B320" s="2" t="s">
        <v>676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>
        <v>0</v>
      </c>
      <c r="BI320" s="12">
        <v>0</v>
      </c>
      <c r="BJ320" s="12">
        <v>0</v>
      </c>
      <c r="BK320" s="12">
        <v>0</v>
      </c>
      <c r="BL320" s="12">
        <v>0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</v>
      </c>
      <c r="BS320" s="12">
        <v>0</v>
      </c>
      <c r="BT320" s="12">
        <v>0</v>
      </c>
      <c r="BU320" s="12">
        <v>0</v>
      </c>
      <c r="BV320" s="12">
        <v>0</v>
      </c>
      <c r="BW320" s="12">
        <v>0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0</v>
      </c>
      <c r="CG320" s="12">
        <v>0</v>
      </c>
      <c r="CH320" s="12">
        <v>193572.11</v>
      </c>
    </row>
    <row r="321" spans="1:86" x14ac:dyDescent="0.25">
      <c r="A321" s="30" t="s">
        <v>649</v>
      </c>
      <c r="B321" s="2" t="s">
        <v>677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>
        <v>0</v>
      </c>
      <c r="BI321" s="12">
        <v>0</v>
      </c>
      <c r="BJ321" s="12">
        <v>0</v>
      </c>
      <c r="BK321" s="12">
        <v>0</v>
      </c>
      <c r="BL321" s="12">
        <v>0</v>
      </c>
      <c r="BM321" s="12">
        <v>0</v>
      </c>
      <c r="BN321" s="12">
        <v>0</v>
      </c>
      <c r="BO321" s="12">
        <v>0</v>
      </c>
      <c r="BP321" s="12">
        <v>0</v>
      </c>
      <c r="BQ321" s="12">
        <v>0</v>
      </c>
      <c r="BR321" s="12">
        <v>0</v>
      </c>
      <c r="BS321" s="12">
        <v>0</v>
      </c>
      <c r="BT321" s="12">
        <v>0</v>
      </c>
      <c r="BU321" s="12">
        <v>0</v>
      </c>
      <c r="BV321" s="12">
        <v>0</v>
      </c>
      <c r="BW321" s="12">
        <v>0</v>
      </c>
      <c r="BX321" s="12">
        <v>0</v>
      </c>
      <c r="BY321" s="12">
        <v>0</v>
      </c>
      <c r="BZ321" s="12">
        <v>0</v>
      </c>
      <c r="CA321" s="12">
        <v>0</v>
      </c>
      <c r="CB321" s="12">
        <v>0</v>
      </c>
      <c r="CC321" s="12">
        <v>0</v>
      </c>
      <c r="CD321" s="12">
        <v>0</v>
      </c>
      <c r="CE321" s="12">
        <v>0</v>
      </c>
      <c r="CF321" s="12">
        <v>0</v>
      </c>
      <c r="CG321" s="12">
        <v>0</v>
      </c>
      <c r="CH321" s="12">
        <v>261094.11</v>
      </c>
    </row>
    <row r="322" spans="1:86" x14ac:dyDescent="0.25">
      <c r="A322" s="30" t="s">
        <v>650</v>
      </c>
      <c r="B322" s="2" t="s">
        <v>678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261094.11</v>
      </c>
    </row>
    <row r="323" spans="1:86" x14ac:dyDescent="0.25">
      <c r="A323" s="30" t="s">
        <v>651</v>
      </c>
      <c r="B323" s="2" t="s">
        <v>679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105014.41</v>
      </c>
    </row>
    <row r="324" spans="1:86" x14ac:dyDescent="0.25">
      <c r="A324" s="30" t="s">
        <v>546</v>
      </c>
      <c r="B324" s="2" t="s">
        <v>573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>
        <v>0</v>
      </c>
      <c r="BI324" s="12">
        <v>0</v>
      </c>
      <c r="BJ324" s="12">
        <v>0</v>
      </c>
      <c r="BK324" s="12">
        <v>0</v>
      </c>
      <c r="BL324" s="12">
        <v>0</v>
      </c>
      <c r="BM324" s="12">
        <v>0</v>
      </c>
      <c r="BN324" s="12">
        <v>0</v>
      </c>
      <c r="BO324" s="12">
        <v>0</v>
      </c>
      <c r="BP324" s="12">
        <v>0</v>
      </c>
      <c r="BQ324" s="12">
        <v>0</v>
      </c>
      <c r="BR324" s="12">
        <v>0</v>
      </c>
      <c r="BS324" s="12">
        <v>0</v>
      </c>
      <c r="BT324" s="12">
        <v>0</v>
      </c>
      <c r="BU324" s="12">
        <v>0</v>
      </c>
      <c r="BV324" s="12">
        <v>0</v>
      </c>
      <c r="BW324" s="12">
        <v>0</v>
      </c>
      <c r="BX324" s="12">
        <v>0</v>
      </c>
      <c r="BY324" s="12">
        <v>0</v>
      </c>
      <c r="BZ324" s="12">
        <v>0</v>
      </c>
      <c r="CA324" s="12">
        <v>0</v>
      </c>
      <c r="CB324" s="12">
        <v>0</v>
      </c>
      <c r="CC324" s="12">
        <v>0</v>
      </c>
      <c r="CD324" s="12">
        <v>0</v>
      </c>
      <c r="CE324" s="12">
        <v>0</v>
      </c>
      <c r="CF324" s="12">
        <v>111886.29000000001</v>
      </c>
      <c r="CG324" s="12">
        <v>0</v>
      </c>
      <c r="CH324" s="12">
        <v>0</v>
      </c>
    </row>
    <row r="325" spans="1:86" x14ac:dyDescent="0.25">
      <c r="A325" s="30" t="s">
        <v>652</v>
      </c>
      <c r="B325" s="2" t="s">
        <v>665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>
        <v>0</v>
      </c>
      <c r="BI325" s="12">
        <v>0</v>
      </c>
      <c r="BJ325" s="12">
        <v>0</v>
      </c>
      <c r="BK325" s="12">
        <v>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0</v>
      </c>
      <c r="BU325" s="12">
        <v>0</v>
      </c>
      <c r="BV325" s="12">
        <v>0</v>
      </c>
      <c r="BW325" s="12">
        <v>0</v>
      </c>
      <c r="BX325" s="12">
        <v>0</v>
      </c>
      <c r="BY325" s="12">
        <v>0</v>
      </c>
      <c r="BZ325" s="12">
        <v>0</v>
      </c>
      <c r="CA325" s="12">
        <v>0</v>
      </c>
      <c r="CB325" s="12">
        <v>0</v>
      </c>
      <c r="CC325" s="12">
        <v>0</v>
      </c>
      <c r="CD325" s="12">
        <v>0</v>
      </c>
      <c r="CE325" s="12">
        <v>0</v>
      </c>
      <c r="CF325" s="12">
        <v>0</v>
      </c>
      <c r="CG325" s="12">
        <v>0</v>
      </c>
      <c r="CH325" s="12">
        <v>105014.41</v>
      </c>
    </row>
    <row r="326" spans="1:86" x14ac:dyDescent="0.25">
      <c r="A326" s="30" t="s">
        <v>653</v>
      </c>
      <c r="B326" s="2" t="s">
        <v>666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>
        <v>0</v>
      </c>
      <c r="BI326" s="12">
        <v>0</v>
      </c>
      <c r="BJ326" s="12">
        <v>0</v>
      </c>
      <c r="BK326" s="12">
        <v>0</v>
      </c>
      <c r="BL326" s="12">
        <v>0</v>
      </c>
      <c r="BM326" s="12">
        <v>0</v>
      </c>
      <c r="BN326" s="12">
        <v>0</v>
      </c>
      <c r="BO326" s="12">
        <v>0</v>
      </c>
      <c r="BP326" s="12">
        <v>0</v>
      </c>
      <c r="BQ326" s="12">
        <v>0</v>
      </c>
      <c r="BR326" s="12">
        <v>0</v>
      </c>
      <c r="BS326" s="12">
        <v>0</v>
      </c>
      <c r="BT326" s="12">
        <v>0</v>
      </c>
      <c r="BU326" s="12">
        <v>0</v>
      </c>
      <c r="BV326" s="12">
        <v>0</v>
      </c>
      <c r="BW326" s="12">
        <v>0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0</v>
      </c>
      <c r="CD326" s="12">
        <v>0</v>
      </c>
      <c r="CE326" s="12">
        <v>0</v>
      </c>
      <c r="CF326" s="12">
        <v>0</v>
      </c>
      <c r="CG326" s="12">
        <v>0</v>
      </c>
      <c r="CH326" s="12">
        <v>105014.41</v>
      </c>
    </row>
    <row r="327" spans="1:86" x14ac:dyDescent="0.25">
      <c r="A327" s="30" t="s">
        <v>654</v>
      </c>
      <c r="B327" s="2" t="s">
        <v>667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105014.41</v>
      </c>
    </row>
    <row r="328" spans="1:86" x14ac:dyDescent="0.25">
      <c r="A328" s="30" t="s">
        <v>655</v>
      </c>
      <c r="B328" s="2" t="s">
        <v>668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105014.41</v>
      </c>
    </row>
    <row r="329" spans="1:86" x14ac:dyDescent="0.25">
      <c r="A329" s="30" t="s">
        <v>547</v>
      </c>
      <c r="B329" s="2" t="s">
        <v>574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0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111886.29000000001</v>
      </c>
      <c r="CG329" s="12">
        <v>0</v>
      </c>
      <c r="CH329" s="12">
        <v>0</v>
      </c>
    </row>
    <row r="330" spans="1:86" x14ac:dyDescent="0.25">
      <c r="A330" s="30" t="s">
        <v>656</v>
      </c>
      <c r="B330" s="2" t="s">
        <v>664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0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105014.41</v>
      </c>
    </row>
    <row r="331" spans="1:86" x14ac:dyDescent="0.25">
      <c r="A331" s="30" t="s">
        <v>629</v>
      </c>
      <c r="B331" s="2" t="s">
        <v>631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278563.09999999998</v>
      </c>
      <c r="CH331" s="12">
        <v>0</v>
      </c>
    </row>
    <row r="332" spans="1:86" x14ac:dyDescent="0.25">
      <c r="A332" s="30" t="s">
        <v>630</v>
      </c>
      <c r="B332" s="2" t="s">
        <v>632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278563.09999999998</v>
      </c>
      <c r="CH332" s="12">
        <v>0</v>
      </c>
    </row>
    <row r="333" spans="1:86" x14ac:dyDescent="0.25">
      <c r="A333" s="30" t="s">
        <v>657</v>
      </c>
      <c r="B333" s="2" t="s">
        <v>661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0</v>
      </c>
      <c r="BX333" s="12">
        <v>0</v>
      </c>
      <c r="BY333" s="12">
        <v>0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274079.11</v>
      </c>
    </row>
    <row r="334" spans="1:86" x14ac:dyDescent="0.25">
      <c r="A334" s="30" t="s">
        <v>658</v>
      </c>
      <c r="B334" s="2" t="s">
        <v>662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1273924.1100000001</v>
      </c>
    </row>
    <row r="335" spans="1:86" x14ac:dyDescent="0.25">
      <c r="A335" s="30" t="s">
        <v>659</v>
      </c>
      <c r="B335" s="2" t="s">
        <v>663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274079.11</v>
      </c>
    </row>
    <row r="336" spans="1:86" x14ac:dyDescent="0.25">
      <c r="A336" s="30" t="s">
        <v>460</v>
      </c>
      <c r="B336" s="2" t="s">
        <v>465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2800000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</row>
    <row r="337" spans="1:86" x14ac:dyDescent="0.25">
      <c r="A337" s="30" t="s">
        <v>461</v>
      </c>
      <c r="B337" s="2" t="s">
        <v>466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500000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</row>
    <row r="338" spans="1:86" x14ac:dyDescent="0.25">
      <c r="A338" s="30" t="s">
        <v>462</v>
      </c>
      <c r="B338" s="2" t="s">
        <v>467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>
        <v>109551</v>
      </c>
      <c r="BI338" s="12">
        <v>0</v>
      </c>
      <c r="BJ338" s="12">
        <v>0</v>
      </c>
      <c r="BK338" s="12">
        <v>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12">
        <v>0</v>
      </c>
      <c r="BV338" s="12">
        <v>0</v>
      </c>
      <c r="BW338" s="12">
        <v>0</v>
      </c>
      <c r="BX338" s="12">
        <v>0</v>
      </c>
      <c r="BY338" s="12">
        <v>0</v>
      </c>
      <c r="BZ338" s="12">
        <v>0</v>
      </c>
      <c r="CA338" s="12">
        <v>0</v>
      </c>
      <c r="CB338" s="12">
        <v>0</v>
      </c>
      <c r="CC338" s="12">
        <v>0</v>
      </c>
      <c r="CD338" s="12">
        <v>0</v>
      </c>
      <c r="CE338" s="12">
        <v>0</v>
      </c>
      <c r="CF338" s="12">
        <v>0</v>
      </c>
      <c r="CG338" s="12">
        <v>0</v>
      </c>
      <c r="CH338" s="12">
        <v>0</v>
      </c>
    </row>
    <row r="339" spans="1:86" x14ac:dyDescent="0.25">
      <c r="A339" s="30" t="s">
        <v>463</v>
      </c>
      <c r="B339" s="2" t="s">
        <v>468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v>0</v>
      </c>
      <c r="BI339" s="12">
        <v>853673.61</v>
      </c>
      <c r="BJ339" s="12">
        <v>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</row>
    <row r="340" spans="1:86" x14ac:dyDescent="0.25">
      <c r="A340" s="30" t="s">
        <v>464</v>
      </c>
      <c r="B340" s="2" t="s">
        <v>469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>
        <v>147950</v>
      </c>
      <c r="BI340" s="12">
        <v>0</v>
      </c>
      <c r="BJ340" s="12">
        <v>0</v>
      </c>
      <c r="BK340" s="12">
        <v>0</v>
      </c>
      <c r="BL340" s="12">
        <v>0</v>
      </c>
      <c r="BM340" s="12">
        <v>0</v>
      </c>
      <c r="BN340" s="12">
        <v>0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12">
        <v>0</v>
      </c>
      <c r="BV340" s="12">
        <v>0</v>
      </c>
      <c r="BW340" s="12">
        <v>0</v>
      </c>
      <c r="BX340" s="12">
        <v>0</v>
      </c>
      <c r="BY340" s="12">
        <v>0</v>
      </c>
      <c r="BZ340" s="12">
        <v>0</v>
      </c>
      <c r="CA340" s="12">
        <v>0</v>
      </c>
      <c r="CB340" s="12">
        <v>0</v>
      </c>
      <c r="CC340" s="12">
        <v>0</v>
      </c>
      <c r="CD340" s="12">
        <v>0</v>
      </c>
      <c r="CE340" s="12">
        <v>0</v>
      </c>
      <c r="CF340" s="12">
        <v>0</v>
      </c>
      <c r="CG340" s="12">
        <v>0</v>
      </c>
      <c r="CH340" s="12">
        <v>0</v>
      </c>
    </row>
    <row r="341" spans="1:86" x14ac:dyDescent="0.25">
      <c r="A341" s="30" t="s">
        <v>470</v>
      </c>
      <c r="B341" s="2" t="s">
        <v>473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0</v>
      </c>
      <c r="BI341" s="12">
        <v>0</v>
      </c>
      <c r="BJ341" s="12">
        <v>34500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</row>
    <row r="342" spans="1:86" x14ac:dyDescent="0.25">
      <c r="A342" s="30" t="s">
        <v>471</v>
      </c>
      <c r="B342" s="2" t="s">
        <v>474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>
        <v>0</v>
      </c>
      <c r="BI342" s="12">
        <v>0</v>
      </c>
      <c r="BJ342" s="12">
        <v>1450735.05</v>
      </c>
      <c r="BK342" s="12">
        <v>0</v>
      </c>
      <c r="BL342" s="12">
        <v>0</v>
      </c>
      <c r="BM342" s="12">
        <v>0</v>
      </c>
      <c r="BN342" s="12">
        <v>0</v>
      </c>
      <c r="BO342" s="12">
        <v>0</v>
      </c>
      <c r="BP342" s="12">
        <v>0</v>
      </c>
      <c r="BQ342" s="12">
        <v>0</v>
      </c>
      <c r="BR342" s="12">
        <v>0</v>
      </c>
      <c r="BS342" s="12">
        <v>0</v>
      </c>
      <c r="BT342" s="12">
        <v>0</v>
      </c>
      <c r="BU342" s="12">
        <v>0</v>
      </c>
      <c r="BV342" s="12">
        <v>0</v>
      </c>
      <c r="BW342" s="12">
        <v>0</v>
      </c>
      <c r="BX342" s="12">
        <v>0</v>
      </c>
      <c r="BY342" s="12">
        <v>0</v>
      </c>
      <c r="BZ342" s="12">
        <v>0</v>
      </c>
      <c r="CA342" s="12">
        <v>0</v>
      </c>
      <c r="CB342" s="12">
        <v>0</v>
      </c>
      <c r="CC342" s="12">
        <v>0</v>
      </c>
      <c r="CD342" s="12">
        <v>0</v>
      </c>
      <c r="CE342" s="12">
        <v>0</v>
      </c>
      <c r="CF342" s="12">
        <v>0</v>
      </c>
      <c r="CG342" s="12">
        <v>0</v>
      </c>
      <c r="CH342" s="12">
        <v>0</v>
      </c>
    </row>
    <row r="343" spans="1:86" x14ac:dyDescent="0.25">
      <c r="A343" s="30" t="s">
        <v>472</v>
      </c>
      <c r="B343" s="2" t="s">
        <v>475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>
        <v>0</v>
      </c>
      <c r="BI343" s="12">
        <v>0</v>
      </c>
      <c r="BJ343" s="12">
        <v>4038585</v>
      </c>
      <c r="BK343" s="12">
        <v>0</v>
      </c>
      <c r="BL343" s="12">
        <v>-2631</v>
      </c>
      <c r="BM343" s="12">
        <v>0</v>
      </c>
      <c r="BN343" s="12">
        <v>0</v>
      </c>
      <c r="BO343" s="12">
        <v>773191.38</v>
      </c>
      <c r="BP343" s="12">
        <v>0</v>
      </c>
      <c r="BQ343" s="12">
        <v>2515</v>
      </c>
      <c r="BR343" s="12">
        <v>0</v>
      </c>
      <c r="BS343" s="12">
        <v>0</v>
      </c>
      <c r="BT343" s="12">
        <v>0</v>
      </c>
      <c r="BU343" s="12">
        <v>0</v>
      </c>
      <c r="BV343" s="12">
        <v>-2515</v>
      </c>
      <c r="BW343" s="12">
        <v>0</v>
      </c>
      <c r="BX343" s="12">
        <v>0</v>
      </c>
      <c r="BY343" s="12">
        <v>0</v>
      </c>
      <c r="BZ343" s="12">
        <v>0</v>
      </c>
      <c r="CA343" s="12">
        <v>0</v>
      </c>
      <c r="CB343" s="12">
        <v>0</v>
      </c>
      <c r="CC343" s="12">
        <v>0</v>
      </c>
      <c r="CD343" s="12">
        <v>0</v>
      </c>
      <c r="CE343" s="12">
        <v>0</v>
      </c>
      <c r="CF343" s="12">
        <v>0</v>
      </c>
      <c r="CG343" s="12">
        <v>0</v>
      </c>
      <c r="CH343" s="12">
        <v>0</v>
      </c>
    </row>
    <row r="344" spans="1:86" x14ac:dyDescent="0.25">
      <c r="A344" s="30" t="s">
        <v>476</v>
      </c>
      <c r="B344" s="2" t="s">
        <v>477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>
        <v>0</v>
      </c>
      <c r="BI344" s="12">
        <v>0</v>
      </c>
      <c r="BJ344" s="12">
        <v>0</v>
      </c>
      <c r="BK344" s="12">
        <v>32785.4</v>
      </c>
      <c r="BL344" s="12">
        <v>49885.4</v>
      </c>
      <c r="BM344" s="12">
        <v>85751.679999999993</v>
      </c>
      <c r="BN344" s="12">
        <v>110521.48000000001</v>
      </c>
      <c r="BO344" s="12">
        <v>4700</v>
      </c>
      <c r="BP344" s="12">
        <v>51132.9</v>
      </c>
      <c r="BQ344" s="12">
        <v>49178.1</v>
      </c>
      <c r="BR344" s="12">
        <v>49178.1</v>
      </c>
      <c r="BS344" s="12">
        <v>68978.100000000006</v>
      </c>
      <c r="BT344" s="12">
        <v>62578.1</v>
      </c>
      <c r="BU344" s="22">
        <v>66518.100000000006</v>
      </c>
      <c r="BV344" s="22">
        <v>68975.100000000006</v>
      </c>
      <c r="BW344" s="12">
        <v>49178.1</v>
      </c>
      <c r="BX344" s="12">
        <v>0</v>
      </c>
      <c r="BY344" s="12">
        <v>0</v>
      </c>
      <c r="BZ344" s="12">
        <v>0</v>
      </c>
      <c r="CA344" s="12">
        <v>0</v>
      </c>
      <c r="CB344" s="12">
        <v>0</v>
      </c>
      <c r="CC344" s="12">
        <v>0</v>
      </c>
      <c r="CD344" s="12">
        <v>0</v>
      </c>
      <c r="CE344" s="12">
        <v>0</v>
      </c>
      <c r="CF344" s="12">
        <v>0</v>
      </c>
      <c r="CG344" s="12">
        <v>0</v>
      </c>
      <c r="CH344" s="12">
        <v>0</v>
      </c>
    </row>
    <row r="345" spans="1:86" x14ac:dyDescent="0.25">
      <c r="A345" s="30" t="s">
        <v>478</v>
      </c>
      <c r="B345" s="2" t="s">
        <v>479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>
        <v>0</v>
      </c>
      <c r="BI345" s="12">
        <v>0</v>
      </c>
      <c r="BJ345" s="12">
        <v>0</v>
      </c>
      <c r="BK345" s="12">
        <v>0</v>
      </c>
      <c r="BL345" s="12">
        <v>0</v>
      </c>
      <c r="BM345" s="12">
        <v>0</v>
      </c>
      <c r="BN345" s="12">
        <v>53709.65</v>
      </c>
      <c r="BO345" s="12">
        <v>0</v>
      </c>
      <c r="BP345" s="12">
        <v>0</v>
      </c>
      <c r="BQ345" s="12">
        <v>0</v>
      </c>
      <c r="BR345" s="12">
        <v>0</v>
      </c>
      <c r="BS345" s="12">
        <v>0</v>
      </c>
      <c r="BT345" s="12">
        <v>1189.2900000000009</v>
      </c>
      <c r="BU345" s="12">
        <v>0</v>
      </c>
      <c r="BV345" s="12">
        <v>0</v>
      </c>
      <c r="BW345" s="12">
        <v>0</v>
      </c>
      <c r="BX345" s="12">
        <v>0</v>
      </c>
      <c r="BY345" s="12">
        <v>0</v>
      </c>
      <c r="BZ345" s="12">
        <v>0</v>
      </c>
      <c r="CA345" s="12">
        <v>0</v>
      </c>
      <c r="CB345" s="12">
        <v>0</v>
      </c>
      <c r="CC345" s="12">
        <v>0</v>
      </c>
      <c r="CD345" s="12">
        <v>0</v>
      </c>
      <c r="CE345" s="12">
        <v>0</v>
      </c>
      <c r="CF345" s="12">
        <v>0</v>
      </c>
      <c r="CG345" s="12">
        <v>0</v>
      </c>
      <c r="CH345" s="12">
        <v>0</v>
      </c>
    </row>
    <row r="346" spans="1:86" x14ac:dyDescent="0.25">
      <c r="A346" s="30" t="s">
        <v>508</v>
      </c>
      <c r="B346" s="2" t="s">
        <v>509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>
        <v>0</v>
      </c>
      <c r="BI346" s="12">
        <v>0</v>
      </c>
      <c r="BJ346" s="12">
        <v>0</v>
      </c>
      <c r="BK346" s="12">
        <v>0</v>
      </c>
      <c r="BL346" s="12">
        <v>0</v>
      </c>
      <c r="BM346" s="12">
        <v>0</v>
      </c>
      <c r="BN346" s="12">
        <v>0</v>
      </c>
      <c r="BO346" s="12">
        <v>0</v>
      </c>
      <c r="BP346" s="12">
        <v>0</v>
      </c>
      <c r="BQ346" s="12">
        <v>0</v>
      </c>
      <c r="BR346" s="12">
        <v>0</v>
      </c>
      <c r="BS346" s="12">
        <v>0</v>
      </c>
      <c r="BT346" s="12">
        <v>0</v>
      </c>
      <c r="BU346" s="12">
        <v>0</v>
      </c>
      <c r="BV346" s="12">
        <v>0</v>
      </c>
      <c r="BW346" s="12">
        <v>0</v>
      </c>
      <c r="BX346" s="12">
        <v>0</v>
      </c>
      <c r="BY346" s="12">
        <v>0</v>
      </c>
      <c r="BZ346" s="12">
        <v>10833296.989999998</v>
      </c>
      <c r="CA346" s="12">
        <v>0</v>
      </c>
      <c r="CB346" s="12">
        <v>0</v>
      </c>
      <c r="CC346" s="12">
        <v>0</v>
      </c>
      <c r="CD346" s="12">
        <v>0</v>
      </c>
      <c r="CE346" s="12">
        <v>0</v>
      </c>
      <c r="CF346" s="12">
        <v>0</v>
      </c>
      <c r="CG346" s="12">
        <v>0</v>
      </c>
      <c r="CH346" s="12">
        <v>0</v>
      </c>
    </row>
    <row r="347" spans="1:86" x14ac:dyDescent="0.25">
      <c r="A347" s="30" t="s">
        <v>480</v>
      </c>
      <c r="B347" s="2" t="s">
        <v>482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>
        <v>0</v>
      </c>
      <c r="BI347" s="12">
        <v>0</v>
      </c>
      <c r="BJ347" s="12">
        <v>0</v>
      </c>
      <c r="BK347" s="12">
        <v>0</v>
      </c>
      <c r="BL347" s="12">
        <v>0</v>
      </c>
      <c r="BM347" s="12">
        <v>0</v>
      </c>
      <c r="BN347" s="12">
        <v>0</v>
      </c>
      <c r="BO347" s="12">
        <v>0</v>
      </c>
      <c r="BP347" s="12">
        <v>0</v>
      </c>
      <c r="BQ347" s="12">
        <v>15000</v>
      </c>
      <c r="BR347" s="12">
        <v>39595.32</v>
      </c>
      <c r="BS347" s="12">
        <v>1440</v>
      </c>
      <c r="BT347" s="12">
        <v>108162</v>
      </c>
      <c r="BU347" s="12">
        <v>0</v>
      </c>
      <c r="BV347" s="12">
        <v>87958.510000000009</v>
      </c>
      <c r="BW347" s="12">
        <v>0</v>
      </c>
      <c r="BX347" s="12">
        <v>0</v>
      </c>
      <c r="BY347" s="12">
        <v>0</v>
      </c>
      <c r="BZ347" s="12">
        <v>0</v>
      </c>
      <c r="CA347" s="12">
        <v>0</v>
      </c>
      <c r="CB347" s="12">
        <v>0</v>
      </c>
      <c r="CC347" s="12">
        <v>0</v>
      </c>
      <c r="CD347" s="12">
        <v>0</v>
      </c>
      <c r="CE347" s="12">
        <v>0</v>
      </c>
      <c r="CF347" s="12">
        <v>0</v>
      </c>
      <c r="CG347" s="12">
        <v>0</v>
      </c>
      <c r="CH347" s="12">
        <v>0</v>
      </c>
    </row>
    <row r="348" spans="1:86" x14ac:dyDescent="0.25">
      <c r="A348" s="30" t="s">
        <v>481</v>
      </c>
      <c r="B348" s="2" t="s">
        <v>483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>
        <v>0</v>
      </c>
      <c r="BI348" s="12">
        <v>0</v>
      </c>
      <c r="BJ348" s="12">
        <v>0</v>
      </c>
      <c r="BK348" s="12">
        <v>0</v>
      </c>
      <c r="BL348" s="12">
        <v>0</v>
      </c>
      <c r="BM348" s="12">
        <v>0</v>
      </c>
      <c r="BN348" s="12">
        <v>0</v>
      </c>
      <c r="BO348" s="12">
        <v>0</v>
      </c>
      <c r="BP348" s="12">
        <v>0</v>
      </c>
      <c r="BQ348" s="12">
        <v>79920</v>
      </c>
      <c r="BR348" s="12">
        <v>0</v>
      </c>
      <c r="BS348" s="12">
        <v>0</v>
      </c>
      <c r="BT348" s="12">
        <v>3524033.09</v>
      </c>
      <c r="BU348" s="12">
        <v>0</v>
      </c>
      <c r="BV348" s="12">
        <v>0</v>
      </c>
      <c r="BW348" s="12">
        <v>0</v>
      </c>
      <c r="BX348" s="12">
        <v>0</v>
      </c>
      <c r="BY348" s="12">
        <v>985292.64</v>
      </c>
      <c r="BZ348" s="12">
        <v>156862.65</v>
      </c>
      <c r="CA348" s="12">
        <v>0</v>
      </c>
      <c r="CB348" s="12">
        <v>0</v>
      </c>
      <c r="CC348" s="12">
        <v>0</v>
      </c>
      <c r="CD348" s="12">
        <v>0</v>
      </c>
      <c r="CE348" s="12">
        <v>0</v>
      </c>
      <c r="CF348" s="12">
        <v>0</v>
      </c>
      <c r="CG348" s="12">
        <v>0</v>
      </c>
      <c r="CH348" s="12">
        <v>0</v>
      </c>
    </row>
    <row r="349" spans="1:86" x14ac:dyDescent="0.25">
      <c r="A349" s="30" t="s">
        <v>486</v>
      </c>
      <c r="B349" s="2" t="s">
        <v>489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>
        <v>0</v>
      </c>
      <c r="BI349" s="12">
        <v>0</v>
      </c>
      <c r="BJ349" s="12">
        <v>0</v>
      </c>
      <c r="BK349" s="12">
        <v>0</v>
      </c>
      <c r="BL349" s="12">
        <v>0</v>
      </c>
      <c r="BM349" s="12">
        <v>0</v>
      </c>
      <c r="BN349" s="12">
        <v>0</v>
      </c>
      <c r="BO349" s="12">
        <v>0</v>
      </c>
      <c r="BP349" s="12">
        <v>0</v>
      </c>
      <c r="BQ349" s="12">
        <v>0</v>
      </c>
      <c r="BR349" s="12">
        <v>0</v>
      </c>
      <c r="BS349" s="12">
        <v>0</v>
      </c>
      <c r="BT349" s="12">
        <v>6120418.3699999992</v>
      </c>
      <c r="BU349" s="12">
        <v>0</v>
      </c>
      <c r="BV349" s="12">
        <v>0</v>
      </c>
      <c r="BW349" s="12">
        <v>0</v>
      </c>
      <c r="BX349" s="12">
        <v>0</v>
      </c>
      <c r="BY349" s="12">
        <v>0</v>
      </c>
      <c r="BZ349" s="12">
        <v>0</v>
      </c>
      <c r="CA349" s="12">
        <v>0</v>
      </c>
      <c r="CB349" s="12">
        <v>0</v>
      </c>
      <c r="CC349" s="12">
        <v>0</v>
      </c>
      <c r="CD349" s="12">
        <v>0</v>
      </c>
      <c r="CE349" s="12">
        <v>0</v>
      </c>
      <c r="CF349" s="12">
        <v>0</v>
      </c>
      <c r="CG349" s="12">
        <v>0</v>
      </c>
      <c r="CH349" s="12">
        <v>0</v>
      </c>
    </row>
    <row r="350" spans="1:86" x14ac:dyDescent="0.25">
      <c r="A350" s="30" t="s">
        <v>487</v>
      </c>
      <c r="B350" s="2" t="s">
        <v>490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>
        <v>0</v>
      </c>
      <c r="BI350" s="12">
        <v>0</v>
      </c>
      <c r="BJ350" s="12">
        <v>0</v>
      </c>
      <c r="BK350" s="12">
        <v>0</v>
      </c>
      <c r="BL350" s="12">
        <v>0</v>
      </c>
      <c r="BM350" s="12">
        <v>0</v>
      </c>
      <c r="BN350" s="12">
        <v>0</v>
      </c>
      <c r="BO350" s="12">
        <v>0</v>
      </c>
      <c r="BP350" s="12">
        <v>0</v>
      </c>
      <c r="BQ350" s="12">
        <v>0</v>
      </c>
      <c r="BR350" s="12">
        <v>0</v>
      </c>
      <c r="BS350" s="12">
        <v>0</v>
      </c>
      <c r="BT350" s="12">
        <v>5815022.4000000004</v>
      </c>
      <c r="BU350" s="12">
        <v>0</v>
      </c>
      <c r="BV350" s="12">
        <v>0</v>
      </c>
      <c r="BW350" s="12">
        <v>0</v>
      </c>
      <c r="BX350" s="12">
        <v>0</v>
      </c>
      <c r="BY350" s="12">
        <v>0</v>
      </c>
      <c r="BZ350" s="12">
        <v>0</v>
      </c>
      <c r="CA350" s="12">
        <v>0</v>
      </c>
      <c r="CB350" s="12">
        <v>0</v>
      </c>
      <c r="CC350" s="12">
        <v>0</v>
      </c>
      <c r="CD350" s="12">
        <v>0</v>
      </c>
      <c r="CE350" s="12">
        <v>0</v>
      </c>
      <c r="CF350" s="12">
        <v>0</v>
      </c>
      <c r="CG350" s="12">
        <v>0</v>
      </c>
      <c r="CH350" s="12">
        <v>0</v>
      </c>
    </row>
    <row r="351" spans="1:86" x14ac:dyDescent="0.25">
      <c r="A351" s="30" t="s">
        <v>501</v>
      </c>
      <c r="B351" s="2" t="s">
        <v>502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>
        <v>0</v>
      </c>
      <c r="BI351" s="12">
        <v>0</v>
      </c>
      <c r="BJ351" s="12">
        <v>0</v>
      </c>
      <c r="BK351" s="12">
        <v>0</v>
      </c>
      <c r="BL351" s="12">
        <v>0</v>
      </c>
      <c r="BM351" s="12">
        <v>0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0</v>
      </c>
      <c r="BU351" s="12">
        <v>0</v>
      </c>
      <c r="BV351" s="12">
        <v>0</v>
      </c>
      <c r="BW351" s="12">
        <v>0</v>
      </c>
      <c r="BX351" s="12">
        <v>0</v>
      </c>
      <c r="BY351" s="12">
        <v>7451109.9100000001</v>
      </c>
      <c r="BZ351" s="12">
        <v>0</v>
      </c>
      <c r="CA351" s="12">
        <v>0</v>
      </c>
      <c r="CB351" s="12">
        <v>1350587.52</v>
      </c>
      <c r="CC351" s="12">
        <v>4582180.8000000007</v>
      </c>
      <c r="CD351" s="12">
        <v>0</v>
      </c>
      <c r="CE351" s="12">
        <v>1417055.39</v>
      </c>
      <c r="CF351" s="12">
        <v>0</v>
      </c>
      <c r="CG351" s="12">
        <v>0</v>
      </c>
      <c r="CH351" s="12">
        <v>0</v>
      </c>
    </row>
    <row r="352" spans="1:86" x14ac:dyDescent="0.25">
      <c r="A352" s="30" t="s">
        <v>503</v>
      </c>
      <c r="B352" s="2" t="s">
        <v>504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>
        <v>0</v>
      </c>
      <c r="BI352" s="12">
        <v>0</v>
      </c>
      <c r="BJ352" s="12">
        <v>0</v>
      </c>
      <c r="BK352" s="12">
        <v>0</v>
      </c>
      <c r="BL352" s="12">
        <v>0</v>
      </c>
      <c r="BM352" s="12">
        <v>0</v>
      </c>
      <c r="BN352" s="12">
        <v>0</v>
      </c>
      <c r="BO352" s="12">
        <v>0</v>
      </c>
      <c r="BP352" s="12">
        <v>0</v>
      </c>
      <c r="BQ352" s="12">
        <v>0</v>
      </c>
      <c r="BR352" s="12">
        <v>0</v>
      </c>
      <c r="BS352" s="12">
        <v>0</v>
      </c>
      <c r="BT352" s="12">
        <v>0</v>
      </c>
      <c r="BU352" s="12">
        <v>0</v>
      </c>
      <c r="BV352" s="12">
        <v>0</v>
      </c>
      <c r="BW352" s="12">
        <v>0</v>
      </c>
      <c r="BX352" s="12">
        <v>0</v>
      </c>
      <c r="BY352" s="12">
        <v>10499866.49</v>
      </c>
      <c r="BZ352" s="12">
        <v>0</v>
      </c>
      <c r="CA352" s="12">
        <v>0</v>
      </c>
      <c r="CB352" s="12">
        <v>0</v>
      </c>
      <c r="CC352" s="12">
        <v>0</v>
      </c>
      <c r="CD352" s="12">
        <v>0</v>
      </c>
      <c r="CE352" s="12">
        <v>0</v>
      </c>
      <c r="CF352" s="12">
        <v>0</v>
      </c>
      <c r="CG352" s="12">
        <v>0</v>
      </c>
      <c r="CH352" s="12">
        <v>0</v>
      </c>
    </row>
    <row r="353" spans="1:86" x14ac:dyDescent="0.25">
      <c r="A353" s="30" t="s">
        <v>488</v>
      </c>
      <c r="B353" s="2" t="s">
        <v>491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>
        <v>0</v>
      </c>
      <c r="BI353" s="12">
        <v>0</v>
      </c>
      <c r="BJ353" s="12">
        <v>0</v>
      </c>
      <c r="BK353" s="12">
        <v>0</v>
      </c>
      <c r="BL353" s="12">
        <v>0</v>
      </c>
      <c r="BM353" s="12">
        <v>0</v>
      </c>
      <c r="BN353" s="12">
        <v>0</v>
      </c>
      <c r="BO353" s="12">
        <v>0</v>
      </c>
      <c r="BP353" s="12">
        <v>0</v>
      </c>
      <c r="BQ353" s="12">
        <v>0</v>
      </c>
      <c r="BR353" s="12">
        <v>0</v>
      </c>
      <c r="BS353" s="12">
        <v>0</v>
      </c>
      <c r="BT353" s="12">
        <v>78574.2</v>
      </c>
      <c r="BU353" s="22">
        <v>76520.11</v>
      </c>
      <c r="BV353" s="22">
        <v>76512.34</v>
      </c>
      <c r="BW353" s="12">
        <v>76522.3</v>
      </c>
      <c r="BX353" s="12">
        <v>0</v>
      </c>
      <c r="BY353" s="12">
        <v>0</v>
      </c>
      <c r="BZ353" s="12">
        <v>0</v>
      </c>
      <c r="CA353" s="12">
        <v>0</v>
      </c>
      <c r="CB353" s="12">
        <v>0</v>
      </c>
      <c r="CC353" s="12">
        <v>0</v>
      </c>
      <c r="CD353" s="12">
        <v>0</v>
      </c>
      <c r="CE353" s="12">
        <v>0</v>
      </c>
      <c r="CF353" s="12">
        <v>0</v>
      </c>
      <c r="CG353" s="12">
        <v>0</v>
      </c>
      <c r="CH353" s="12">
        <v>0</v>
      </c>
    </row>
    <row r="354" spans="1:86" x14ac:dyDescent="0.25">
      <c r="A354" s="30" t="s">
        <v>339</v>
      </c>
      <c r="B354" s="2" t="s">
        <v>340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1000000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29733343</v>
      </c>
      <c r="BF354" s="12">
        <v>944859</v>
      </c>
      <c r="BG354" s="12">
        <v>3777209</v>
      </c>
      <c r="BH354" s="12">
        <v>0</v>
      </c>
      <c r="BI354" s="12">
        <v>2180000</v>
      </c>
      <c r="BJ354" s="12">
        <v>225760.62</v>
      </c>
      <c r="BK354" s="12">
        <v>0</v>
      </c>
      <c r="BL354" s="12">
        <v>0</v>
      </c>
      <c r="BM354" s="12">
        <v>500000</v>
      </c>
      <c r="BN354" s="12">
        <v>0</v>
      </c>
      <c r="BO354" s="12">
        <v>500000</v>
      </c>
      <c r="BP354" s="12">
        <v>0</v>
      </c>
      <c r="BQ354" s="12">
        <v>0</v>
      </c>
      <c r="BR354" s="12">
        <v>0</v>
      </c>
      <c r="BS354" s="12">
        <v>0</v>
      </c>
      <c r="BT354" s="12">
        <v>0</v>
      </c>
      <c r="BU354" s="12">
        <v>0</v>
      </c>
      <c r="BV354" s="12">
        <v>0</v>
      </c>
      <c r="BW354" s="12">
        <v>0</v>
      </c>
      <c r="BX354" s="12">
        <v>0</v>
      </c>
      <c r="BY354" s="12">
        <v>0</v>
      </c>
      <c r="BZ354" s="12">
        <v>0</v>
      </c>
      <c r="CA354" s="12">
        <v>0</v>
      </c>
      <c r="CB354" s="12">
        <v>0</v>
      </c>
      <c r="CC354" s="12">
        <v>0</v>
      </c>
      <c r="CD354" s="12">
        <v>0</v>
      </c>
      <c r="CE354" s="12">
        <v>0</v>
      </c>
      <c r="CF354" s="12">
        <v>0</v>
      </c>
      <c r="CG354" s="12">
        <v>0</v>
      </c>
      <c r="CH354" s="12">
        <v>0</v>
      </c>
    </row>
    <row r="355" spans="1:86" x14ac:dyDescent="0.25">
      <c r="AY355" s="22"/>
      <c r="AZ355" s="12"/>
      <c r="BA355" s="12"/>
      <c r="BB355" s="12"/>
      <c r="BC355" s="12"/>
      <c r="BD355" s="12"/>
      <c r="BG355" s="22"/>
    </row>
    <row r="356" spans="1:86" s="7" customFormat="1" x14ac:dyDescent="0.25">
      <c r="A356" s="7" t="s">
        <v>341</v>
      </c>
      <c r="C356" s="16"/>
      <c r="D356" s="16">
        <f>C362</f>
        <v>78150386.00999999</v>
      </c>
      <c r="E356" s="16">
        <f t="shared" ref="E356:BH356" si="18">D362</f>
        <v>141289310.91999999</v>
      </c>
      <c r="F356" s="16">
        <f t="shared" si="18"/>
        <v>197582988.85999998</v>
      </c>
      <c r="G356" s="16">
        <f t="shared" si="18"/>
        <v>244816033.60999995</v>
      </c>
      <c r="H356" s="16">
        <f t="shared" si="18"/>
        <v>300472044.04999995</v>
      </c>
      <c r="I356" s="16">
        <f t="shared" si="18"/>
        <v>317378107.23999995</v>
      </c>
      <c r="J356" s="16">
        <f t="shared" si="18"/>
        <v>357207889.02999991</v>
      </c>
      <c r="K356" s="16">
        <f t="shared" si="18"/>
        <v>400588613.02999991</v>
      </c>
      <c r="L356" s="16">
        <f t="shared" si="18"/>
        <v>412037237.75999993</v>
      </c>
      <c r="M356" s="16">
        <f t="shared" si="18"/>
        <v>430084181.70999998</v>
      </c>
      <c r="N356" s="16">
        <f t="shared" si="18"/>
        <v>464461997.57999992</v>
      </c>
      <c r="O356" s="16">
        <f t="shared" si="18"/>
        <v>474091352.88999993</v>
      </c>
      <c r="P356" s="16">
        <f t="shared" si="18"/>
        <v>558729942.39999998</v>
      </c>
      <c r="Q356" s="16">
        <f t="shared" si="18"/>
        <v>611058752.38999999</v>
      </c>
      <c r="R356" s="16">
        <f t="shared" si="18"/>
        <v>637454131.27999997</v>
      </c>
      <c r="S356" s="16">
        <f t="shared" si="18"/>
        <v>665403092.55999994</v>
      </c>
      <c r="T356" s="16">
        <f t="shared" si="18"/>
        <v>648168707.3499999</v>
      </c>
      <c r="U356" s="16">
        <f t="shared" si="18"/>
        <v>610025444.56999993</v>
      </c>
      <c r="V356" s="16">
        <f t="shared" si="18"/>
        <v>600980689.05999994</v>
      </c>
      <c r="W356" s="16">
        <f t="shared" si="18"/>
        <v>603190651.48999989</v>
      </c>
      <c r="X356" s="16">
        <f t="shared" si="18"/>
        <v>557831614.12999988</v>
      </c>
      <c r="Y356" s="16">
        <f t="shared" si="18"/>
        <v>544570616.74999988</v>
      </c>
      <c r="Z356" s="16">
        <f t="shared" si="18"/>
        <v>540822291.75</v>
      </c>
      <c r="AA356" s="16">
        <f t="shared" si="18"/>
        <v>521233266.24999994</v>
      </c>
      <c r="AB356" s="16">
        <f t="shared" si="18"/>
        <v>565674558.13999987</v>
      </c>
      <c r="AC356" s="16">
        <f t="shared" si="18"/>
        <v>570927668.68999982</v>
      </c>
      <c r="AD356" s="16">
        <f t="shared" si="18"/>
        <v>633136383.04999983</v>
      </c>
      <c r="AE356" s="16">
        <f t="shared" si="18"/>
        <v>695428289.25999987</v>
      </c>
      <c r="AF356" s="16">
        <f t="shared" si="18"/>
        <v>701663714.48999989</v>
      </c>
      <c r="AG356" s="16">
        <f t="shared" si="18"/>
        <v>735409587.71999991</v>
      </c>
      <c r="AH356" s="16">
        <f t="shared" si="18"/>
        <v>721649045.29999995</v>
      </c>
      <c r="AI356" s="16">
        <f t="shared" si="18"/>
        <v>762090951.86000001</v>
      </c>
      <c r="AJ356" s="16">
        <f t="shared" si="18"/>
        <v>771362409.89999998</v>
      </c>
      <c r="AK356" s="16">
        <f t="shared" si="18"/>
        <v>814344492.40999997</v>
      </c>
      <c r="AL356" s="16">
        <f t="shared" si="18"/>
        <v>818615151.15999997</v>
      </c>
      <c r="AM356" s="16">
        <f t="shared" si="18"/>
        <v>686388833.37</v>
      </c>
      <c r="AN356" s="16">
        <f t="shared" si="18"/>
        <v>769742361.38</v>
      </c>
      <c r="AO356" s="16">
        <f t="shared" si="18"/>
        <v>753357101.3599999</v>
      </c>
      <c r="AP356" s="16">
        <f t="shared" si="18"/>
        <v>718359628.77999985</v>
      </c>
      <c r="AQ356" s="16">
        <f t="shared" si="18"/>
        <v>745921528.91999996</v>
      </c>
      <c r="AR356" s="16">
        <f t="shared" si="18"/>
        <v>805716026.77999997</v>
      </c>
      <c r="AS356" s="16">
        <f t="shared" si="18"/>
        <v>824670761.43000007</v>
      </c>
      <c r="AT356" s="16">
        <f t="shared" si="18"/>
        <v>862207601.67000008</v>
      </c>
      <c r="AU356" s="16">
        <f t="shared" si="18"/>
        <v>828174258.50000012</v>
      </c>
      <c r="AV356" s="16">
        <f t="shared" si="18"/>
        <v>873414795.28000009</v>
      </c>
      <c r="AW356" s="16">
        <f t="shared" si="18"/>
        <v>780106875.82000005</v>
      </c>
      <c r="AX356" s="16">
        <f t="shared" si="18"/>
        <v>805026028.41999996</v>
      </c>
      <c r="AY356" s="16">
        <f t="shared" si="18"/>
        <v>752373359.88</v>
      </c>
      <c r="AZ356" s="16">
        <f t="shared" si="18"/>
        <v>777660633.25999999</v>
      </c>
      <c r="BA356" s="16">
        <f t="shared" si="18"/>
        <v>803537579.54999995</v>
      </c>
      <c r="BB356" s="16">
        <f t="shared" si="18"/>
        <v>831523266.19999993</v>
      </c>
      <c r="BC356" s="16">
        <f t="shared" si="18"/>
        <v>891383208.64999998</v>
      </c>
      <c r="BD356" s="16">
        <f t="shared" si="18"/>
        <v>966955042.75</v>
      </c>
      <c r="BE356" s="16">
        <f t="shared" si="18"/>
        <v>991087493.75999999</v>
      </c>
      <c r="BF356" s="16">
        <f t="shared" si="18"/>
        <v>982479884.57999992</v>
      </c>
      <c r="BG356" s="16">
        <f t="shared" si="18"/>
        <v>972987239.49000001</v>
      </c>
      <c r="BH356" s="16">
        <f t="shared" si="18"/>
        <v>993113529.64999998</v>
      </c>
      <c r="BI356" s="41">
        <f t="shared" ref="BI356" si="19">BH362</f>
        <v>1058321779.8000001</v>
      </c>
      <c r="BJ356" s="41">
        <f t="shared" ref="BJ356:BL356" si="20">BI362</f>
        <v>1115830220.3900001</v>
      </c>
      <c r="BK356" s="41">
        <f t="shared" si="20"/>
        <v>1177104567.99</v>
      </c>
      <c r="BL356" s="41">
        <f t="shared" si="20"/>
        <v>1276530553.1600001</v>
      </c>
      <c r="BM356" s="41">
        <f t="shared" ref="BM356:BR356" si="21">BL362</f>
        <v>1285404647.51</v>
      </c>
      <c r="BN356" s="41">
        <f t="shared" si="21"/>
        <v>1379353984.0300002</v>
      </c>
      <c r="BO356" s="41">
        <f t="shared" si="21"/>
        <v>1441215878.0900002</v>
      </c>
      <c r="BP356" s="41">
        <f t="shared" si="21"/>
        <v>1482525877.5000002</v>
      </c>
      <c r="BQ356" s="41">
        <f t="shared" si="21"/>
        <v>1490458497.4900002</v>
      </c>
      <c r="BR356" s="41">
        <f t="shared" si="21"/>
        <v>1544306411.0000002</v>
      </c>
      <c r="BS356" s="41">
        <f t="shared" ref="BS356:CH356" si="22">BR362</f>
        <v>1628709799.6200001</v>
      </c>
      <c r="BT356" s="41">
        <f t="shared" si="22"/>
        <v>1659969926.8200002</v>
      </c>
      <c r="BU356" s="41">
        <f t="shared" si="22"/>
        <v>1661336899.3000002</v>
      </c>
      <c r="BV356" s="41">
        <f t="shared" si="22"/>
        <v>1675131891.5800002</v>
      </c>
      <c r="BW356" s="41">
        <f t="shared" si="22"/>
        <v>1612176504.3700001</v>
      </c>
      <c r="BX356" s="41">
        <f t="shared" si="22"/>
        <v>1720293852.21</v>
      </c>
      <c r="BY356" s="41">
        <f t="shared" si="22"/>
        <v>1869815794.8100002</v>
      </c>
      <c r="BZ356" s="41">
        <f t="shared" si="22"/>
        <v>2072024876.2500002</v>
      </c>
      <c r="CA356" s="41">
        <f t="shared" si="22"/>
        <v>2276018853.7000003</v>
      </c>
      <c r="CB356" s="41">
        <f t="shared" si="22"/>
        <v>2480516679.0999999</v>
      </c>
      <c r="CC356" s="41">
        <f t="shared" si="22"/>
        <v>2605317821.8600001</v>
      </c>
      <c r="CD356" s="41">
        <f t="shared" si="22"/>
        <v>2725834422.5200005</v>
      </c>
      <c r="CE356" s="41">
        <f t="shared" si="22"/>
        <v>2910616365.8000007</v>
      </c>
      <c r="CF356" s="41">
        <f t="shared" si="22"/>
        <v>3081953490.8200006</v>
      </c>
      <c r="CG356" s="41">
        <f t="shared" si="22"/>
        <v>3227465445.9300003</v>
      </c>
      <c r="CH356" s="41">
        <f t="shared" si="22"/>
        <v>3392477337.7200003</v>
      </c>
    </row>
    <row r="357" spans="1:86" ht="6.75" customHeight="1" x14ac:dyDescent="0.25">
      <c r="AM357" s="12"/>
      <c r="AU357" s="12"/>
      <c r="AV357" s="12"/>
      <c r="AW357" s="12"/>
      <c r="AY357" s="12"/>
      <c r="AZ357" s="12"/>
      <c r="BA357" s="12"/>
      <c r="BB357" s="22"/>
      <c r="BC357" s="22"/>
      <c r="BD357" s="12"/>
      <c r="BE357" s="12"/>
      <c r="BF357" s="12"/>
      <c r="BG357" s="12"/>
      <c r="BH357" s="12"/>
      <c r="BI357" s="12"/>
      <c r="BJ357" s="12"/>
    </row>
    <row r="358" spans="1:86" s="17" customFormat="1" x14ac:dyDescent="0.25">
      <c r="A358" s="14" t="s">
        <v>342</v>
      </c>
      <c r="B358" s="14"/>
      <c r="C358" s="17">
        <f t="shared" ref="C358:AP358" si="23">C14</f>
        <v>78150386.00999999</v>
      </c>
      <c r="D358" s="17">
        <f t="shared" si="23"/>
        <v>71465232.419999987</v>
      </c>
      <c r="E358" s="17">
        <f t="shared" si="23"/>
        <v>89605693.160000011</v>
      </c>
      <c r="F358" s="17">
        <f t="shared" si="23"/>
        <v>85124084.429999992</v>
      </c>
      <c r="G358" s="17">
        <f t="shared" si="23"/>
        <v>75403351.759999976</v>
      </c>
      <c r="H358" s="17">
        <f t="shared" si="23"/>
        <v>57222379.740000002</v>
      </c>
      <c r="I358" s="17">
        <f t="shared" si="23"/>
        <v>51869609.889999986</v>
      </c>
      <c r="J358" s="17">
        <f t="shared" si="23"/>
        <v>70613779.239999995</v>
      </c>
      <c r="K358" s="17">
        <f t="shared" si="23"/>
        <v>73157761.590000018</v>
      </c>
      <c r="L358" s="17">
        <f t="shared" si="23"/>
        <v>55114301.270000011</v>
      </c>
      <c r="M358" s="17">
        <f t="shared" si="23"/>
        <v>64511002.219999999</v>
      </c>
      <c r="N358" s="17">
        <f t="shared" si="23"/>
        <v>78377572.11999999</v>
      </c>
      <c r="O358" s="17">
        <f t="shared" si="23"/>
        <v>84925842.050000027</v>
      </c>
      <c r="P358" s="17">
        <f t="shared" si="23"/>
        <v>77243515.279999986</v>
      </c>
      <c r="Q358" s="17">
        <f t="shared" si="23"/>
        <v>74049556.780000001</v>
      </c>
      <c r="R358" s="17">
        <f t="shared" si="23"/>
        <v>35762442.150000013</v>
      </c>
      <c r="S358" s="17">
        <f t="shared" si="23"/>
        <v>7960594.5600000015</v>
      </c>
      <c r="T358" s="17">
        <f t="shared" si="23"/>
        <v>3936607.14</v>
      </c>
      <c r="U358" s="17">
        <f t="shared" si="23"/>
        <v>5526481.3500000015</v>
      </c>
      <c r="V358" s="17">
        <f t="shared" si="23"/>
        <v>5293760.1400000015</v>
      </c>
      <c r="W358" s="17">
        <f t="shared" si="23"/>
        <v>7011620.8400000017</v>
      </c>
      <c r="X358" s="17">
        <f t="shared" si="23"/>
        <v>8682605.75</v>
      </c>
      <c r="Y358" s="17">
        <f t="shared" si="23"/>
        <v>16265613.940000003</v>
      </c>
      <c r="Z358" s="17">
        <f t="shared" si="23"/>
        <v>25115599.669999994</v>
      </c>
      <c r="AA358" s="17">
        <f t="shared" si="23"/>
        <v>57349456.739999987</v>
      </c>
      <c r="AB358" s="17">
        <f t="shared" si="23"/>
        <v>63543334.539999999</v>
      </c>
      <c r="AC358" s="17">
        <f t="shared" si="23"/>
        <v>93443056.390000001</v>
      </c>
      <c r="AD358" s="17">
        <f t="shared" si="23"/>
        <v>72049472.569999993</v>
      </c>
      <c r="AE358" s="17">
        <f t="shared" si="23"/>
        <v>52676177.740000017</v>
      </c>
      <c r="AF358" s="17">
        <f t="shared" si="23"/>
        <v>59900371.269999988</v>
      </c>
      <c r="AG358" s="17">
        <f t="shared" si="23"/>
        <v>28188173.98</v>
      </c>
      <c r="AH358" s="17">
        <f t="shared" si="23"/>
        <v>75624279.349999994</v>
      </c>
      <c r="AI358" s="17">
        <f t="shared" si="23"/>
        <v>72363902.36999999</v>
      </c>
      <c r="AJ358" s="17">
        <f t="shared" si="23"/>
        <v>57164766.129999988</v>
      </c>
      <c r="AK358" s="17">
        <f t="shared" si="23"/>
        <v>75400233.380000025</v>
      </c>
      <c r="AL358" s="17">
        <f t="shared" si="23"/>
        <v>94408674.089999974</v>
      </c>
      <c r="AM358" s="17">
        <f t="shared" si="23"/>
        <v>95193759.880000025</v>
      </c>
      <c r="AN358" s="17">
        <f t="shared" si="23"/>
        <v>91437790.420000002</v>
      </c>
      <c r="AO358" s="17">
        <f t="shared" si="23"/>
        <v>105705835.23</v>
      </c>
      <c r="AP358" s="17">
        <f t="shared" si="23"/>
        <v>87253884.940000057</v>
      </c>
      <c r="AQ358" s="27">
        <f t="shared" ref="AQ358:CG358" si="24">AQ12</f>
        <v>96586761.510000005</v>
      </c>
      <c r="AR358" s="27">
        <f t="shared" si="24"/>
        <v>70834701.580000013</v>
      </c>
      <c r="AS358" s="27">
        <f t="shared" si="24"/>
        <v>61499837.07</v>
      </c>
      <c r="AT358" s="27">
        <f t="shared" si="24"/>
        <v>73093685.160000026</v>
      </c>
      <c r="AU358" s="27">
        <f t="shared" si="24"/>
        <v>77685276.919999972</v>
      </c>
      <c r="AV358" s="27">
        <f t="shared" si="24"/>
        <v>61657020.510000013</v>
      </c>
      <c r="AW358" s="27">
        <f t="shared" si="24"/>
        <v>76288124.280000001</v>
      </c>
      <c r="AX358" s="27">
        <f t="shared" si="24"/>
        <v>75757986.959999993</v>
      </c>
      <c r="AY358" s="27">
        <f t="shared" si="24"/>
        <v>100789699.40000004</v>
      </c>
      <c r="AZ358" s="27">
        <f t="shared" si="24"/>
        <v>91869375</v>
      </c>
      <c r="BA358" s="27">
        <f t="shared" si="24"/>
        <v>105428714.15000001</v>
      </c>
      <c r="BB358" s="40">
        <f t="shared" si="24"/>
        <v>94923066.740000024</v>
      </c>
      <c r="BC358" s="40">
        <f t="shared" si="24"/>
        <v>83095790.670000032</v>
      </c>
      <c r="BD358" s="40">
        <f t="shared" si="24"/>
        <v>50230116.420000002</v>
      </c>
      <c r="BE358" s="40">
        <f t="shared" si="24"/>
        <v>91022755.069999993</v>
      </c>
      <c r="BF358" s="40">
        <f t="shared" si="24"/>
        <v>69518651.330000028</v>
      </c>
      <c r="BG358" s="40">
        <f t="shared" si="24"/>
        <v>53261205.659999996</v>
      </c>
      <c r="BH358" s="40">
        <f t="shared" si="24"/>
        <v>92591080</v>
      </c>
      <c r="BI358" s="40">
        <f t="shared" si="24"/>
        <v>84351237.559999973</v>
      </c>
      <c r="BJ358" s="40">
        <f t="shared" si="24"/>
        <v>81989206.019999996</v>
      </c>
      <c r="BK358" s="40">
        <f t="shared" si="24"/>
        <v>99564892.939999998</v>
      </c>
      <c r="BL358" s="40">
        <f t="shared" si="24"/>
        <v>102845627.78</v>
      </c>
      <c r="BM358" s="40">
        <f t="shared" si="24"/>
        <v>113842019.38000003</v>
      </c>
      <c r="BN358" s="40">
        <f t="shared" si="24"/>
        <v>105786733.96000002</v>
      </c>
      <c r="BO358" s="40">
        <f t="shared" si="24"/>
        <v>85246430.489999995</v>
      </c>
      <c r="BP358" s="40">
        <f t="shared" si="24"/>
        <v>64268241.829999998</v>
      </c>
      <c r="BQ358" s="40">
        <f t="shared" si="24"/>
        <v>60873646.419999987</v>
      </c>
      <c r="BR358" s="40">
        <f t="shared" si="24"/>
        <v>87110594.349999994</v>
      </c>
      <c r="BS358" s="40">
        <f t="shared" si="24"/>
        <v>88910832.740000024</v>
      </c>
      <c r="BT358" s="40">
        <f t="shared" si="24"/>
        <v>77065454.799999997</v>
      </c>
      <c r="BU358" s="40">
        <f t="shared" si="24"/>
        <v>85736112.339999974</v>
      </c>
      <c r="BV358" s="40">
        <f t="shared" si="24"/>
        <v>109461742.28000003</v>
      </c>
      <c r="BW358" s="40">
        <f t="shared" si="24"/>
        <v>108263248.23999999</v>
      </c>
      <c r="BX358" s="40">
        <f t="shared" si="24"/>
        <v>149688850.63</v>
      </c>
      <c r="BY358" s="40">
        <f t="shared" si="24"/>
        <v>270015252.69</v>
      </c>
      <c r="BZ358" s="40">
        <f t="shared" si="24"/>
        <v>226663470.53999999</v>
      </c>
      <c r="CA358" s="40">
        <f t="shared" si="24"/>
        <v>204953317.44999999</v>
      </c>
      <c r="CB358" s="40">
        <f t="shared" si="24"/>
        <v>163267599.81999999</v>
      </c>
      <c r="CC358" s="40">
        <f t="shared" si="24"/>
        <v>159675942.55000001</v>
      </c>
      <c r="CD358" s="40">
        <f t="shared" si="24"/>
        <v>191156327.56999999</v>
      </c>
      <c r="CE358" s="40">
        <f t="shared" si="24"/>
        <v>195714952.75999999</v>
      </c>
      <c r="CF358" s="40">
        <f t="shared" si="24"/>
        <v>172445956.12</v>
      </c>
      <c r="CG358" s="40">
        <f t="shared" si="24"/>
        <v>191058826.16999999</v>
      </c>
      <c r="CH358" s="40">
        <f t="shared" ref="CH358" si="25">CH12</f>
        <v>218689866.09</v>
      </c>
    </row>
    <row r="359" spans="1:86" ht="6.75" customHeight="1" x14ac:dyDescent="0.25">
      <c r="AM359" s="12"/>
      <c r="AU359" s="12"/>
      <c r="AV359" s="12"/>
      <c r="AW359" s="12"/>
      <c r="AY359" s="12"/>
      <c r="AZ359" s="12"/>
      <c r="BA359" s="12"/>
      <c r="BB359" s="22"/>
      <c r="BC359" s="22"/>
      <c r="BD359" s="12"/>
      <c r="BE359" s="12"/>
      <c r="BF359" s="12"/>
      <c r="BG359" s="12"/>
      <c r="BH359" s="12"/>
      <c r="BI359" s="12"/>
      <c r="BJ359" s="12"/>
    </row>
    <row r="360" spans="1:86" s="17" customFormat="1" x14ac:dyDescent="0.25">
      <c r="A360" s="14" t="s">
        <v>6</v>
      </c>
      <c r="B360" s="14"/>
      <c r="C360" s="17">
        <v>0</v>
      </c>
      <c r="D360" s="17">
        <f t="shared" ref="D360:AI360" si="26">D18</f>
        <v>8326307.5099999988</v>
      </c>
      <c r="E360" s="17">
        <f t="shared" si="26"/>
        <v>33312015.219999995</v>
      </c>
      <c r="F360" s="17">
        <f t="shared" si="26"/>
        <v>37891039.680000007</v>
      </c>
      <c r="G360" s="17">
        <f t="shared" si="26"/>
        <v>19747341.32</v>
      </c>
      <c r="H360" s="17">
        <f t="shared" si="26"/>
        <v>40316316.550000004</v>
      </c>
      <c r="I360" s="17">
        <f t="shared" si="26"/>
        <v>12039828.1</v>
      </c>
      <c r="J360" s="17">
        <f t="shared" si="26"/>
        <v>27233055.239999998</v>
      </c>
      <c r="K360" s="17">
        <f t="shared" si="26"/>
        <v>61709136.859999999</v>
      </c>
      <c r="L360" s="17">
        <f t="shared" si="26"/>
        <v>37067357.319999993</v>
      </c>
      <c r="M360" s="17">
        <f t="shared" si="26"/>
        <v>30133186.350000001</v>
      </c>
      <c r="N360" s="17">
        <f t="shared" si="26"/>
        <v>68748216.809999987</v>
      </c>
      <c r="O360" s="17">
        <f t="shared" si="26"/>
        <v>287252.53999999998</v>
      </c>
      <c r="P360" s="17">
        <f t="shared" si="26"/>
        <v>24914705.289999999</v>
      </c>
      <c r="Q360" s="17">
        <f t="shared" si="26"/>
        <v>47654177.889999993</v>
      </c>
      <c r="R360" s="17">
        <f t="shared" si="26"/>
        <v>7813480.8699999964</v>
      </c>
      <c r="S360" s="17">
        <f t="shared" si="26"/>
        <v>25194979.77</v>
      </c>
      <c r="T360" s="17">
        <f t="shared" si="26"/>
        <v>42079869.920000009</v>
      </c>
      <c r="U360" s="17">
        <f t="shared" si="26"/>
        <v>14571236.859999999</v>
      </c>
      <c r="V360" s="17">
        <f t="shared" si="26"/>
        <v>3083797.7099999995</v>
      </c>
      <c r="W360" s="17">
        <f t="shared" si="26"/>
        <v>52370658.199999988</v>
      </c>
      <c r="X360" s="17">
        <f t="shared" si="26"/>
        <v>21943603.129999999</v>
      </c>
      <c r="Y360" s="17">
        <f t="shared" si="26"/>
        <v>20013938.939999998</v>
      </c>
      <c r="Z360" s="17">
        <f t="shared" si="26"/>
        <v>44704625.169999994</v>
      </c>
      <c r="AA360" s="17">
        <f t="shared" si="26"/>
        <v>12908164.849999996</v>
      </c>
      <c r="AB360" s="17">
        <f t="shared" si="26"/>
        <v>58290223.989999995</v>
      </c>
      <c r="AC360" s="17">
        <f t="shared" si="26"/>
        <v>31234342.030000001</v>
      </c>
      <c r="AD360" s="17">
        <f t="shared" si="26"/>
        <v>9757566.3599999994</v>
      </c>
      <c r="AE360" s="17">
        <f t="shared" si="26"/>
        <v>46440752.510000013</v>
      </c>
      <c r="AF360" s="17">
        <f t="shared" si="26"/>
        <v>26154498.039999995</v>
      </c>
      <c r="AG360" s="17">
        <f t="shared" si="26"/>
        <v>41948716.399999991</v>
      </c>
      <c r="AH360" s="17">
        <f t="shared" si="26"/>
        <v>35182372.790000007</v>
      </c>
      <c r="AI360" s="17">
        <f t="shared" si="26"/>
        <v>63092444.330000013</v>
      </c>
      <c r="AJ360" s="17">
        <f t="shared" ref="AJ360:BO360" si="27">AJ18</f>
        <v>14182683.620000003</v>
      </c>
      <c r="AK360" s="17">
        <f t="shared" si="27"/>
        <v>71129574.62999998</v>
      </c>
      <c r="AL360" s="17">
        <f t="shared" si="27"/>
        <v>226634991.88</v>
      </c>
      <c r="AM360" s="17">
        <f t="shared" si="27"/>
        <v>11840231.870000001</v>
      </c>
      <c r="AN360" s="17">
        <f t="shared" si="27"/>
        <v>107823050.44000001</v>
      </c>
      <c r="AO360" s="17">
        <f t="shared" si="27"/>
        <v>140703307.81000003</v>
      </c>
      <c r="AP360" s="17">
        <f t="shared" si="27"/>
        <v>59691984.800000004</v>
      </c>
      <c r="AQ360" s="27">
        <f t="shared" si="27"/>
        <v>36792263.649999999</v>
      </c>
      <c r="AR360" s="27">
        <f t="shared" si="27"/>
        <v>51879966.930000007</v>
      </c>
      <c r="AS360" s="27">
        <f t="shared" si="27"/>
        <v>23962996.829999994</v>
      </c>
      <c r="AT360" s="27">
        <f t="shared" si="27"/>
        <v>107127028.33</v>
      </c>
      <c r="AU360" s="27">
        <f t="shared" si="27"/>
        <v>32444740.140000001</v>
      </c>
      <c r="AV360" s="27">
        <f t="shared" si="27"/>
        <v>154964939.97000003</v>
      </c>
      <c r="AW360" s="27">
        <f t="shared" si="27"/>
        <v>51368971.680000015</v>
      </c>
      <c r="AX360" s="27">
        <f t="shared" si="27"/>
        <v>128410655.50000001</v>
      </c>
      <c r="AY360" s="27">
        <f t="shared" si="27"/>
        <v>75502426.020000011</v>
      </c>
      <c r="AZ360" s="27">
        <f t="shared" si="27"/>
        <v>65992428.710000008</v>
      </c>
      <c r="BA360" s="27">
        <f t="shared" si="27"/>
        <v>77443027.499999985</v>
      </c>
      <c r="BB360" s="40">
        <f t="shared" si="27"/>
        <v>35063124.289999992</v>
      </c>
      <c r="BC360" s="40">
        <f t="shared" si="27"/>
        <v>7523956.5700000003</v>
      </c>
      <c r="BD360" s="40">
        <f t="shared" si="27"/>
        <v>26097665.41</v>
      </c>
      <c r="BE360" s="40">
        <f t="shared" si="27"/>
        <v>99630364.250000015</v>
      </c>
      <c r="BF360" s="40">
        <f t="shared" si="27"/>
        <v>79011296.419999987</v>
      </c>
      <c r="BG360" s="40">
        <f t="shared" si="27"/>
        <v>33134915.5</v>
      </c>
      <c r="BH360" s="40">
        <f t="shared" si="27"/>
        <v>27382829.849999994</v>
      </c>
      <c r="BI360" s="40">
        <f t="shared" si="27"/>
        <v>26842796.969999999</v>
      </c>
      <c r="BJ360" s="40">
        <f t="shared" si="27"/>
        <v>20714858.419999998</v>
      </c>
      <c r="BK360" s="40">
        <f t="shared" si="27"/>
        <v>138907.77000000002</v>
      </c>
      <c r="BL360" s="40">
        <f t="shared" si="27"/>
        <v>93971533.430000022</v>
      </c>
      <c r="BM360" s="40">
        <f t="shared" si="27"/>
        <v>19892682.859999999</v>
      </c>
      <c r="BN360" s="40">
        <f t="shared" si="27"/>
        <v>43924839.899999991</v>
      </c>
      <c r="BO360" s="40">
        <f t="shared" si="27"/>
        <v>43936431.080000006</v>
      </c>
      <c r="BP360" s="40">
        <f t="shared" ref="BP360:CG360" si="28">BP18</f>
        <v>56335621.840000004</v>
      </c>
      <c r="BQ360" s="40">
        <f t="shared" si="28"/>
        <v>7025732.9100000001</v>
      </c>
      <c r="BR360" s="40">
        <f t="shared" si="28"/>
        <v>2707205.73</v>
      </c>
      <c r="BS360" s="40">
        <f t="shared" si="28"/>
        <v>57650705.540000007</v>
      </c>
      <c r="BT360" s="40">
        <f t="shared" si="28"/>
        <v>75698482.319999993</v>
      </c>
      <c r="BU360" s="40">
        <f t="shared" si="28"/>
        <v>71941120.059999987</v>
      </c>
      <c r="BV360" s="40">
        <f t="shared" si="28"/>
        <v>172417129.49000001</v>
      </c>
      <c r="BW360" s="40">
        <f t="shared" si="28"/>
        <v>145900.40000000002</v>
      </c>
      <c r="BX360" s="40">
        <f t="shared" si="28"/>
        <v>166908.03</v>
      </c>
      <c r="BY360" s="40">
        <f t="shared" si="28"/>
        <v>67806171.25</v>
      </c>
      <c r="BZ360" s="40">
        <f t="shared" si="28"/>
        <v>22669493.089999996</v>
      </c>
      <c r="CA360" s="40">
        <f t="shared" si="28"/>
        <v>455492.04999999993</v>
      </c>
      <c r="CB360" s="40">
        <f t="shared" si="28"/>
        <v>38466457.060000002</v>
      </c>
      <c r="CC360" s="40">
        <f t="shared" si="28"/>
        <v>39159341.890000001</v>
      </c>
      <c r="CD360" s="40">
        <f t="shared" si="28"/>
        <v>6374384.29</v>
      </c>
      <c r="CE360" s="40">
        <f t="shared" si="28"/>
        <v>24377827.740000006</v>
      </c>
      <c r="CF360" s="40">
        <f t="shared" si="28"/>
        <v>26934001.00999999</v>
      </c>
      <c r="CG360" s="40">
        <f t="shared" si="28"/>
        <v>26046934.380000006</v>
      </c>
      <c r="CH360" s="40">
        <f t="shared" ref="CH360" si="29">CH18</f>
        <v>22563069.43999999</v>
      </c>
    </row>
    <row r="361" spans="1:86" ht="9" customHeight="1" x14ac:dyDescent="0.25">
      <c r="AM361" s="12"/>
      <c r="AU361" s="12"/>
      <c r="AV361" s="12"/>
      <c r="AW361" s="12"/>
      <c r="AY361" s="12"/>
      <c r="AZ361" s="12"/>
      <c r="BA361" s="12"/>
      <c r="BB361" s="22"/>
      <c r="BC361" s="22"/>
      <c r="BD361" s="12"/>
      <c r="BE361" s="12"/>
      <c r="BF361" s="12"/>
      <c r="BG361" s="12"/>
      <c r="BH361" s="12"/>
      <c r="BI361" s="12"/>
      <c r="BJ361" s="12"/>
    </row>
    <row r="362" spans="1:86" s="16" customFormat="1" x14ac:dyDescent="0.25">
      <c r="A362" s="7" t="s">
        <v>343</v>
      </c>
      <c r="B362" s="7"/>
      <c r="C362" s="16">
        <f>C358-C360</f>
        <v>78150386.00999999</v>
      </c>
      <c r="D362" s="16">
        <f>$D$356+D358-D360</f>
        <v>141289310.91999999</v>
      </c>
      <c r="E362" s="16">
        <f t="shared" ref="E362:I362" si="30">D362+E358-E360</f>
        <v>197582988.85999998</v>
      </c>
      <c r="F362" s="16">
        <f t="shared" si="30"/>
        <v>244816033.60999995</v>
      </c>
      <c r="G362" s="16">
        <f t="shared" si="30"/>
        <v>300472044.04999995</v>
      </c>
      <c r="H362" s="16">
        <f t="shared" si="30"/>
        <v>317378107.23999995</v>
      </c>
      <c r="I362" s="16">
        <f t="shared" si="30"/>
        <v>357207889.02999991</v>
      </c>
      <c r="J362" s="16">
        <f>I362+J358-J360</f>
        <v>400588613.02999991</v>
      </c>
      <c r="K362" s="16">
        <f>J362+K358-K360</f>
        <v>412037237.75999993</v>
      </c>
      <c r="L362" s="16">
        <f>K362+L358-L360</f>
        <v>430084181.70999998</v>
      </c>
      <c r="M362" s="16">
        <f t="shared" ref="M362:AI362" si="31">L362+M358-M360</f>
        <v>464461997.57999992</v>
      </c>
      <c r="N362" s="16">
        <f t="shared" si="31"/>
        <v>474091352.88999993</v>
      </c>
      <c r="O362" s="16">
        <f t="shared" si="31"/>
        <v>558729942.39999998</v>
      </c>
      <c r="P362" s="16">
        <f t="shared" si="31"/>
        <v>611058752.38999999</v>
      </c>
      <c r="Q362" s="16">
        <f t="shared" si="31"/>
        <v>637454131.27999997</v>
      </c>
      <c r="R362" s="16">
        <f t="shared" si="31"/>
        <v>665403092.55999994</v>
      </c>
      <c r="S362" s="16">
        <f t="shared" si="31"/>
        <v>648168707.3499999</v>
      </c>
      <c r="T362" s="16">
        <f t="shared" si="31"/>
        <v>610025444.56999993</v>
      </c>
      <c r="U362" s="16">
        <f t="shared" si="31"/>
        <v>600980689.05999994</v>
      </c>
      <c r="V362" s="16">
        <f t="shared" si="31"/>
        <v>603190651.48999989</v>
      </c>
      <c r="W362" s="16">
        <f t="shared" si="31"/>
        <v>557831614.12999988</v>
      </c>
      <c r="X362" s="16">
        <f t="shared" si="31"/>
        <v>544570616.74999988</v>
      </c>
      <c r="Y362" s="16">
        <f t="shared" si="31"/>
        <v>540822291.75</v>
      </c>
      <c r="Z362" s="16">
        <f t="shared" si="31"/>
        <v>521233266.24999994</v>
      </c>
      <c r="AA362" s="16">
        <f t="shared" si="31"/>
        <v>565674558.13999987</v>
      </c>
      <c r="AB362" s="16">
        <f t="shared" si="31"/>
        <v>570927668.68999982</v>
      </c>
      <c r="AC362" s="16">
        <f t="shared" si="31"/>
        <v>633136383.04999983</v>
      </c>
      <c r="AD362" s="16">
        <f t="shared" si="31"/>
        <v>695428289.25999987</v>
      </c>
      <c r="AE362" s="16">
        <f t="shared" si="31"/>
        <v>701663714.48999989</v>
      </c>
      <c r="AF362" s="16">
        <f t="shared" si="31"/>
        <v>735409587.71999991</v>
      </c>
      <c r="AG362" s="16">
        <f t="shared" si="31"/>
        <v>721649045.29999995</v>
      </c>
      <c r="AH362" s="16">
        <f t="shared" si="31"/>
        <v>762090951.86000001</v>
      </c>
      <c r="AI362" s="16">
        <f t="shared" si="31"/>
        <v>771362409.89999998</v>
      </c>
      <c r="AJ362" s="16">
        <f t="shared" ref="AJ362:AN362" si="32">AI362+AJ358-AJ360</f>
        <v>814344492.40999997</v>
      </c>
      <c r="AK362" s="16">
        <f t="shared" si="32"/>
        <v>818615151.15999997</v>
      </c>
      <c r="AL362" s="16">
        <f t="shared" si="32"/>
        <v>686388833.37</v>
      </c>
      <c r="AM362" s="16">
        <f>AL362+AM358-AM360</f>
        <v>769742361.38</v>
      </c>
      <c r="AN362" s="16">
        <f t="shared" si="32"/>
        <v>753357101.3599999</v>
      </c>
      <c r="AO362" s="16">
        <f t="shared" ref="AO362:AR362" si="33">AN362+AO358-AO360</f>
        <v>718359628.77999985</v>
      </c>
      <c r="AP362" s="16">
        <f t="shared" si="33"/>
        <v>745921528.91999996</v>
      </c>
      <c r="AQ362" s="28">
        <f t="shared" si="33"/>
        <v>805716026.77999997</v>
      </c>
      <c r="AR362" s="28">
        <f t="shared" si="33"/>
        <v>824670761.43000007</v>
      </c>
      <c r="AS362" s="28">
        <f t="shared" ref="AS362:AV362" si="34">AR362+AS358-AS360</f>
        <v>862207601.67000008</v>
      </c>
      <c r="AT362" s="28">
        <f t="shared" si="34"/>
        <v>828174258.50000012</v>
      </c>
      <c r="AU362" s="28">
        <f t="shared" si="34"/>
        <v>873414795.28000009</v>
      </c>
      <c r="AV362" s="28">
        <f t="shared" si="34"/>
        <v>780106875.82000005</v>
      </c>
      <c r="AW362" s="28">
        <f>AV362+AW358-AW360</f>
        <v>805026028.41999996</v>
      </c>
      <c r="AX362" s="28">
        <f>AW362+AX358-AX360</f>
        <v>752373359.88</v>
      </c>
      <c r="AY362" s="28">
        <f t="shared" ref="AY362:BA362" si="35">AX362+AY358-AY360</f>
        <v>777660633.25999999</v>
      </c>
      <c r="AZ362" s="28">
        <f t="shared" si="35"/>
        <v>803537579.54999995</v>
      </c>
      <c r="BA362" s="28">
        <f t="shared" si="35"/>
        <v>831523266.19999993</v>
      </c>
      <c r="BB362" s="41">
        <f t="shared" ref="BB362:BG362" si="36">BA362+BB358-BB360</f>
        <v>891383208.64999998</v>
      </c>
      <c r="BC362" s="41">
        <f t="shared" si="36"/>
        <v>966955042.75</v>
      </c>
      <c r="BD362" s="41">
        <f t="shared" si="36"/>
        <v>991087493.75999999</v>
      </c>
      <c r="BE362" s="41">
        <f t="shared" si="36"/>
        <v>982479884.57999992</v>
      </c>
      <c r="BF362" s="41">
        <f t="shared" si="36"/>
        <v>972987239.49000001</v>
      </c>
      <c r="BG362" s="41">
        <f t="shared" si="36"/>
        <v>993113529.64999998</v>
      </c>
      <c r="BH362" s="41">
        <f t="shared" ref="BH362:CH362" si="37">BG362+BH358-BH360</f>
        <v>1058321779.8000001</v>
      </c>
      <c r="BI362" s="41">
        <f t="shared" si="37"/>
        <v>1115830220.3900001</v>
      </c>
      <c r="BJ362" s="41">
        <f t="shared" si="37"/>
        <v>1177104567.99</v>
      </c>
      <c r="BK362" s="41">
        <f t="shared" si="37"/>
        <v>1276530553.1600001</v>
      </c>
      <c r="BL362" s="41">
        <f>BK362+BL358-BL360</f>
        <v>1285404647.51</v>
      </c>
      <c r="BM362" s="41">
        <f t="shared" si="37"/>
        <v>1379353984.0300002</v>
      </c>
      <c r="BN362" s="41">
        <f t="shared" si="37"/>
        <v>1441215878.0900002</v>
      </c>
      <c r="BO362" s="41">
        <f t="shared" si="37"/>
        <v>1482525877.5000002</v>
      </c>
      <c r="BP362" s="41">
        <f t="shared" si="37"/>
        <v>1490458497.4900002</v>
      </c>
      <c r="BQ362" s="41">
        <f t="shared" si="37"/>
        <v>1544306411.0000002</v>
      </c>
      <c r="BR362" s="41">
        <f t="shared" si="37"/>
        <v>1628709799.6200001</v>
      </c>
      <c r="BS362" s="41">
        <f t="shared" si="37"/>
        <v>1659969926.8200002</v>
      </c>
      <c r="BT362" s="41">
        <f t="shared" si="37"/>
        <v>1661336899.3000002</v>
      </c>
      <c r="BU362" s="41">
        <f t="shared" si="37"/>
        <v>1675131891.5800002</v>
      </c>
      <c r="BV362" s="41">
        <f t="shared" si="37"/>
        <v>1612176504.3700001</v>
      </c>
      <c r="BW362" s="41">
        <f t="shared" si="37"/>
        <v>1720293852.21</v>
      </c>
      <c r="BX362" s="41">
        <f t="shared" si="37"/>
        <v>1869815794.8100002</v>
      </c>
      <c r="BY362" s="41">
        <f t="shared" si="37"/>
        <v>2072024876.2500002</v>
      </c>
      <c r="BZ362" s="41">
        <f t="shared" si="37"/>
        <v>2276018853.7000003</v>
      </c>
      <c r="CA362" s="41">
        <f t="shared" si="37"/>
        <v>2480516679.0999999</v>
      </c>
      <c r="CB362" s="41">
        <f t="shared" si="37"/>
        <v>2605317821.8600001</v>
      </c>
      <c r="CC362" s="41">
        <f t="shared" si="37"/>
        <v>2725834422.5200005</v>
      </c>
      <c r="CD362" s="41">
        <f t="shared" si="37"/>
        <v>2910616365.8000007</v>
      </c>
      <c r="CE362" s="41">
        <f t="shared" si="37"/>
        <v>3081953490.8200006</v>
      </c>
      <c r="CF362" s="41">
        <f t="shared" si="37"/>
        <v>3227465445.9300003</v>
      </c>
      <c r="CG362" s="41">
        <f t="shared" si="37"/>
        <v>3392477337.7200003</v>
      </c>
      <c r="CH362" s="41">
        <f t="shared" si="37"/>
        <v>3588604134.3700004</v>
      </c>
    </row>
    <row r="363" spans="1:86" ht="15.75" x14ac:dyDescent="0.25">
      <c r="AS363" s="12"/>
      <c r="AV363" s="20"/>
      <c r="AW363" s="31"/>
      <c r="AY363" s="20"/>
    </row>
    <row r="364" spans="1:86" ht="15.75" x14ac:dyDescent="0.25">
      <c r="AS364" s="12"/>
      <c r="AV364" s="20"/>
      <c r="AW364" s="31"/>
      <c r="AY364" s="20"/>
    </row>
    <row r="365" spans="1:86" ht="15.75" x14ac:dyDescent="0.25">
      <c r="AS365" s="12"/>
      <c r="AV365" s="20"/>
      <c r="AW365" s="31"/>
      <c r="AY365" s="20"/>
    </row>
    <row r="366" spans="1:86" ht="15.75" x14ac:dyDescent="0.25">
      <c r="AS366" s="12"/>
      <c r="AV366" s="20"/>
      <c r="AW366" s="31"/>
      <c r="AY366" s="20"/>
    </row>
  </sheetData>
  <autoFilter ref="A17:A354" xr:uid="{00000000-0009-0000-0000-000000000000}"/>
  <conditionalFormatting sqref="A217">
    <cfRule type="duplicateValues" dxfId="13" priority="29"/>
    <cfRule type="duplicateValues" dxfId="12" priority="30"/>
    <cfRule type="duplicateValues" dxfId="11" priority="31"/>
    <cfRule type="duplicateValues" dxfId="10" priority="32"/>
    <cfRule type="duplicateValues" dxfId="9" priority="33"/>
  </conditionalFormatting>
  <conditionalFormatting sqref="A218:A222">
    <cfRule type="duplicateValues" dxfId="8" priority="57"/>
  </conditionalFormatting>
  <conditionalFormatting sqref="A223"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  <cfRule type="duplicateValues" dxfId="2" priority="21"/>
  </conditionalFormatting>
  <conditionalFormatting sqref="A224:A246">
    <cfRule type="duplicateValues" dxfId="1" priority="62"/>
  </conditionalFormatting>
  <conditionalFormatting sqref="A19:A354">
    <cfRule type="duplicateValues" dxfId="0" priority="71"/>
  </conditionalFormatting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9"/>
  <sheetViews>
    <sheetView workbookViewId="0">
      <selection activeCell="M34" sqref="M34"/>
    </sheetView>
  </sheetViews>
  <sheetFormatPr defaultRowHeight="15" x14ac:dyDescent="0.25"/>
  <sheetData>
    <row r="2" spans="1:7" x14ac:dyDescent="0.25">
      <c r="A2" t="s">
        <v>29</v>
      </c>
      <c r="C2" t="s">
        <v>30</v>
      </c>
      <c r="G2">
        <v>139349.21</v>
      </c>
    </row>
    <row r="3" spans="1:7" x14ac:dyDescent="0.25">
      <c r="A3" t="s">
        <v>41</v>
      </c>
      <c r="C3" t="s">
        <v>42</v>
      </c>
      <c r="G3">
        <v>659574.77</v>
      </c>
    </row>
    <row r="4" spans="1:7" x14ac:dyDescent="0.25">
      <c r="A4" t="s">
        <v>353</v>
      </c>
      <c r="C4" t="s">
        <v>359</v>
      </c>
      <c r="G4">
        <v>16360</v>
      </c>
    </row>
    <row r="5" spans="1:7" x14ac:dyDescent="0.25">
      <c r="A5" t="s">
        <v>354</v>
      </c>
      <c r="C5" t="s">
        <v>360</v>
      </c>
      <c r="G5">
        <v>1098796</v>
      </c>
    </row>
    <row r="6" spans="1:7" x14ac:dyDescent="0.25">
      <c r="A6" t="s">
        <v>65</v>
      </c>
      <c r="C6" t="s">
        <v>66</v>
      </c>
      <c r="G6">
        <v>30651</v>
      </c>
    </row>
    <row r="7" spans="1:7" x14ac:dyDescent="0.25">
      <c r="A7" t="s">
        <v>67</v>
      </c>
      <c r="C7" t="s">
        <v>68</v>
      </c>
      <c r="G7">
        <v>20593.190000000002</v>
      </c>
    </row>
    <row r="8" spans="1:7" x14ac:dyDescent="0.25">
      <c r="A8" t="s">
        <v>69</v>
      </c>
      <c r="C8" t="s">
        <v>70</v>
      </c>
      <c r="G8">
        <v>77526.48</v>
      </c>
    </row>
    <row r="9" spans="1:7" x14ac:dyDescent="0.25">
      <c r="A9" t="s">
        <v>71</v>
      </c>
      <c r="C9" t="s">
        <v>72</v>
      </c>
      <c r="G9">
        <v>38250</v>
      </c>
    </row>
    <row r="10" spans="1:7" x14ac:dyDescent="0.25">
      <c r="A10" t="s">
        <v>111</v>
      </c>
      <c r="C10" t="s">
        <v>112</v>
      </c>
      <c r="G10">
        <v>299322.8</v>
      </c>
    </row>
    <row r="11" spans="1:7" x14ac:dyDescent="0.25">
      <c r="A11" t="s">
        <v>115</v>
      </c>
      <c r="C11" t="s">
        <v>116</v>
      </c>
      <c r="G11">
        <v>7225829.6799999997</v>
      </c>
    </row>
    <row r="12" spans="1:7" x14ac:dyDescent="0.25">
      <c r="A12" t="s">
        <v>125</v>
      </c>
      <c r="C12" t="s">
        <v>126</v>
      </c>
      <c r="G12">
        <v>23050</v>
      </c>
    </row>
    <row r="13" spans="1:7" x14ac:dyDescent="0.25">
      <c r="A13" t="s">
        <v>145</v>
      </c>
      <c r="C13" t="s">
        <v>146</v>
      </c>
      <c r="G13">
        <v>2599385.9500000002</v>
      </c>
    </row>
    <row r="14" spans="1:7" x14ac:dyDescent="0.25">
      <c r="A14" t="s">
        <v>147</v>
      </c>
      <c r="C14" t="s">
        <v>148</v>
      </c>
      <c r="G14">
        <v>503174.85000000003</v>
      </c>
    </row>
    <row r="15" spans="1:7" x14ac:dyDescent="0.25">
      <c r="A15" t="s">
        <v>149</v>
      </c>
      <c r="C15" t="s">
        <v>150</v>
      </c>
      <c r="G15">
        <v>1604348.77</v>
      </c>
    </row>
    <row r="16" spans="1:7" x14ac:dyDescent="0.25">
      <c r="A16" t="s">
        <v>151</v>
      </c>
      <c r="C16" t="s">
        <v>152</v>
      </c>
      <c r="G16">
        <v>1174983.21</v>
      </c>
    </row>
    <row r="17" spans="1:7" x14ac:dyDescent="0.25">
      <c r="A17" t="s">
        <v>159</v>
      </c>
      <c r="C17" t="s">
        <v>381</v>
      </c>
      <c r="G17">
        <v>52914</v>
      </c>
    </row>
    <row r="18" spans="1:7" x14ac:dyDescent="0.25">
      <c r="A18" t="s">
        <v>173</v>
      </c>
      <c r="C18" t="s">
        <v>174</v>
      </c>
      <c r="G18">
        <v>2526719.2599999998</v>
      </c>
    </row>
    <row r="19" spans="1:7" x14ac:dyDescent="0.25">
      <c r="A19" t="s">
        <v>183</v>
      </c>
      <c r="C19" t="s">
        <v>184</v>
      </c>
      <c r="G19">
        <v>851221.55</v>
      </c>
    </row>
    <row r="20" spans="1:7" x14ac:dyDescent="0.25">
      <c r="A20" t="s">
        <v>185</v>
      </c>
      <c r="C20" t="s">
        <v>186</v>
      </c>
      <c r="G20">
        <v>771299.81</v>
      </c>
    </row>
    <row r="21" spans="1:7" x14ac:dyDescent="0.25">
      <c r="A21" t="s">
        <v>191</v>
      </c>
      <c r="C21" t="s">
        <v>192</v>
      </c>
      <c r="G21">
        <v>567922.69999999995</v>
      </c>
    </row>
    <row r="22" spans="1:7" x14ac:dyDescent="0.25">
      <c r="A22" t="s">
        <v>197</v>
      </c>
      <c r="C22" t="s">
        <v>198</v>
      </c>
      <c r="G22">
        <v>1740</v>
      </c>
    </row>
    <row r="23" spans="1:7" x14ac:dyDescent="0.25">
      <c r="A23" t="s">
        <v>201</v>
      </c>
      <c r="C23" t="s">
        <v>202</v>
      </c>
      <c r="G23">
        <v>4335254.46</v>
      </c>
    </row>
    <row r="24" spans="1:7" x14ac:dyDescent="0.25">
      <c r="A24" t="s">
        <v>205</v>
      </c>
      <c r="C24" t="s">
        <v>206</v>
      </c>
      <c r="G24">
        <v>1690623.44</v>
      </c>
    </row>
    <row r="25" spans="1:7" x14ac:dyDescent="0.25">
      <c r="A25" t="s">
        <v>356</v>
      </c>
      <c r="C25" t="s">
        <v>382</v>
      </c>
      <c r="G25">
        <v>6727343.6299999999</v>
      </c>
    </row>
    <row r="26" spans="1:7" x14ac:dyDescent="0.25">
      <c r="A26" t="s">
        <v>348</v>
      </c>
      <c r="C26" t="s">
        <v>349</v>
      </c>
      <c r="G26">
        <v>2500</v>
      </c>
    </row>
    <row r="27" spans="1:7" x14ac:dyDescent="0.25">
      <c r="A27" t="s">
        <v>211</v>
      </c>
      <c r="C27" t="s">
        <v>383</v>
      </c>
      <c r="G27">
        <v>1430440.75</v>
      </c>
    </row>
    <row r="28" spans="1:7" x14ac:dyDescent="0.25">
      <c r="A28" t="s">
        <v>217</v>
      </c>
      <c r="C28" t="s">
        <v>218</v>
      </c>
      <c r="G28">
        <v>6361769.6799999997</v>
      </c>
    </row>
    <row r="29" spans="1:7" x14ac:dyDescent="0.25">
      <c r="A29" t="s">
        <v>229</v>
      </c>
      <c r="C29" t="s">
        <v>230</v>
      </c>
      <c r="G29">
        <v>3100</v>
      </c>
    </row>
    <row r="30" spans="1:7" x14ac:dyDescent="0.25">
      <c r="A30" t="s">
        <v>237</v>
      </c>
      <c r="C30" t="s">
        <v>238</v>
      </c>
      <c r="G30">
        <v>6750</v>
      </c>
    </row>
    <row r="31" spans="1:7" x14ac:dyDescent="0.25">
      <c r="A31" t="s">
        <v>239</v>
      </c>
      <c r="C31" t="s">
        <v>240</v>
      </c>
      <c r="G31">
        <v>1990536.68</v>
      </c>
    </row>
    <row r="32" spans="1:7" x14ac:dyDescent="0.25">
      <c r="A32" t="s">
        <v>253</v>
      </c>
      <c r="C32" t="s">
        <v>254</v>
      </c>
      <c r="G32">
        <v>871735.29</v>
      </c>
    </row>
    <row r="33" spans="1:7" x14ac:dyDescent="0.25">
      <c r="A33" t="s">
        <v>261</v>
      </c>
      <c r="C33" t="s">
        <v>262</v>
      </c>
      <c r="G33">
        <v>5495686.71</v>
      </c>
    </row>
    <row r="34" spans="1:7" x14ac:dyDescent="0.25">
      <c r="A34" t="s">
        <v>279</v>
      </c>
      <c r="C34" t="s">
        <v>280</v>
      </c>
      <c r="G34">
        <v>2138813.06</v>
      </c>
    </row>
    <row r="35" spans="1:7" x14ac:dyDescent="0.25">
      <c r="A35" t="s">
        <v>291</v>
      </c>
      <c r="C35" t="s">
        <v>292</v>
      </c>
      <c r="G35">
        <v>27573</v>
      </c>
    </row>
    <row r="36" spans="1:7" x14ac:dyDescent="0.25">
      <c r="A36" t="s">
        <v>345</v>
      </c>
      <c r="C36" t="s">
        <v>344</v>
      </c>
      <c r="G36">
        <v>-3980</v>
      </c>
    </row>
    <row r="37" spans="1:7" x14ac:dyDescent="0.25">
      <c r="A37" t="s">
        <v>369</v>
      </c>
      <c r="C37" t="s">
        <v>370</v>
      </c>
      <c r="G37">
        <v>40360.559999999998</v>
      </c>
    </row>
    <row r="38" spans="1:7" x14ac:dyDescent="0.25">
      <c r="A38" t="s">
        <v>379</v>
      </c>
      <c r="C38" t="s">
        <v>380</v>
      </c>
      <c r="G38">
        <v>3500.34</v>
      </c>
    </row>
    <row r="39" spans="1:7" x14ac:dyDescent="0.25">
      <c r="A39" t="s">
        <v>384</v>
      </c>
      <c r="C39" t="s">
        <v>385</v>
      </c>
      <c r="G39">
        <v>474800.5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0A20973C5C854CB0CDABB822144CE2" ma:contentTypeVersion="12" ma:contentTypeDescription="Create a new document." ma:contentTypeScope="" ma:versionID="773907d19d9bdb20077d953493640a60">
  <xsd:schema xmlns:xsd="http://www.w3.org/2001/XMLSchema" xmlns:xs="http://www.w3.org/2001/XMLSchema" xmlns:p="http://schemas.microsoft.com/office/2006/metadata/properties" xmlns:ns2="8df96d6c-65e4-41de-86a5-4274cebc0fb5" xmlns:ns3="0481714a-94ed-48f7-9ca4-3eb97ae35c4e" targetNamespace="http://schemas.microsoft.com/office/2006/metadata/properties" ma:root="true" ma:fieldsID="bd1e99eb5b5741ab284613b39c4c6c55" ns2:_="" ns3:_="">
    <xsd:import namespace="8df96d6c-65e4-41de-86a5-4274cebc0fb5"/>
    <xsd:import namespace="0481714a-94ed-48f7-9ca4-3eb97ae35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96d6c-65e4-41de-86a5-4274cebc0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1714a-94ed-48f7-9ca4-3eb97ae35c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81714a-94ed-48f7-9ca4-3eb97ae35c4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101B9-A4C9-4826-8481-B23667558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96d6c-65e4-41de-86a5-4274cebc0fb5"/>
    <ds:schemaRef ds:uri="0481714a-94ed-48f7-9ca4-3eb97ae35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12770-8F76-4618-BF93-1F5C422D85CA}">
  <ds:schemaRefs>
    <ds:schemaRef ds:uri="http://schemas.microsoft.com/office/2006/documentManagement/types"/>
    <ds:schemaRef ds:uri="http://schemas.microsoft.com/office/2006/metadata/properties"/>
    <ds:schemaRef ds:uri="0481714a-94ed-48f7-9ca4-3eb97ae35c4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df96d6c-65e4-41de-86a5-4274cebc0fb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D6A28C-753A-4B1D-AF2F-3D96CFFC0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series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Azyan Hameed</dc:creator>
  <cp:keywords/>
  <dc:description/>
  <cp:lastModifiedBy>FAD</cp:lastModifiedBy>
  <cp:revision/>
  <cp:lastPrinted>2022-03-29T09:12:01Z</cp:lastPrinted>
  <dcterms:created xsi:type="dcterms:W3CDTF">2021-03-16T10:12:54Z</dcterms:created>
  <dcterms:modified xsi:type="dcterms:W3CDTF">2026-04-19T16:20:51Z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0x0101009D0A20973C5C854CB0CDABB822144CE2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