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defaultThemeVersion="124226"/>
  <bookViews>
    <workbookView xWindow="10740" yWindow="315" windowWidth="15120" windowHeight="15600" tabRatio="783" activeTab="2"/>
  </bookViews>
  <sheets>
    <sheet name="BOQ Summary" sheetId="13" r:id="rId1"/>
    <sheet name="SECTION 01" sheetId="16" r:id="rId2"/>
    <sheet name="SECTION 02" sheetId="26" r:id="rId3"/>
  </sheets>
  <definedNames>
    <definedName name="CONCEALED_CEILING_SYSTEM">#REF!</definedName>
    <definedName name="CONCRETING_MATERIALS">#REF!</definedName>
    <definedName name="DOORS">#REF!</definedName>
    <definedName name="DRYWALL_PARTITION_SYSTEM">#REF!</definedName>
    <definedName name="ELECTRICAL_FIXTURES___FITTINGS">#REF!</definedName>
    <definedName name="FLOORING_ITEMS">#REF!</definedName>
    <definedName name="GRID_CEILING_SYSTEM">#REF!</definedName>
    <definedName name="METALS___ACCESSORIES">#REF!</definedName>
    <definedName name="MISC_ITEMS">#REF!</definedName>
    <definedName name="PAINTS">#REF!</definedName>
    <definedName name="Price_List">#REF!</definedName>
    <definedName name="_xlnm.Print_Area" localSheetId="0">'BOQ Summary'!$A$1:$G$108</definedName>
    <definedName name="_xlnm.Print_Area" localSheetId="1">'SECTION 01'!$A$1:$G$327</definedName>
    <definedName name="_xlnm.Print_Area" localSheetId="2">'SECTION 02'!$A$1:$G$531</definedName>
    <definedName name="_xlnm.Print_Titles" localSheetId="1">'SECTION 01'!$75:$75</definedName>
    <definedName name="_xlnm.Print_Titles" localSheetId="2">'SECTION 02'!$75:$75</definedName>
    <definedName name="ROOFING_ITEMS">#REF!</definedName>
    <definedName name="SANITARY_AND_WATER_SUPPLY">#REF!</definedName>
    <definedName name="steel_weight">#REF!</definedName>
    <definedName name="TOOLS">#REF!</definedName>
    <definedName name="WOOD_AND_GLASS">#REF!</definedName>
    <definedName name="Z_D07B1302_4C97_5B45_B34E_C55441B939E3_.wvu.FilterData" localSheetId="2" hidden="1">'SECTION 02'!#REF!</definedName>
    <definedName name="Z_D07B1302_4C97_5B45_B34E_C55441B939E3_.wvu.PrintArea" localSheetId="2" hidden="1">'SECTION 02'!$A$1:$G$488</definedName>
    <definedName name="Z_D07B1302_4C97_5B45_B34E_C55441B939E3_.wvu.PrintTitles" localSheetId="2" hidden="1">'SECTION 02'!#REF!</definedName>
  </definedNames>
  <calcPr calcId="191029"/>
</workbook>
</file>

<file path=xl/calcChain.xml><?xml version="1.0" encoding="utf-8"?>
<calcChain xmlns="http://schemas.openxmlformats.org/spreadsheetml/2006/main">
  <c r="E20" i="26" l="1"/>
  <c r="E46" i="26"/>
  <c r="E44" i="26"/>
  <c r="E42" i="26"/>
  <c r="E40" i="26"/>
  <c r="E38" i="26"/>
  <c r="E36" i="26"/>
  <c r="E34" i="26"/>
  <c r="E32" i="26"/>
  <c r="E30" i="26"/>
  <c r="E28" i="26"/>
  <c r="E26" i="26"/>
  <c r="E24" i="26"/>
  <c r="E22" i="26"/>
  <c r="E20" i="16"/>
  <c r="B20" i="26"/>
  <c r="B22" i="26"/>
  <c r="B24" i="26"/>
  <c r="B26" i="26"/>
  <c r="B28" i="26"/>
  <c r="B30" i="26"/>
  <c r="B32" i="26"/>
  <c r="B34" i="26"/>
  <c r="B36" i="26"/>
  <c r="B38" i="26"/>
  <c r="B40" i="26"/>
  <c r="B42" i="26"/>
  <c r="B44" i="26"/>
  <c r="B46" i="26"/>
  <c r="A44" i="26"/>
  <c r="A42" i="26"/>
  <c r="A40" i="26"/>
  <c r="A8" i="26"/>
  <c r="A69" i="26" s="1"/>
  <c r="A9" i="26"/>
  <c r="A70" i="26" s="1"/>
  <c r="A7" i="26"/>
  <c r="A68" i="26" s="1"/>
  <c r="A5" i="26"/>
  <c r="A66" i="26" s="1"/>
  <c r="C474" i="26"/>
  <c r="A46" i="26"/>
  <c r="A38" i="26"/>
  <c r="A36" i="26"/>
  <c r="A34" i="26"/>
  <c r="A32" i="26"/>
  <c r="A30" i="26"/>
  <c r="A28" i="26"/>
  <c r="A26" i="26"/>
  <c r="A24" i="26"/>
  <c r="A22" i="26"/>
  <c r="A20" i="26"/>
  <c r="A18" i="26"/>
  <c r="E48" i="26" l="1"/>
  <c r="E78" i="13" s="1"/>
  <c r="E46" i="16"/>
  <c r="E44" i="16"/>
  <c r="E42" i="16"/>
  <c r="E40" i="16"/>
  <c r="E38" i="16"/>
  <c r="E36" i="16"/>
  <c r="E34" i="16"/>
  <c r="E32" i="16"/>
  <c r="E30" i="16"/>
  <c r="E28" i="16"/>
  <c r="E26" i="16"/>
  <c r="E24" i="16"/>
  <c r="E22" i="16"/>
  <c r="E48" i="16" l="1"/>
  <c r="B46" i="16"/>
  <c r="A46" i="16"/>
  <c r="E50" i="16" l="1"/>
  <c r="E76" i="13" s="1"/>
  <c r="B22" i="16"/>
  <c r="A22" i="16"/>
  <c r="E80" i="13" l="1"/>
  <c r="E81" i="13" s="1"/>
  <c r="E83" i="13" s="1"/>
  <c r="A18" i="16"/>
  <c r="B24" i="16"/>
  <c r="B26" i="16"/>
  <c r="B28" i="16"/>
  <c r="B30" i="16"/>
  <c r="B32" i="16"/>
  <c r="B34" i="16"/>
  <c r="B36" i="16"/>
  <c r="B38" i="16"/>
  <c r="B42" i="16"/>
  <c r="B40" i="16"/>
  <c r="B44" i="16"/>
  <c r="B48" i="16"/>
  <c r="A48" i="16"/>
  <c r="A44" i="16"/>
  <c r="A40" i="16"/>
  <c r="A42" i="16"/>
  <c r="A38" i="16"/>
  <c r="A36" i="16"/>
  <c r="A34" i="16"/>
  <c r="A32" i="16"/>
  <c r="A30" i="16"/>
  <c r="A28" i="16"/>
  <c r="A26" i="16"/>
  <c r="A24" i="16"/>
  <c r="B20" i="16"/>
  <c r="A20" i="16"/>
  <c r="A69" i="16" l="1"/>
  <c r="A70" i="16"/>
  <c r="A68" i="16"/>
  <c r="A66" i="16"/>
  <c r="A5" i="16"/>
  <c r="A7" i="16" l="1"/>
  <c r="A8" i="16"/>
  <c r="A9" i="16"/>
</calcChain>
</file>

<file path=xl/sharedStrings.xml><?xml version="1.0" encoding="utf-8"?>
<sst xmlns="http://schemas.openxmlformats.org/spreadsheetml/2006/main" count="1274" uniqueCount="408">
  <si>
    <t>ITEM</t>
  </si>
  <si>
    <t>DESCRIPTION</t>
  </si>
  <si>
    <t>QTY.</t>
  </si>
  <si>
    <t>UNIT</t>
  </si>
  <si>
    <t>AMOUNT</t>
  </si>
  <si>
    <t>BILL OF QUANTITIES</t>
  </si>
  <si>
    <t xml:space="preserve"> </t>
  </si>
  <si>
    <t xml:space="preserve">SUMMARY </t>
  </si>
  <si>
    <t>MVR</t>
  </si>
  <si>
    <t>SECTION 01</t>
  </si>
  <si>
    <t>SECTION 02</t>
  </si>
  <si>
    <t xml:space="preserve">TOTAL COST OF PROJECT </t>
  </si>
  <si>
    <t xml:space="preserve">TOTAL COST SUMMARY </t>
  </si>
  <si>
    <t>nos</t>
  </si>
  <si>
    <t>m</t>
  </si>
  <si>
    <t>kg</t>
  </si>
  <si>
    <t>Allow for anchorage, bend and splice.</t>
  </si>
  <si>
    <r>
      <t>m</t>
    </r>
    <r>
      <rPr>
        <vertAlign val="superscript"/>
        <sz val="9"/>
        <rFont val="Calibri"/>
        <family val="2"/>
      </rPr>
      <t>2</t>
    </r>
  </si>
  <si>
    <t>Allow for PVC/Nylon  mesh reinforcement @ all joints  between walls and concrete.</t>
  </si>
  <si>
    <t>Cement Plaster</t>
  </si>
  <si>
    <t>a.</t>
  </si>
  <si>
    <t>b.</t>
  </si>
  <si>
    <t>c.</t>
  </si>
  <si>
    <t>d.</t>
  </si>
  <si>
    <t>e.</t>
  </si>
  <si>
    <t>h.</t>
  </si>
  <si>
    <t>j.</t>
  </si>
  <si>
    <t>k.</t>
  </si>
  <si>
    <t>n.</t>
  </si>
  <si>
    <t>High Tensile Steel Reinforcement fabrication bending and fixing as described;</t>
  </si>
  <si>
    <t>25mm plaster steel trowel finished to exterior masonary surface.</t>
  </si>
  <si>
    <t>WALL FINISHES</t>
  </si>
  <si>
    <t>MVR:</t>
  </si>
  <si>
    <t>m³</t>
  </si>
  <si>
    <t>item</t>
  </si>
  <si>
    <t>MILITARY ENGINEERS</t>
  </si>
  <si>
    <t>MALDIVES NATIONAL DEFENCE FORCE</t>
  </si>
  <si>
    <t>MALE', REPUBLIC OF MALDIVES</t>
  </si>
  <si>
    <t>20mm plaster steel trowel finished to all interior masonary surface.</t>
  </si>
  <si>
    <t>BILL 01</t>
  </si>
  <si>
    <t>UNIT PRICE</t>
  </si>
  <si>
    <t>REMARKS</t>
  </si>
  <si>
    <t xml:space="preserve">BILL OF QUANTITIES </t>
  </si>
  <si>
    <t>BILL 02</t>
  </si>
  <si>
    <t>f.</t>
  </si>
  <si>
    <t>g.</t>
  </si>
  <si>
    <t>i.</t>
  </si>
  <si>
    <t>l.</t>
  </si>
  <si>
    <t>m.</t>
  </si>
  <si>
    <t>BILL 03</t>
  </si>
  <si>
    <t>o.</t>
  </si>
  <si>
    <t>p.</t>
  </si>
  <si>
    <t>q.</t>
  </si>
  <si>
    <t>CLIENT: MINISTRY OF DEFENCE</t>
  </si>
  <si>
    <t>-</t>
  </si>
  <si>
    <t>LS</t>
  </si>
  <si>
    <t>Clean soil spread, level and compacted not exceeding depth described to receive concrete bed;</t>
  </si>
  <si>
    <t>m²</t>
  </si>
  <si>
    <t>Lay polythene sheet on compacted sub - base</t>
  </si>
  <si>
    <t>BILL 05</t>
  </si>
  <si>
    <t>In Boundary wall</t>
  </si>
  <si>
    <t>Cement &amp; sand mixtures 1:5 appled in 2 coats on Masonary surface in fair face finish to receive wall finish as described; Allow for plastering on columns, beams and waterproofing admixture in exterior plastering;</t>
  </si>
  <si>
    <t>Sawn formworks inclusive of all shuttering propping and slope protection as described;</t>
  </si>
  <si>
    <t>High Tensile Steel Reinforcement Fabrication bending and fixing as described;</t>
  </si>
  <si>
    <t>r.</t>
  </si>
  <si>
    <t>s.</t>
  </si>
  <si>
    <t>t.</t>
  </si>
  <si>
    <t>SLAB ON FILL</t>
  </si>
  <si>
    <t>BILL 04</t>
  </si>
  <si>
    <t>u.</t>
  </si>
  <si>
    <t>v.</t>
  </si>
  <si>
    <t>w.</t>
  </si>
  <si>
    <t>x.</t>
  </si>
  <si>
    <t>BILL 06</t>
  </si>
  <si>
    <t>Paintwork</t>
  </si>
  <si>
    <t>Tilework</t>
  </si>
  <si>
    <t>BILL 07</t>
  </si>
  <si>
    <t>FLOOR FINISHES</t>
  </si>
  <si>
    <t>BILL 08</t>
  </si>
  <si>
    <t>CEILING  FINISHES</t>
  </si>
  <si>
    <t>BILL 09</t>
  </si>
  <si>
    <t>DOORS &amp; WINDOWS</t>
  </si>
  <si>
    <t>Size: 900 x 2500h</t>
  </si>
  <si>
    <t>D1</t>
  </si>
  <si>
    <t>D3</t>
  </si>
  <si>
    <t>SG1</t>
  </si>
  <si>
    <t>Supply and installation of curtain; single, standard pleat design, of approved fabric and design pattern inclusive of rail, pins and necessary items as described;</t>
  </si>
  <si>
    <t>BILL 10</t>
  </si>
  <si>
    <t>BILL 11</t>
  </si>
  <si>
    <t>SANITARY &amp; WATER SUPPLY</t>
  </si>
  <si>
    <t>Sanitary &amp; water supply fixtures</t>
  </si>
  <si>
    <t>BILL 12</t>
  </si>
  <si>
    <t>ELECTRICAL FIXTURES AND FITTINGS</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</si>
  <si>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accesories;</t>
  </si>
  <si>
    <t>Electrical Fixtures and Fittings;</t>
  </si>
  <si>
    <t xml:space="preserve">Switch 2 gang </t>
  </si>
  <si>
    <t xml:space="preserve">Switch 3 gang </t>
  </si>
  <si>
    <t>Switch 4 gang</t>
  </si>
  <si>
    <t xml:space="preserve">Power Outlet 13A x 1gang </t>
  </si>
  <si>
    <t xml:space="preserve">Power Outlet 13A x 2gang </t>
  </si>
  <si>
    <t xml:space="preserve">Power Outlet 15A x 1gang </t>
  </si>
  <si>
    <t>Fan Dimmer</t>
  </si>
  <si>
    <t>BILL 13</t>
  </si>
  <si>
    <t>units</t>
  </si>
  <si>
    <t>TELECOMMUNICATION NETWORK</t>
  </si>
  <si>
    <t>BILL 15</t>
  </si>
  <si>
    <t>FIRE FIGHTING SYSTEM</t>
  </si>
  <si>
    <t>Fire Blanket</t>
  </si>
  <si>
    <t>BILL 17</t>
  </si>
  <si>
    <t>ADDITIONS &amp; OMISSIONS</t>
  </si>
  <si>
    <t>rm</t>
  </si>
  <si>
    <t>SUBTOTAL</t>
  </si>
  <si>
    <t>Sawn formworks inclusive of all shuttering, propping and slope protection as described;</t>
  </si>
  <si>
    <t>CONCRETE WORKS</t>
  </si>
  <si>
    <t>Steel Bars  T10 - 300 c/c  bothways</t>
  </si>
  <si>
    <t>Supply &amp; installation of Distribution boxes inclusive of circuit breakers, residual current devices, DIN rails, busbar links, surge protection devices, connections and all incidental items required;</t>
  </si>
  <si>
    <t>Fire Extinguisher - Carbon Dioxide 2Kg with cabinet</t>
  </si>
  <si>
    <t>Fire Extinguisher - Water 9L with cabinet</t>
  </si>
  <si>
    <t>Wall cracks repair plaster in internal and external walls</t>
  </si>
  <si>
    <t>Supply &amp; installation of approved Glazed Ceramic tiles (300 x600) jointed &amp; bedded with approved tile adhesive, 2mm grout &amp; provision of corner bead as described;</t>
  </si>
  <si>
    <t>Supply &amp; installation of approved 4" decorative wooden border to all the joining lines between wall &amp; ceiling, inclusive of trims, joints, putty work, sanding, fixing and all incidental items</t>
  </si>
  <si>
    <t>Supply &amp; installation of approved 4" decorative wooden border to all the joining lines between wall &amp; floor, inclusive of trims, joints, putty work, sanding, fixing and all incidental items</t>
  </si>
  <si>
    <t>DOORS AND WINDOWS</t>
  </si>
  <si>
    <t>2 - Panel sliding, steel gate</t>
  </si>
  <si>
    <t>Supply and installation of approved vertical blinds with dim-out fabric, pattern design inclusive of pelmet, rail, pins, fixings and necessary items as described;</t>
  </si>
  <si>
    <t>ROOF FRAME AND COVER</t>
  </si>
  <si>
    <t>Supply installation and Connection of rain water down pipes from building roof to water storage tanks inclusive of fittings and necessary connections;</t>
  </si>
  <si>
    <t>Ceiling mount LED light, 18W, round, 6000K</t>
  </si>
  <si>
    <t>Ceiling mount LED light, 12W, round, 6000K</t>
  </si>
  <si>
    <t>Wall mount LED outdoor light, 12W, 4000K</t>
  </si>
  <si>
    <t>Thread holder E27, normal, with LED light, 5W, 4000K</t>
  </si>
  <si>
    <t>Ceiling fan 48" (ORIENT)</t>
  </si>
  <si>
    <t>Wall mount Exhaust fan 14"</t>
  </si>
  <si>
    <t>Power Outlet 13A x 1gang, water proof cover</t>
  </si>
  <si>
    <t>Excavate for concrete foundation not exceeding the given depth, get out part deposit, return, fill in &amp; ram in making up levels where directed &amp; remainder load cart away as described. Rates shall include for foundation protection &amp; de-watering required inclusive of all incidental items;</t>
  </si>
  <si>
    <t>In Gate column footings &amp; beams</t>
  </si>
  <si>
    <t>Lean concrete M10 mixture 50mm thick spread and level as described;</t>
  </si>
  <si>
    <t>Supply and installation of  fire fighting equipment as described inclusive of all necessary connections and to suit with item below as per local fire regulation.</t>
  </si>
  <si>
    <t>Excavate for concrete Strip Foundation not exceeding the given depth, get out part deposit, return, fill in and ram in making up levels where directed and remainder load and cart away as described; Rates shall include for foundation protection and de-watering required inclusive of all incidental items;</t>
  </si>
  <si>
    <t>50mm thick lean concrete (1:3:6) spread and level as described;</t>
  </si>
  <si>
    <t>Reinforced concrete M20 grade using Portland cement &amp; imported fine &amp; course aggregates with 40 % water cement ratio as described; Allow for addition of waterproofing chemical and admixtures as described;</t>
  </si>
  <si>
    <t>RCC Floor Slab 100mm thick</t>
  </si>
  <si>
    <t>Reinforced concrete M20 mixture using Portland cement &amp; imported fine &amp; course aggregates with 40 % water cement ratio; Allow labour for leveling &amp; floating on fresh concrete, provision of slopes, grooves and finished to the levels as described;</t>
  </si>
  <si>
    <t>Prepare and apply approved bituminous damp proofing compound as per manufacture's instructions in concrete foundation below NGL;</t>
  </si>
  <si>
    <t>LED Flood light, IP68, 150W, 6000K</t>
  </si>
  <si>
    <t>BILL 18</t>
  </si>
  <si>
    <t>BILL 19</t>
  </si>
  <si>
    <t>BILL 20</t>
  </si>
  <si>
    <t>BILL 21</t>
  </si>
  <si>
    <t>BILL 22</t>
  </si>
  <si>
    <t>BILL 23</t>
  </si>
  <si>
    <t>BILL 24</t>
  </si>
  <si>
    <t>BILL 25</t>
  </si>
  <si>
    <t>BILL 26</t>
  </si>
  <si>
    <t>BILL 27</t>
  </si>
  <si>
    <t>BILL 28</t>
  </si>
  <si>
    <t>GST 8%</t>
  </si>
  <si>
    <t>Allow for all on &amp; off site management costs including costs of foreman, assistants, temporary electricity, water supply, hoardings, hire equipment, props, sign boards, safety provisions, acquiring approvals etc;</t>
  </si>
  <si>
    <t>PROJECT DURATION: …..........  DAYS</t>
  </si>
  <si>
    <t>HDH.HANIMAADHOO</t>
  </si>
  <si>
    <t>LOCATION: HDH.HANIMAADHOO</t>
  </si>
  <si>
    <t>DATE: 19 DECEMBER 2022</t>
  </si>
  <si>
    <t>SECTION 01 - RENOVATIONS OF EXISTING BUILDINGS</t>
  </si>
  <si>
    <t>RENOVATIONS OF EXISTING BUILDINGS</t>
  </si>
  <si>
    <t>Clean soil fill, spread and compacted in waste pit to level with normal ground level as described;</t>
  </si>
  <si>
    <t>MASONRY WORKS &amp; DRY WALLS</t>
  </si>
  <si>
    <t>Supply &amp; installation of CH Blocks 4"x6"x12" for internal &amp; external walls, laid per manufacturer's instruction; rates shall include for chipping, surface preparation and application of bonding admixture as described;</t>
  </si>
  <si>
    <t>In Block A</t>
  </si>
  <si>
    <t>In Block C</t>
  </si>
  <si>
    <t>Supply and installation of Drywall partitions full height as directed using 2"x2" kiln-treated timber frame forming grid modules of 600x1200mmc/c with 6mm thick cement board fixed on all sides inclusive of trims, cuts, joints, screws, fixings, gap filler, sealant, corner beads, drywall tape, application of putty &amp; sanding to fair finish.</t>
  </si>
  <si>
    <t>In Block B</t>
  </si>
  <si>
    <t>In Admin block</t>
  </si>
  <si>
    <t>In Mosque</t>
  </si>
  <si>
    <t>In Toilet block</t>
  </si>
  <si>
    <t>In Storage block</t>
  </si>
  <si>
    <t>In Exterior wall surface of all existing buildings</t>
  </si>
  <si>
    <t>In Interior wall surface of all existing buildings</t>
  </si>
  <si>
    <t>In Block C - 1800mm high</t>
  </si>
  <si>
    <t>In Admin Block  -1800mm high</t>
  </si>
  <si>
    <t>Supply and fabrication of steel grill cell with walls &amp; ceiling built up of 25mm GI pipe main frame &amp; 12mm GI pipe intermediate members spaced at 125mm c/c in y-axis and 400mm c/c in x-axis with of 800x1800mm swing open steel grill door with gate hinges, sliding bolt gate latch &amp; 50mm steel security padlock. Rates shall also include cutting, welding, grinding, cleats, flanges, plates, bolts, fixings, application of 1 coat of anti-corrosive paint on welded joints &amp; 2 coats of enamel paint on all surface of steel works as described.</t>
  </si>
  <si>
    <t>Scrape old paint, wipe dust off, remove grease and oil; Prepare and apply 1-coat of Alkali Resisting Primer and 2-coats of Weathershield Emulsion Paint (Sigma brand or approved equivalent) on surface as described; Allow for application of putty where required and sanding to fair finish;</t>
  </si>
  <si>
    <t>Scrape old paint, wipe dust off, remove grease and oil; Prepare &amp; apply 1 - coat of Alkali Resisting Primer &amp; 2-coats of Emulsion Paint (Sigma brand or approved equivalent) on surface as described; Allow for application of putty &amp; sanding to fair finish in new walls;</t>
  </si>
  <si>
    <t>In Block B - 1200mm high</t>
  </si>
  <si>
    <t xml:space="preserve">Removing carefully badly damaged floor tiles, surface preparation, replace with matching tiles of same finish, jointed and bedded with approved tile adhesive and grout  as described; </t>
  </si>
  <si>
    <t>In open stage floor</t>
  </si>
  <si>
    <r>
      <t xml:space="preserve">In Block B - </t>
    </r>
    <r>
      <rPr>
        <i/>
        <sz val="9"/>
        <rFont val="Calibri"/>
        <family val="2"/>
        <scheme val="minor"/>
      </rPr>
      <t>Recreation</t>
    </r>
  </si>
  <si>
    <t>Prepare and apply 1 - coat of Matte Emulsion Paint in interior ceiling paint renovation; Allow for application of 1-coat of alkali resisting primer on repaired panels prior to paint application.</t>
  </si>
  <si>
    <t>Supply &amp; installation of new ceiling panels in similar thickness and material on existing frame in exterior and interior ceiling panel renovations; Rate shall include for repair of any damages to frame, cuts, joints, fixings as required. Allow for application of joint tape, putty and sanding to fair finish.</t>
  </si>
  <si>
    <t>Prepare &amp; apply 1 - coat of Semi-gloss weathershield Paint in exterior ceiling paint renovation; Allow for application of 1-coat of alkali resisting primer on repaired panels prior to paint application.</t>
  </si>
  <si>
    <t>Reinforced concrete M20 mixture using portland cement &amp; imported fine &amp; coarse aggregates with 40% water cement ratio as described;</t>
  </si>
  <si>
    <t>Allow for clean-up of worksite upon completion of project.</t>
  </si>
  <si>
    <r>
      <t xml:space="preserve">Repair &amp; renovation of masonry and plaster inclusive of chipping &amp; removing portions of old damaged plaster to obtain sound surface, chip in V-grooves throughout visible cracks, depth/width not exceeding the </t>
    </r>
    <r>
      <rPr>
        <u/>
        <sz val="9"/>
        <rFont val="Calibri"/>
        <family val="2"/>
      </rPr>
      <t>¼</t>
    </r>
    <r>
      <rPr>
        <u/>
        <sz val="9"/>
        <rFont val="Calibri"/>
        <family val="2"/>
        <scheme val="minor"/>
      </rPr>
      <t>th of wall thickness to receive cement plaster.</t>
    </r>
  </si>
  <si>
    <t xml:space="preserve">Prepare &amp; apply 1- coat of primer and 2- coats of approved heavy duty floor paint on finished floor surface as described; </t>
  </si>
  <si>
    <t>1 - Panel swing open solid decorative wooden door with 6mm thick fixed glass door lite &amp; transom lite</t>
  </si>
  <si>
    <t>1 - Panel swing open solid decorative wooden door with 6mm thick fixed glass transom lite</t>
  </si>
  <si>
    <t>Fabrication and installation of approved solid wooden frame and door panel in decorative design with 6mm door lite,transom lite, 50mm wide wooden door sash in dry walls, etc. as described. Rates shall include for timber treatment, trims, joints, putty application, sanding, waxing, polishing, screws, nails, application of PU sealant in all joints between wall and frame and SS iron mongery inclusive of 3 hinges per panel, locks, door closers as described;</t>
  </si>
  <si>
    <t>Size: 4800 x 1800h</t>
  </si>
  <si>
    <t>Fabrication and installation of wooden window with 6mm thick clear glass panels and fixed glass transom lite, in similar design as existing windows; Rates shall include trimming, joining, screws, fixings, iron mongery,beading, weather strippings &amp; application of white antifungal PU sealant on frame &amp; wall joint;</t>
  </si>
  <si>
    <t>2 - panel side hung wooden windows with 6mm thick flxed glass panel transom lite</t>
  </si>
  <si>
    <t>size : 750 x 400h</t>
  </si>
  <si>
    <t>W1</t>
  </si>
  <si>
    <t>Prepare &amp; apply 1-coat of enamel paint on all door/window panel, frame &amp; sash. Allow for applying 1-coat of wood primer on new wood works prior to painting</t>
  </si>
  <si>
    <t xml:space="preserve">Allow for repairs and renovations of existing wooden, aluminum &amp; PVC door/window panels &amp; frame, inclusive of timber treatment, repairs, putty application, sanding, screws, fixings, application of PU sealant in all joints between wall and frame, replacing damaged hinges, locks, handles, door closers, putty work &amp; sanding and all incidental items required; </t>
  </si>
  <si>
    <t>Opening size : 2265 x 1945h</t>
  </si>
  <si>
    <t>Opening size : 1130 x 1945h</t>
  </si>
  <si>
    <t>Opening size : 1500 x 1945h</t>
  </si>
  <si>
    <t xml:space="preserve">Allow for fabrication &amp; installation of lintel &amp; sill beams inclusive of formwork, steel, concrete etc as described </t>
  </si>
  <si>
    <t>Clear site generally, taking apart, removing, breaking down of all unwanted components in existing buildings and site required for renovation as described in drawings. Rates shall include for cutting away unwanted tree branches, careful removal of doors &amp; windows including frame, provision of new openings in existing walls for fixing doors/windows, chipping wall plaster &amp; tiles and removing damaged ceiling panels where required, cleaning up roof &amp; gutters etc. carting &amp; disposal of debri and waste materials away from site.</t>
  </si>
  <si>
    <t>Inspection, repair and renovations of roof cover, fascia, gutter and downpipes in existing buildings inclusive of all incidental items and work required;</t>
  </si>
  <si>
    <t>Inspection, repair &amp; renovations of water supply pipes, fittings &amp; fixtures of existing toilets &amp; showers inclusive of leak testing existing pipeline. Rates shall include for replacing worn out/damaged fixutures, valves etc. as described;</t>
  </si>
  <si>
    <t>Inspection, repair and renovations of waste water pipes, fittings &amp; fixtures of existing toilets &amp; showers inclusive of pressure cleaning waste water lines, inspection chambers, septic tank etc. Rates shall include for replacing worn out/damaged water closets, seats, flush tanks etc. as described;</t>
  </si>
  <si>
    <t>AC unit 24000 BTU</t>
  </si>
  <si>
    <t>AC unit 12000 BTU</t>
  </si>
  <si>
    <t>AC unit 18000 BTU</t>
  </si>
  <si>
    <t>AC unit 9000 BTU</t>
  </si>
  <si>
    <t>Supply, Installation &amp; testing of split-type inverter, wall mount air-conditioning system as per manufacturer's instruction and roughing in of necessary pipe lines to and from indoor and outdoor units as well as connection of power and commissioning of the whole system.</t>
  </si>
  <si>
    <t>FLAG POST &amp; SIGNAGE</t>
  </si>
  <si>
    <t xml:space="preserve">Repair and renovations of existing flag post; repositioning of halyard cleat and truck, scrape old paint, sanding, wiping dust off, prepare and apply 2 coats of enamel paint, </t>
  </si>
  <si>
    <t xml:space="preserve">Supply, Installation &amp; testing of outlets shall be executed as described in drawings to put the system in good operation and to adhere with the owner's requirement. Rates shall include for screws, nails, bolts, nuts, brackets, straps, rivets, plugs and all incidental accesories; </t>
  </si>
  <si>
    <t>Fixtures and fittings;</t>
  </si>
  <si>
    <t xml:space="preserve">12U wall mount rack with lockable door </t>
  </si>
  <si>
    <t>48 Port Rj45 Cat6 Patch panel</t>
  </si>
  <si>
    <t>24 Port Rj45 Cat6 Patch panel</t>
  </si>
  <si>
    <t>Ubiquity UAP-AC-PRO Indoor wireless Access points</t>
  </si>
  <si>
    <t>Ubiquity Dream Machine Pro (UDM-Pro)</t>
  </si>
  <si>
    <t>Ubiquity Switch Pro 24 PoE (USW-Pro-24-PoE)</t>
  </si>
  <si>
    <t>CD Player with USB Support</t>
  </si>
  <si>
    <t>Horn Speaker (60W)</t>
  </si>
  <si>
    <t>Amplifier (120W)</t>
  </si>
  <si>
    <t>Mixer 4 channel</t>
  </si>
  <si>
    <t>Wired Mic</t>
  </si>
  <si>
    <t>Network Dual cable points</t>
  </si>
  <si>
    <t>Allow for carrying out Service relocation of Dhiraagu and Ooredoo leased lines from the existing location to the new location;</t>
  </si>
  <si>
    <t>Fabrication and installation of name board signage made from 3mm clear acrylic sheet, spray painted in black and white inclusive of fixings, sealing an all incidental items</t>
  </si>
  <si>
    <t>In Gateway slab</t>
  </si>
  <si>
    <t>Design, fabricate &amp; installation of 2 Panel sliding, Steel Gate fabricated using GI hollow section frame, 6mm thick aluminum checkered sheet panels fixed on outer side: Rate shall include wheels, guides, SS ground rail, hinges, bolts, nuts, rivet, locks and all incidental items;</t>
  </si>
  <si>
    <t>SITE CLEARING &amp; GROUND WORKS</t>
  </si>
  <si>
    <t>Arrange inspection trips to site for a team of three considering each trip takes 2 days, inclusive of normal fare air tickets from Male to Hanimaadhoo, airconditioned triple room with attached toilet for one night stay and  transportation to and from site;</t>
  </si>
  <si>
    <t xml:space="preserve">Switch 1 gang </t>
  </si>
  <si>
    <t>y.</t>
  </si>
  <si>
    <t>Repair and renovations of existing sliding folding partitions inclusive of fixing, application of 2 coats of emulsion paint  and all incidental items</t>
  </si>
  <si>
    <t xml:space="preserve">Supply and installation of wire/conduit/casing/boxes etc. for the above fixed on ceiling, walls, beams &amp; columns as described; Allow for work and items needed to relocate fixtures to meet with the requirements of the drawing unless otherwise specified; </t>
  </si>
  <si>
    <t>BILL 14</t>
  </si>
  <si>
    <t>PROJECT: TEMPORARY HQ</t>
  </si>
  <si>
    <t xml:space="preserve">Supply &amp; installation of cable/conduit/outlet/boxes/trays for the above in walls, beams and columns; All Cat6 Cables at Block A must be terminated to the Cat6 Patch Panel located at corridor wall mounted rack. All Cat6 Cables at Block B must be terminated to the Cat6 Patch Panel located at Recreation room wall mounted rack. All Cat6 Cables at Admin block must be terminated to the Cat6 Patch Panel located at Office wall mounted rack. Dual network point cable in block C should be terminated to the Cat6 Patch Panel located at Recreation room wall mounted rack. </t>
  </si>
  <si>
    <t>AIRCONDITIONING SYSTEM</t>
  </si>
  <si>
    <t>TOTAL COST FOR RENOVATIONS OF EXISTING BUILDINGS</t>
  </si>
  <si>
    <r>
      <rPr>
        <b/>
        <sz val="9"/>
        <rFont val="Calibri"/>
        <family val="2"/>
        <scheme val="minor"/>
      </rPr>
      <t>NOTE:</t>
    </r>
    <r>
      <rPr>
        <sz val="9"/>
        <rFont val="Calibri"/>
        <family val="2"/>
        <scheme val="minor"/>
      </rPr>
      <t xml:space="preserve"> </t>
    </r>
    <r>
      <rPr>
        <i/>
        <sz val="9"/>
        <rFont val="Calibri"/>
        <family val="2"/>
        <scheme val="minor"/>
      </rPr>
      <t>Cat6 UTP cable must be used for the Data Networking Cabling. Rj45 Cat6 Keystone Dual face Plate wall outlet must be installed at the Network Dual Cable End Points within building.  For all wireless Access Point's, Cat6 single cable should be laid. All network cables must be laid on Cable tray, secured and properly labelled. Network cables must NOT be laid adjacent to any power cable. Network cables must be laid in separate cable tray from power lines and other cables. All Network cables going outside the building should use Cat6 underground gel type cable. Uplink cables (Cat6 underground gel type cables) should be laid between the tracks ie from Block A to Block B and from Block A to Admin block. Cat6 Patch Cords should be used to connect between patch panel and switch. Horn Speaker will be located outside the Admin building;  Mixer &amp; controller will be located inside the Admin building.</t>
    </r>
  </si>
  <si>
    <t>SECTION 02- PROPOSED STRUCTURES</t>
  </si>
  <si>
    <t>BILL 16</t>
  </si>
  <si>
    <t>SITE PREPARATION</t>
  </si>
  <si>
    <t>Clear site generally, whenever necessary cutting down trees, irrespective of sizes, grubbing roots, stumps etc. dispose of and carting debris, loose boulders, waste materials away from the site.</t>
  </si>
  <si>
    <t>In Toilet block;</t>
  </si>
  <si>
    <t>In Work Shop;</t>
  </si>
  <si>
    <t>FOUNDATION</t>
  </si>
  <si>
    <r>
      <t xml:space="preserve">F1 ( 600 x 600 x 200mm ) </t>
    </r>
    <r>
      <rPr>
        <i/>
        <sz val="9"/>
        <rFont val="Calibri"/>
        <family val="2"/>
        <scheme val="minor"/>
      </rPr>
      <t>14 nos</t>
    </r>
  </si>
  <si>
    <t xml:space="preserve">GB ( 200 x 300mm ) </t>
  </si>
  <si>
    <t>In Butchery;</t>
  </si>
  <si>
    <t xml:space="preserve">GB ( 150 x 200mm ) </t>
  </si>
  <si>
    <t xml:space="preserve">   Steel Bars (T12 @ 150 c/c bw)</t>
  </si>
  <si>
    <t xml:space="preserve">GB ( 200 x300mm ) </t>
  </si>
  <si>
    <t>Steel Bars ( 4 - T12 )</t>
  </si>
  <si>
    <t>Steel Bars ( D6 @150 c/c )</t>
  </si>
  <si>
    <t>Steel Bars ( 4 - T10 )</t>
  </si>
  <si>
    <r>
      <t xml:space="preserve">F1 ( 600 x 600 x 150mm ) </t>
    </r>
    <r>
      <rPr>
        <i/>
        <sz val="9"/>
        <rFont val="Calibri"/>
        <family val="2"/>
        <scheme val="minor"/>
      </rPr>
      <t>14 nos</t>
    </r>
  </si>
  <si>
    <t>Sub base</t>
  </si>
  <si>
    <t>In Work Shop</t>
  </si>
  <si>
    <t>In Butchery</t>
  </si>
  <si>
    <t>CONCRETE FRAMES</t>
  </si>
  <si>
    <t>Sawn formworks inclusive to all shuttering propping and scaffolding as described;</t>
  </si>
  <si>
    <r>
      <t xml:space="preserve">C1 ( 150 x 150mm ), </t>
    </r>
    <r>
      <rPr>
        <i/>
        <sz val="9"/>
        <rFont val="Calibri"/>
        <family val="2"/>
        <scheme val="minor"/>
      </rPr>
      <t>14 nos</t>
    </r>
  </si>
  <si>
    <t>RB ( 100 x 150mm)</t>
  </si>
  <si>
    <t>CB ( 100 x 150mm)</t>
  </si>
  <si>
    <r>
      <t xml:space="preserve">RCC counter top 75mm thick, </t>
    </r>
    <r>
      <rPr>
        <i/>
        <sz val="9"/>
        <rFont val="Calibri"/>
        <family val="2"/>
        <scheme val="minor"/>
      </rPr>
      <t>05 nos</t>
    </r>
  </si>
  <si>
    <r>
      <t xml:space="preserve">C1 ( 150 x 150mm ), </t>
    </r>
    <r>
      <rPr>
        <i/>
        <sz val="9"/>
        <rFont val="Calibri"/>
        <family val="2"/>
        <scheme val="minor"/>
      </rPr>
      <t>4 nos</t>
    </r>
  </si>
  <si>
    <t xml:space="preserve">RB ( 150 x 150mm ) </t>
  </si>
  <si>
    <t>RCC counter top 75mm thick</t>
  </si>
  <si>
    <t>Steel Bars ( 2 - T12 )</t>
  </si>
  <si>
    <t>Steel Bars ( D6 @ 150 c/c )</t>
  </si>
  <si>
    <t>MASONRY WORKS</t>
  </si>
  <si>
    <t>Supply and installation of Machine compacted Cement Hollow Blocks 4" x 6" x 12" for both internal and external walls as laid per manufacturer's instruction as described;</t>
  </si>
  <si>
    <t>Toilet block</t>
  </si>
  <si>
    <t>In Exterior Walls</t>
  </si>
  <si>
    <t>D2</t>
  </si>
  <si>
    <t>In Interior Walls</t>
  </si>
  <si>
    <t>V1</t>
  </si>
  <si>
    <t>In RCC counter walls</t>
  </si>
  <si>
    <t>V2</t>
  </si>
  <si>
    <r>
      <t xml:space="preserve">In Exterior Walls - </t>
    </r>
    <r>
      <rPr>
        <i/>
        <sz val="9"/>
        <rFont val="Calibri"/>
        <family val="2"/>
        <scheme val="minor"/>
      </rPr>
      <t>1200mm high</t>
    </r>
  </si>
  <si>
    <t>In counter support walls</t>
  </si>
  <si>
    <t>Cement &amp; sand mixtures 1:5 applied in 2 coats on Masonary surface in fair face finish to receive wall finish as described; Allow for plastering on columns, beams &amp; waterproofing admixture in exterior plastering;</t>
  </si>
  <si>
    <t>25mm plaster steel trowel finished to walls, beams and columns in all exterior wall surfases,</t>
  </si>
  <si>
    <t>25mm plaster steel trowel finished to walls, beams and columns in all interior wall surfases,</t>
  </si>
  <si>
    <t>Prepare and apply 1 - coat of exterior Wallsealer (Sigma brand or approved equivalent) and 2-coats of exterior Paint (Sigma brand or approved equivalent) on surface as described; Allow for application of exterior putty and sanding to fair finish;</t>
  </si>
  <si>
    <t>In Exterior wall surfaces,</t>
  </si>
  <si>
    <t>Prepare and apply 1 - coat of interior Wallsealer (Sigma brand or approved equivalent) and 2-coats of Interior Paint (Sigma brand or approved equivalent) on surface as described; Allow for application of putty and sanding to fair finish;</t>
  </si>
  <si>
    <t>In Interior wall surfaces,</t>
  </si>
  <si>
    <t>Supply and installation of approved Ceramic tiles ( 300 x 600 ) jointed and bedded with approved tile adhesive, 2mm grout and provision of plastic corner bead as described;</t>
  </si>
  <si>
    <t>Interior walls (2m high)</t>
  </si>
  <si>
    <t>RCC counter walls</t>
  </si>
  <si>
    <t>Interior wall surface</t>
  </si>
  <si>
    <t>50mm cement screed ( 1:4 ) mixture using  Portland cement and imported coarse sand with 40 % water cement ratio ,leveled with provision of slope to receive floor finish as described;</t>
  </si>
  <si>
    <t>In Toilet block walkway, wash &amp; drying area</t>
  </si>
  <si>
    <t>25mm cement screed ( 1:4 ) mixture using  Portland cement and imported coarse sand with 40 % water cement ratio ,leveled with provision of slope to receive floor finish as described;</t>
  </si>
  <si>
    <t>In Toilets &amp; Showers floor</t>
  </si>
  <si>
    <t>In Work Shop floor</t>
  </si>
  <si>
    <t>Apply 2-coats of water proofing compound (Masterseal 550 or an approved equivalent as per manufacture's manual) on  floor area and on wall surface 600mm from FFL as described;</t>
  </si>
  <si>
    <t>In Toilets &amp; Showers</t>
  </si>
  <si>
    <t>Supply and installation of Non skid Homogeneous floor tiles (600x600mm) jointed and bedded with tile adhesive and 2mm grout, provision of nosing on all steps and expansion grooves with filler in every 20ft of floor finish;</t>
  </si>
  <si>
    <t>In Butchery floor</t>
  </si>
  <si>
    <t>Supply and installation of Polished Homogeneous wall tiles (600x600mm) jointed and bedded with tile adhesive and 2mm grout as described;</t>
  </si>
  <si>
    <t>In Toilet block counter tops</t>
  </si>
  <si>
    <t>In Butchery counter tops</t>
  </si>
  <si>
    <t>Supply &amp; installation of Non skid Homogeneous floor tiles (300x300mm) jointed &amp; bedded with tile adhesive &amp; 2mm grout, provision of nosing on all steps &amp; expansion grooves with filler in every 20ft of floor finish;</t>
  </si>
  <si>
    <t>Supply and application of approved Floor paint (as per manufacturers' manual) on substrate and as skirting including floating, smoothing, curing, sealing,  and necessary works for a fine finish.</t>
  </si>
  <si>
    <t>In Work Shop floor area</t>
  </si>
  <si>
    <t>Supply and installation of rafters exposed ceiling with 4'x8'x6mm thick Cement board , the boards are laid horizontally over the timber rafters across the roof area, biginning and ending on a rafter,the board secured by screws. Rate shall include all trimming, joining and fixings as required. Allow for application of putty and sanding to fair finish of exposed rafters and cement board.</t>
  </si>
  <si>
    <t>Interior ceiling</t>
  </si>
  <si>
    <t>Eaves ceiling</t>
  </si>
  <si>
    <t>Work Shop</t>
  </si>
  <si>
    <t>In Interior ceiling</t>
  </si>
  <si>
    <t xml:space="preserve">Prepare and apply 1-coat of Alkali resisting primer (Sigma brand or approved equivalent) and 2-coats of Semi gloss weathershield Emulsion Paint (Sigma brand or approved equivalent) on surface as described; </t>
  </si>
  <si>
    <t>In Eaves ceiling</t>
  </si>
  <si>
    <t xml:space="preserve">Fabrication and installation of approved solid wooden frame and door panel in decorative design with 6mm clear annealed glass, as described. Prepare and apply 1-coat of wood primer and 2-coats of wood dye on door panel and frame. Rates shall include for timber treatment, trims, joints, putty application, sanding, waxing, polishing, screws, nails, application of PU sealant in all joints between wall and frame and SS iron mongery inclusive of 03 SS hinges per panel, locks, door closers as described. </t>
  </si>
  <si>
    <t>1-Panel swing open solid decorative wooden door with 6mm thick fixed glass door lite, and transom lite</t>
  </si>
  <si>
    <t>Size: 900mm x 2500mm</t>
  </si>
  <si>
    <t>set</t>
  </si>
  <si>
    <t>Single panel PVC door and Jambs with approved SS sliding lock, SS hinges and SS screws. Allow for provision of door handle and application of white antifungal PU sealant on frames, subframe and wall joints;</t>
  </si>
  <si>
    <t xml:space="preserve">1 - panel swing open PVC door </t>
  </si>
  <si>
    <t>size : 700 x 1800h</t>
  </si>
  <si>
    <t>Fabrication and installation of  white powder coated 1.2mm thick aluminum framed, louver panel ventilator with insect mesh, application of clear PU sealant at all joints between wall, frame and subframe and in joints between glass panels as described.</t>
  </si>
  <si>
    <t>1 - Panel Aluminum louver ventilator with insect mesh</t>
  </si>
  <si>
    <t>Size: 900mm x 350mm</t>
  </si>
  <si>
    <t>2 - Panel Aluminum louver ventilator with insect mesh</t>
  </si>
  <si>
    <t>Size: 1200mm x 350mm</t>
  </si>
  <si>
    <t>Supply, Installation and testing, of casing, conduit pipe, fittings &amp; fixtures shall be executed as described in  drawings and conformance to local regulation &amp; to adhere with Local Electrical Authority's  requirements. Rates shall include for screws, nails, bolts, nuts, brackets, straps, rivets, plugs and all incidental accesories;</t>
  </si>
  <si>
    <r>
      <t xml:space="preserve">Distribution box 36 Circuit, wall mount type </t>
    </r>
    <r>
      <rPr>
        <i/>
        <sz val="9"/>
        <rFont val="Calibri"/>
        <family val="2"/>
        <scheme val="minor"/>
      </rPr>
      <t>(hager)</t>
    </r>
  </si>
  <si>
    <t>Ceiling mount led light 12w day light (round)</t>
  </si>
  <si>
    <t>Led outdoor light 12w, warm white</t>
  </si>
  <si>
    <t>Switch 2 gang</t>
  </si>
  <si>
    <t>Socket switch single 13a, waterproof (abb / clipsal)</t>
  </si>
  <si>
    <t>Exhaust fan</t>
  </si>
  <si>
    <t>PVC Box single</t>
  </si>
  <si>
    <t>4' led tube light 40w</t>
  </si>
  <si>
    <t>Socket switch double 13a, (abb / clipsal)</t>
  </si>
  <si>
    <t>PVC Box double</t>
  </si>
  <si>
    <t>Switch 3 gang</t>
  </si>
  <si>
    <t>Supply &amp; installation of Wire/conduit/boxes/trays for the above encased in walls, beams and columns;</t>
  </si>
  <si>
    <r>
      <t xml:space="preserve">DB 36 circuit, wall mount type  (Hager) - </t>
    </r>
    <r>
      <rPr>
        <i/>
        <sz val="9"/>
        <rFont val="Calibri"/>
        <family val="2"/>
        <scheme val="minor"/>
      </rPr>
      <t>In toilet block</t>
    </r>
  </si>
  <si>
    <r>
      <t xml:space="preserve">DB 36 circuit, wall mount type  (Hager) - </t>
    </r>
    <r>
      <rPr>
        <i/>
        <sz val="9"/>
        <rFont val="Calibri"/>
        <family val="2"/>
        <scheme val="minor"/>
      </rPr>
      <t>In Workshop</t>
    </r>
  </si>
  <si>
    <t xml:space="preserve">Supply &amp; Installation of pipe fittings &amp; fixtures shall be executed in conformance to local regulation &amp; to adhere with the clients requirement. Inclusive of pressure &amp; leak testing of entire system. All pvc pipes and fittings </t>
  </si>
  <si>
    <t>Water Closet w/ cistern</t>
  </si>
  <si>
    <t>Muslim shower</t>
  </si>
  <si>
    <t>Wash basin, countersunk</t>
  </si>
  <si>
    <t>Wasting plug for wash basin</t>
  </si>
  <si>
    <t>Basin tap, PVC (Watertec)</t>
  </si>
  <si>
    <t>PVC Flexible gully</t>
  </si>
  <si>
    <t>18" Shower hose, PVC</t>
  </si>
  <si>
    <t>Handshower with rail, PVC</t>
  </si>
  <si>
    <t>Handshower valve, PVC (watertec)</t>
  </si>
  <si>
    <t>2" PVC floor drain 100x100</t>
  </si>
  <si>
    <t>SS Grating Sheet 100x100</t>
  </si>
  <si>
    <t xml:space="preserve">PVC Mirror </t>
  </si>
  <si>
    <t>Bib tap, PVC (Watertec)</t>
  </si>
  <si>
    <t>Towel Holder, PVC</t>
  </si>
  <si>
    <t>Wall tap, goose neck , PVC</t>
  </si>
  <si>
    <t>2" SS floor drain 100x100</t>
  </si>
  <si>
    <t>Installation and connection of pipes &amp; fittings for the above including connection of waste water &amp; sewer lines to main sewer network. Rates shall include for providing separate greywater and blackwater waste lines, cleanouts, traps, as described;</t>
  </si>
  <si>
    <t>Installation and connection of pipes &amp; fittings for deselination water and ground water supply  inclusive necessary valves for both fresh and well water supply. Rates shall include trims, joints, fixing and incidental accessories.</t>
  </si>
  <si>
    <t>Construction of inspection chambers inclusive of excavation, backfilling, compaction, concrete work including form work &amp; reinforcements, connections, water proofing admixture and incidental items as described;</t>
  </si>
  <si>
    <t>ROOF TRUSS AND COVER</t>
  </si>
  <si>
    <t>Roof Frames;</t>
  </si>
  <si>
    <t>Build up timber frames resting on roof beam and fixed using thread rod/anchor bolt anchored in concrete in adherence with the drawing. Rates shall include for cuts, trims, joints, screws, nails, bolts, fixings and all incidental items;</t>
  </si>
  <si>
    <t>50x150mm Wooden Runner</t>
  </si>
  <si>
    <t>50x100mm Wooden Rafters @1200 c/c</t>
  </si>
  <si>
    <t xml:space="preserve">50x50mm Wooden Purlins @600 c/c </t>
  </si>
  <si>
    <t>Roof Cover and Accessories</t>
  </si>
  <si>
    <t>Fixing of Lysaght "Trim Deck 0.53 tct "Heavy duty roofing sheets in accordance to manufacture's instruction, inclusive of all necessary accessories. Rates shall incude for cuts, joints, screws, sealants and all incidental items;</t>
  </si>
  <si>
    <t>Lysaght Roofing sheet - Trim Deck</t>
  </si>
  <si>
    <t>Heat insulation</t>
  </si>
  <si>
    <t>PVC mesh</t>
  </si>
  <si>
    <t>Lysaght End cap</t>
  </si>
  <si>
    <t>Lysaght Gutter inclusive of clips &amp; straps spaced 600 c/c</t>
  </si>
  <si>
    <t>Lysaght Wall flashing</t>
  </si>
  <si>
    <t>Lysaght End flashing</t>
  </si>
  <si>
    <t>Wooden Fascia board 25x250mm</t>
  </si>
  <si>
    <t>Supply and installation of Rainwater Down pipe inclusive of fittings, brackets and connection to soak pits;</t>
  </si>
  <si>
    <t>Lysaght Down spout 75mm with PVC Strainer</t>
  </si>
  <si>
    <t>uPVC Down pipe 75mm dia</t>
  </si>
  <si>
    <t>Prepare and apply 2-coats of approved, clear wood preservative on all surface of wood works;</t>
  </si>
  <si>
    <t>Prepare and apply 1-coat of wood primer and 2-coat of approved weathershield gloss enamel finish as described;</t>
  </si>
  <si>
    <t>In Toilet block Fascia board</t>
  </si>
  <si>
    <t>In Work Shop Fascia board</t>
  </si>
  <si>
    <t>GARAGE &amp; VEHICLE RAMP</t>
  </si>
  <si>
    <t>Disassemble, carefully take apart existing steel structure vehicle garage, transportation and reassemble steel structure at new location inclusive of RCC foundation for steel columns , reinforcement, additional steel work required for extension, heat insulation, pvc mesh, roof cover, gutter installation with downpipe,  application of 1-coat anticorrosive pain on welded joints and 2-coats of enamel paint on steel frame, provision of 3nos 40W LED tube 4ft with 3 gang switch as described;</t>
  </si>
  <si>
    <t>Design, approve &amp; construction of 13700x2800x1000mm vehicle service ramp with RCC beams, RCC slab, support columns, solid block masonry and plaster inclusive of clean soil fill in, compaction, application of sealer and paint on walls &amp; all incidental items as described;</t>
  </si>
  <si>
    <t>PROPOSED STRUCTURES</t>
  </si>
  <si>
    <t>z.</t>
  </si>
  <si>
    <t>aa.</t>
  </si>
  <si>
    <t>n</t>
  </si>
  <si>
    <t>ab.</t>
  </si>
  <si>
    <t>ac.</t>
  </si>
  <si>
    <t>ad.</t>
  </si>
  <si>
    <t>ae.</t>
  </si>
  <si>
    <t>BILL 29</t>
  </si>
  <si>
    <t>TOTAL COST FOR PROPOSED STRUCTURES</t>
  </si>
  <si>
    <t>TEMPORARY HEADQUARTERS</t>
  </si>
  <si>
    <t>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</si>
</sst>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Red]#,##0.00"/>
  </numFmts>
  <fonts count="37" x14ac:knownFonts="1">
    <font>
      <sz val="10"/>
      <name val="Arial"/>
      <family val="2"/>
    </font>
    <font>
      <sz val="11"/>
      <color theme="1"/>
      <name val="Calibri"/>
      <family val="2"/>
      <scheme val="minor"/>
    </font>
    <font>
      <sz val="10"/>
      <name val="MS Sans Serif"/>
      <family val="2"/>
    </font>
    <font>
      <sz val="10"/>
      <name val="Arial"/>
      <family val="2"/>
    </font>
    <font>
      <vertAlign val="superscript"/>
      <sz val="9"/>
      <name val="Calibri"/>
      <family val="2"/>
    </font>
    <font>
      <sz val="11"/>
      <color theme="0"/>
      <name val="Calibri"/>
      <family val="2"/>
      <scheme val="minor"/>
    </font>
    <font>
      <sz val="10"/>
      <name val="Calibri"/>
      <family val="2"/>
      <scheme val="minor"/>
    </font>
    <font>
      <b/>
      <sz val="10"/>
      <name val="Calibri"/>
      <family val="2"/>
      <scheme val="minor"/>
    </font>
    <font>
      <b/>
      <u/>
      <sz val="14"/>
      <name val="Calibri"/>
      <family val="2"/>
      <scheme val="minor"/>
    </font>
    <font>
      <sz val="11"/>
      <name val="Calibri"/>
      <family val="2"/>
      <scheme val="minor"/>
    </font>
    <font>
      <i/>
      <sz val="11"/>
      <name val="Calibri"/>
      <family val="2"/>
      <scheme val="minor"/>
    </font>
    <font>
      <b/>
      <u/>
      <sz val="8"/>
      <name val="Calibri"/>
      <family val="2"/>
      <scheme val="minor"/>
    </font>
    <font>
      <b/>
      <sz val="11"/>
      <name val="Calibri"/>
      <family val="2"/>
      <scheme val="minor"/>
    </font>
    <font>
      <sz val="9"/>
      <name val="Calibri"/>
      <family val="2"/>
      <scheme val="minor"/>
    </font>
    <font>
      <b/>
      <sz val="9"/>
      <name val="Calibri"/>
      <family val="2"/>
      <scheme val="minor"/>
    </font>
    <font>
      <b/>
      <sz val="16"/>
      <name val="Calibri"/>
      <family val="2"/>
      <scheme val="minor"/>
    </font>
    <font>
      <b/>
      <u/>
      <sz val="9"/>
      <name val="Calibri"/>
      <family val="2"/>
      <scheme val="minor"/>
    </font>
    <font>
      <u/>
      <sz val="9"/>
      <name val="Calibri"/>
      <family val="2"/>
      <scheme val="minor"/>
    </font>
    <font>
      <i/>
      <sz val="9"/>
      <name val="Calibri"/>
      <family val="2"/>
      <scheme val="minor"/>
    </font>
    <font>
      <b/>
      <sz val="14"/>
      <name val="Calibri"/>
      <family val="2"/>
      <scheme val="minor"/>
    </font>
    <font>
      <b/>
      <sz val="28"/>
      <name val="Calibri"/>
      <family val="2"/>
      <scheme val="minor"/>
    </font>
    <font>
      <sz val="9"/>
      <color rgb="FFFF0000"/>
      <name val="Calibri"/>
      <family val="2"/>
      <scheme val="minor"/>
    </font>
    <font>
      <u/>
      <sz val="9"/>
      <color theme="1"/>
      <name val="Calibri"/>
      <family val="2"/>
      <scheme val="minor"/>
    </font>
    <font>
      <sz val="9"/>
      <color theme="1"/>
      <name val="Calibri"/>
      <family val="2"/>
      <scheme val="minor"/>
    </font>
    <font>
      <sz val="8"/>
      <name val="Arial"/>
      <family val="2"/>
    </font>
    <font>
      <b/>
      <sz val="9"/>
      <color rgb="FFFF0000"/>
      <name val="Calibri"/>
      <family val="2"/>
      <scheme val="minor"/>
    </font>
    <font>
      <b/>
      <sz val="12"/>
      <name val="Calibri"/>
      <family val="2"/>
      <scheme val="minor"/>
    </font>
    <font>
      <b/>
      <sz val="8"/>
      <name val="Calibri"/>
      <family val="2"/>
      <scheme val="minor"/>
    </font>
    <font>
      <b/>
      <i/>
      <sz val="9"/>
      <name val="Calibri"/>
      <family val="2"/>
      <scheme val="minor"/>
    </font>
    <font>
      <b/>
      <i/>
      <sz val="11"/>
      <name val="Calibri"/>
      <family val="2"/>
      <scheme val="minor"/>
    </font>
    <font>
      <u/>
      <sz val="9"/>
      <name val="Calibri"/>
      <family val="2"/>
    </font>
    <font>
      <b/>
      <u/>
      <sz val="9"/>
      <color rgb="FFFF0000"/>
      <name val="Calibri"/>
      <family val="2"/>
      <scheme val="minor"/>
    </font>
    <font>
      <b/>
      <i/>
      <u/>
      <sz val="9"/>
      <color rgb="FFFF0000"/>
      <name val="Calibri"/>
      <family val="2"/>
      <scheme val="minor"/>
    </font>
    <font>
      <u/>
      <sz val="9"/>
      <color rgb="FFFF0000"/>
      <name val="Calibri"/>
      <family val="2"/>
      <scheme val="minor"/>
    </font>
    <font>
      <sz val="9"/>
      <color theme="0"/>
      <name val="Calibri"/>
      <family val="2"/>
      <scheme val="minor"/>
    </font>
    <font>
      <b/>
      <i/>
      <sz val="9"/>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0"/>
        <bgColor rgb="FF000000"/>
      </patternFill>
    </fill>
    <fill>
      <patternFill patternType="solid">
        <fgColor indexed="22"/>
        <bgColor indexed="64"/>
      </patternFill>
    </fill>
    <fill>
      <patternFill patternType="solid">
        <fgColor indexed="9"/>
        <bgColor indexed="64"/>
      </patternFill>
    </fill>
  </fills>
  <borders count="13">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5">
    <xf numFmtId="0" fontId="0" fillId="0" borderId="0"/>
    <xf numFmtId="43" fontId="2" fillId="0" borderId="0" applyFont="0" applyFill="0" applyBorder="0" applyAlignment="0" applyProtection="0"/>
    <xf numFmtId="0" fontId="3" fillId="0" borderId="0"/>
    <xf numFmtId="49" fontId="2" fillId="0" borderId="0"/>
    <xf numFmtId="0" fontId="2" fillId="0" borderId="0"/>
    <xf numFmtId="0" fontId="2" fillId="0" borderId="0"/>
    <xf numFmtId="0" fontId="3" fillId="0" borderId="0"/>
    <xf numFmtId="49" fontId="2" fillId="0" borderId="0"/>
    <xf numFmtId="0" fontId="2" fillId="0" borderId="0"/>
    <xf numFmtId="43" fontId="2" fillId="0" borderId="0" applyFont="0" applyFill="0" applyBorder="0" applyAlignment="0" applyProtection="0"/>
    <xf numFmtId="0" fontId="2" fillId="0" borderId="0"/>
    <xf numFmtId="49" fontId="2" fillId="0" borderId="0"/>
    <xf numFmtId="0" fontId="1" fillId="0" borderId="0"/>
    <xf numFmtId="0" fontId="2" fillId="0" borderId="0"/>
    <xf numFmtId="0" fontId="2" fillId="0" borderId="0"/>
  </cellStyleXfs>
  <cellXfs count="609">
    <xf numFmtId="0" fontId="0" fillId="0" borderId="0" xfId="0"/>
    <xf numFmtId="0" fontId="13" fillId="3" borderId="0" xfId="0" applyFont="1" applyFill="1" applyAlignment="1" applyProtection="1">
      <alignment horizontal="center"/>
      <protection locked="0"/>
    </xf>
    <xf numFmtId="2" fontId="13" fillId="3" borderId="0" xfId="0" applyNumberFormat="1" applyFont="1" applyFill="1" applyAlignment="1" applyProtection="1">
      <alignment horizontal="center"/>
      <protection locked="0"/>
    </xf>
    <xf numFmtId="4" fontId="13" fillId="3" borderId="0" xfId="0" applyNumberFormat="1" applyFont="1" applyFill="1" applyAlignment="1" applyProtection="1">
      <alignment horizontal="center"/>
      <protection locked="0"/>
    </xf>
    <xf numFmtId="4" fontId="13" fillId="3" borderId="0" xfId="0" applyNumberFormat="1" applyFont="1" applyFill="1" applyAlignment="1" applyProtection="1">
      <alignment horizontal="right"/>
      <protection locked="0"/>
    </xf>
    <xf numFmtId="0" fontId="13" fillId="3" borderId="0" xfId="0" applyFont="1" applyFill="1" applyAlignment="1" applyProtection="1">
      <alignment horizontal="left" vertical="center"/>
      <protection locked="0"/>
    </xf>
    <xf numFmtId="0" fontId="13" fillId="3" borderId="0" xfId="0" applyFont="1" applyFill="1" applyAlignment="1" applyProtection="1">
      <alignment horizontal="left"/>
      <protection locked="0"/>
    </xf>
    <xf numFmtId="0" fontId="13" fillId="3" borderId="0" xfId="0" applyFont="1" applyFill="1" applyProtection="1">
      <protection locked="0"/>
    </xf>
    <xf numFmtId="0" fontId="13" fillId="3" borderId="0" xfId="3" applyNumberFormat="1" applyFont="1" applyFill="1" applyAlignment="1" applyProtection="1">
      <alignment vertical="center" wrapText="1"/>
      <protection locked="0"/>
    </xf>
    <xf numFmtId="0" fontId="13" fillId="3" borderId="0" xfId="2" applyFont="1" applyFill="1" applyAlignment="1" applyProtection="1">
      <alignment horizontal="left"/>
      <protection locked="0"/>
    </xf>
    <xf numFmtId="0" fontId="13" fillId="3" borderId="0" xfId="2" applyFont="1" applyFill="1" applyAlignment="1" applyProtection="1">
      <alignment horizontal="center"/>
      <protection locked="0"/>
    </xf>
    <xf numFmtId="0" fontId="13" fillId="3" borderId="0" xfId="2" applyFont="1" applyFill="1" applyAlignment="1" applyProtection="1">
      <alignment horizontal="right"/>
      <protection locked="0"/>
    </xf>
    <xf numFmtId="0" fontId="6" fillId="3" borderId="0" xfId="0" applyFont="1" applyFill="1" applyProtection="1">
      <protection locked="0"/>
    </xf>
    <xf numFmtId="0" fontId="13" fillId="3" borderId="0" xfId="4" applyFont="1" applyFill="1" applyProtection="1">
      <protection locked="0"/>
    </xf>
    <xf numFmtId="0" fontId="13" fillId="3" borderId="0" xfId="2" applyFont="1" applyFill="1" applyProtection="1">
      <protection locked="0"/>
    </xf>
    <xf numFmtId="0" fontId="19" fillId="3" borderId="0" xfId="0" applyFont="1" applyFill="1" applyProtection="1">
      <protection locked="0"/>
    </xf>
    <xf numFmtId="2" fontId="13" fillId="3" borderId="2" xfId="0" applyNumberFormat="1" applyFont="1" applyFill="1" applyBorder="1" applyAlignment="1" applyProtection="1">
      <alignment horizontal="center" vertical="center"/>
      <protection locked="0"/>
    </xf>
    <xf numFmtId="43" fontId="13" fillId="3" borderId="2" xfId="1" applyFont="1" applyFill="1" applyBorder="1" applyAlignment="1" applyProtection="1">
      <alignment horizontal="center" vertical="center"/>
      <protection locked="0"/>
    </xf>
    <xf numFmtId="0" fontId="13" fillId="4" borderId="2" xfId="7" applyNumberFormat="1" applyFont="1" applyFill="1" applyBorder="1" applyAlignment="1" applyProtection="1">
      <alignment horizontal="left" vertical="center"/>
      <protection locked="0"/>
    </xf>
    <xf numFmtId="4" fontId="13" fillId="3" borderId="2" xfId="4" applyNumberFormat="1" applyFont="1" applyFill="1" applyBorder="1" applyAlignment="1" applyProtection="1">
      <alignment horizontal="center"/>
      <protection locked="0"/>
    </xf>
    <xf numFmtId="4" fontId="13" fillId="3" borderId="2" xfId="4" applyNumberFormat="1" applyFont="1" applyFill="1" applyBorder="1" applyAlignment="1" applyProtection="1">
      <alignment horizontal="right"/>
      <protection locked="0"/>
    </xf>
    <xf numFmtId="0" fontId="13" fillId="3" borderId="2" xfId="4" applyFont="1" applyFill="1" applyBorder="1" applyAlignment="1" applyProtection="1">
      <alignment horizontal="center"/>
      <protection locked="0"/>
    </xf>
    <xf numFmtId="4" fontId="6" fillId="3" borderId="2" xfId="4" applyNumberFormat="1" applyFont="1" applyFill="1" applyBorder="1" applyAlignment="1" applyProtection="1">
      <alignment horizontal="center" vertical="center"/>
      <protection locked="0"/>
    </xf>
    <xf numFmtId="4" fontId="6" fillId="3" borderId="2" xfId="4" applyNumberFormat="1" applyFont="1" applyFill="1" applyBorder="1" applyAlignment="1" applyProtection="1">
      <alignment horizontal="right" vertical="center"/>
      <protection locked="0"/>
    </xf>
    <xf numFmtId="0" fontId="6" fillId="3" borderId="2" xfId="4" applyFont="1" applyFill="1" applyBorder="1" applyAlignment="1" applyProtection="1">
      <alignment horizontal="left" vertical="center"/>
      <protection locked="0"/>
    </xf>
    <xf numFmtId="4" fontId="23" fillId="3" borderId="2" xfId="4" applyNumberFormat="1" applyFont="1" applyFill="1" applyBorder="1" applyAlignment="1" applyProtection="1">
      <alignment horizontal="right" vertical="center"/>
      <protection locked="0"/>
    </xf>
    <xf numFmtId="2" fontId="13" fillId="3" borderId="2" xfId="0" applyNumberFormat="1" applyFont="1" applyFill="1" applyBorder="1" applyAlignment="1" applyProtection="1">
      <alignment horizontal="center"/>
      <protection locked="0"/>
    </xf>
    <xf numFmtId="43" fontId="13" fillId="3" borderId="2" xfId="1" applyFont="1" applyFill="1" applyBorder="1" applyAlignment="1" applyProtection="1">
      <alignment horizontal="center"/>
      <protection locked="0"/>
    </xf>
    <xf numFmtId="0" fontId="13" fillId="4" borderId="2" xfId="7" applyNumberFormat="1" applyFont="1" applyFill="1" applyBorder="1" applyAlignment="1" applyProtection="1">
      <alignment horizontal="left"/>
      <protection locked="0"/>
    </xf>
    <xf numFmtId="4" fontId="13" fillId="3" borderId="2" xfId="4" applyNumberFormat="1" applyFont="1" applyFill="1" applyBorder="1" applyAlignment="1" applyProtection="1">
      <alignment horizontal="right" wrapText="1"/>
      <protection locked="0"/>
    </xf>
    <xf numFmtId="0" fontId="13" fillId="3" borderId="2" xfId="4" applyFont="1" applyFill="1" applyBorder="1" applyAlignment="1" applyProtection="1">
      <alignment horizontal="left"/>
      <protection locked="0"/>
    </xf>
    <xf numFmtId="0" fontId="13" fillId="0" borderId="0" xfId="4" applyFont="1" applyProtection="1">
      <protection locked="0"/>
    </xf>
    <xf numFmtId="4" fontId="13" fillId="3" borderId="2" xfId="4" applyNumberFormat="1" applyFont="1" applyFill="1" applyBorder="1" applyAlignment="1" applyProtection="1">
      <alignment horizontal="center" wrapText="1"/>
      <protection locked="0"/>
    </xf>
    <xf numFmtId="0" fontId="13" fillId="3" borderId="2" xfId="4" applyFont="1" applyFill="1" applyBorder="1" applyAlignment="1" applyProtection="1">
      <alignment horizontal="left" wrapText="1"/>
      <protection locked="0"/>
    </xf>
    <xf numFmtId="0" fontId="13" fillId="3" borderId="0" xfId="4" applyFont="1" applyFill="1" applyAlignment="1" applyProtection="1">
      <alignment horizontal="left" wrapText="1"/>
      <protection locked="0"/>
    </xf>
    <xf numFmtId="0" fontId="13" fillId="0" borderId="0" xfId="4" applyFont="1" applyAlignment="1" applyProtection="1">
      <alignment horizontal="left" wrapText="1"/>
      <protection locked="0"/>
    </xf>
    <xf numFmtId="4" fontId="13" fillId="3" borderId="4" xfId="4" applyNumberFormat="1" applyFont="1" applyFill="1" applyBorder="1" applyAlignment="1" applyProtection="1">
      <alignment horizontal="center" wrapText="1"/>
      <protection locked="0"/>
    </xf>
    <xf numFmtId="0" fontId="13" fillId="3" borderId="4" xfId="4" applyFont="1" applyFill="1" applyBorder="1" applyAlignment="1" applyProtection="1">
      <alignment horizontal="left" wrapText="1"/>
      <protection locked="0"/>
    </xf>
    <xf numFmtId="4" fontId="13" fillId="3" borderId="5" xfId="4" applyNumberFormat="1" applyFont="1" applyFill="1" applyBorder="1" applyAlignment="1" applyProtection="1">
      <alignment horizontal="center" wrapText="1"/>
      <protection locked="0"/>
    </xf>
    <xf numFmtId="2" fontId="13" fillId="3" borderId="2" xfId="2" applyNumberFormat="1" applyFont="1" applyFill="1" applyBorder="1" applyAlignment="1" applyProtection="1">
      <alignment horizontal="center" vertical="center"/>
      <protection locked="0"/>
    </xf>
    <xf numFmtId="4" fontId="13" fillId="0" borderId="2" xfId="4" applyNumberFormat="1" applyFont="1" applyBorder="1" applyAlignment="1" applyProtection="1">
      <alignment horizontal="right" wrapText="1"/>
      <protection locked="0"/>
    </xf>
    <xf numFmtId="4" fontId="13" fillId="3" borderId="4" xfId="4" applyNumberFormat="1" applyFont="1" applyFill="1" applyBorder="1" applyAlignment="1" applyProtection="1">
      <alignment horizontal="right" wrapText="1"/>
      <protection locked="0"/>
    </xf>
    <xf numFmtId="4" fontId="13" fillId="0" borderId="2" xfId="5" applyNumberFormat="1" applyFont="1" applyBorder="1" applyAlignment="1" applyProtection="1">
      <alignment horizontal="center" wrapText="1"/>
      <protection locked="0"/>
    </xf>
    <xf numFmtId="0" fontId="13" fillId="0" borderId="2" xfId="4" applyFont="1" applyBorder="1" applyAlignment="1" applyProtection="1">
      <alignment horizontal="left" wrapText="1"/>
      <protection locked="0"/>
    </xf>
    <xf numFmtId="4" fontId="14" fillId="0" borderId="2" xfId="4" applyNumberFormat="1" applyFont="1" applyBorder="1" applyAlignment="1" applyProtection="1">
      <alignment horizontal="center" vertical="center"/>
      <protection locked="0"/>
    </xf>
    <xf numFmtId="4" fontId="14" fillId="0" borderId="2" xfId="4" applyNumberFormat="1" applyFont="1" applyBorder="1" applyAlignment="1" applyProtection="1">
      <alignment horizontal="right" vertical="center"/>
      <protection locked="0"/>
    </xf>
    <xf numFmtId="0" fontId="14" fillId="0" borderId="2" xfId="4" applyFont="1" applyBorder="1" applyAlignment="1" applyProtection="1">
      <alignment horizontal="center" vertical="center"/>
      <protection locked="0"/>
    </xf>
    <xf numFmtId="4" fontId="13" fillId="3" borderId="2" xfId="4" applyNumberFormat="1" applyFont="1" applyFill="1" applyBorder="1" applyAlignment="1" applyProtection="1">
      <alignment horizontal="right" vertical="center"/>
      <protection locked="0"/>
    </xf>
    <xf numFmtId="0" fontId="13" fillId="3" borderId="2" xfId="4" applyFont="1" applyFill="1" applyBorder="1" applyAlignment="1" applyProtection="1">
      <alignment horizontal="left" vertical="center"/>
      <protection locked="0"/>
    </xf>
    <xf numFmtId="0" fontId="13" fillId="2" borderId="0" xfId="0" applyFont="1" applyFill="1" applyAlignment="1" applyProtection="1">
      <alignment horizontal="center" vertical="center"/>
      <protection locked="0"/>
    </xf>
    <xf numFmtId="2" fontId="13" fillId="2" borderId="0" xfId="0" applyNumberFormat="1" applyFont="1" applyFill="1" applyAlignment="1" applyProtection="1">
      <alignment horizontal="center" vertical="center"/>
      <protection locked="0"/>
    </xf>
    <xf numFmtId="0" fontId="16" fillId="3" borderId="0" xfId="3" applyNumberFormat="1" applyFont="1" applyFill="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protection locked="0"/>
    </xf>
    <xf numFmtId="43" fontId="13" fillId="3" borderId="2" xfId="1" applyFont="1" applyFill="1" applyBorder="1" applyAlignment="1" applyProtection="1">
      <alignment horizontal="right" vertical="center"/>
      <protection locked="0"/>
    </xf>
    <xf numFmtId="0" fontId="13" fillId="3" borderId="2" xfId="0" applyFont="1" applyFill="1" applyBorder="1" applyAlignment="1" applyProtection="1">
      <alignment horizontal="left" vertical="center"/>
      <protection locked="0"/>
    </xf>
    <xf numFmtId="0" fontId="13" fillId="3" borderId="0" xfId="0" applyFont="1" applyFill="1" applyAlignment="1" applyProtection="1">
      <alignment horizontal="center" vertical="center"/>
      <protection locked="0"/>
    </xf>
    <xf numFmtId="2" fontId="13" fillId="3" borderId="0" xfId="0" applyNumberFormat="1" applyFont="1" applyFill="1" applyAlignment="1" applyProtection="1">
      <alignment horizontal="center" vertical="center"/>
      <protection locked="0"/>
    </xf>
    <xf numFmtId="0" fontId="8" fillId="3" borderId="0" xfId="3" applyNumberFormat="1" applyFont="1" applyFill="1" applyAlignment="1" applyProtection="1">
      <alignment horizontal="center" vertical="center"/>
      <protection locked="0"/>
    </xf>
    <xf numFmtId="0" fontId="8" fillId="3" borderId="0" xfId="3" applyNumberFormat="1" applyFont="1" applyFill="1" applyAlignment="1" applyProtection="1">
      <alignment horizontal="centerContinuous" vertical="center"/>
      <protection locked="0"/>
    </xf>
    <xf numFmtId="0" fontId="13" fillId="2" borderId="0" xfId="0" applyFont="1" applyFill="1" applyAlignment="1" applyProtection="1">
      <alignment horizontal="left" vertical="center"/>
      <protection locked="0"/>
    </xf>
    <xf numFmtId="43" fontId="13" fillId="3" borderId="0" xfId="1" applyFont="1" applyFill="1" applyBorder="1" applyAlignment="1" applyProtection="1">
      <alignment horizontal="center" vertical="center"/>
      <protection locked="0"/>
    </xf>
    <xf numFmtId="0" fontId="13" fillId="3" borderId="0" xfId="3" applyNumberFormat="1" applyFont="1" applyFill="1" applyAlignment="1" applyProtection="1">
      <alignment vertical="center"/>
      <protection locked="0"/>
    </xf>
    <xf numFmtId="43" fontId="13" fillId="3" borderId="0" xfId="3" applyNumberFormat="1" applyFont="1" applyFill="1" applyAlignment="1" applyProtection="1">
      <alignment horizontal="center" vertical="center"/>
      <protection locked="0"/>
    </xf>
    <xf numFmtId="0" fontId="13" fillId="0" borderId="0" xfId="0" applyFont="1" applyAlignment="1" applyProtection="1">
      <alignment horizontal="left" vertical="center"/>
      <protection locked="0"/>
    </xf>
    <xf numFmtId="0" fontId="13" fillId="0" borderId="0" xfId="4" applyFont="1" applyAlignment="1" applyProtection="1">
      <alignment vertical="center"/>
      <protection locked="0"/>
    </xf>
    <xf numFmtId="0" fontId="14" fillId="0" borderId="0" xfId="4" applyFont="1" applyAlignment="1" applyProtection="1">
      <alignment horizontal="left" vertical="center"/>
      <protection locked="0"/>
    </xf>
    <xf numFmtId="4" fontId="13" fillId="3" borderId="0" xfId="0" applyNumberFormat="1" applyFont="1" applyFill="1" applyAlignment="1" applyProtection="1">
      <alignment horizontal="center" vertical="center"/>
      <protection locked="0"/>
    </xf>
    <xf numFmtId="4" fontId="13" fillId="3" borderId="0" xfId="0" applyNumberFormat="1" applyFont="1" applyFill="1" applyAlignment="1" applyProtection="1">
      <alignment horizontal="right" vertical="center"/>
      <protection locked="0"/>
    </xf>
    <xf numFmtId="0" fontId="13" fillId="3" borderId="0" xfId="4" applyFont="1" applyFill="1" applyAlignment="1" applyProtection="1">
      <alignment vertical="center"/>
      <protection locked="0"/>
    </xf>
    <xf numFmtId="0" fontId="13" fillId="0" borderId="0" xfId="4" applyFont="1" applyAlignment="1" applyProtection="1">
      <alignment horizontal="left" vertical="center"/>
      <protection locked="0"/>
    </xf>
    <xf numFmtId="0" fontId="8" fillId="3" borderId="0" xfId="6" applyFont="1" applyFill="1" applyAlignment="1" applyProtection="1">
      <alignment horizontal="centerContinuous"/>
      <protection locked="0"/>
    </xf>
    <xf numFmtId="0" fontId="16" fillId="3" borderId="0" xfId="0" applyFont="1" applyFill="1" applyAlignment="1" applyProtection="1">
      <alignment horizontal="center" vertical="center"/>
      <protection locked="0"/>
    </xf>
    <xf numFmtId="0" fontId="14" fillId="5" borderId="10" xfId="4" applyFont="1" applyFill="1" applyBorder="1" applyAlignment="1" applyProtection="1">
      <alignment horizontal="center" vertical="center"/>
      <protection locked="0"/>
    </xf>
    <xf numFmtId="4" fontId="14" fillId="5" borderId="10" xfId="4" applyNumberFormat="1" applyFont="1" applyFill="1" applyBorder="1" applyAlignment="1" applyProtection="1">
      <alignment horizontal="center" vertical="center"/>
      <protection locked="0"/>
    </xf>
    <xf numFmtId="0" fontId="13" fillId="3" borderId="4" xfId="0" applyFont="1" applyFill="1" applyBorder="1" applyAlignment="1" applyProtection="1">
      <alignment horizontal="center" vertical="center"/>
      <protection locked="0"/>
    </xf>
    <xf numFmtId="2" fontId="13" fillId="3" borderId="4" xfId="0" applyNumberFormat="1" applyFont="1" applyFill="1" applyBorder="1" applyAlignment="1" applyProtection="1">
      <alignment horizontal="center" vertical="center"/>
      <protection locked="0"/>
    </xf>
    <xf numFmtId="43" fontId="13" fillId="3" borderId="4" xfId="1" applyFont="1" applyFill="1" applyBorder="1" applyAlignment="1" applyProtection="1">
      <alignment horizontal="right" vertical="center"/>
      <protection locked="0"/>
    </xf>
    <xf numFmtId="0" fontId="0" fillId="3" borderId="2" xfId="4" applyFont="1" applyFill="1" applyBorder="1" applyAlignment="1" applyProtection="1">
      <alignment horizontal="center" wrapText="1"/>
      <protection locked="0"/>
    </xf>
    <xf numFmtId="4" fontId="0" fillId="3" borderId="2" xfId="4" applyNumberFormat="1" applyFont="1" applyFill="1" applyBorder="1" applyAlignment="1" applyProtection="1">
      <alignment horizontal="center" wrapText="1"/>
      <protection locked="0"/>
    </xf>
    <xf numFmtId="0" fontId="0" fillId="3" borderId="2" xfId="4" applyFont="1" applyFill="1" applyBorder="1" applyAlignment="1" applyProtection="1">
      <alignment horizontal="left" wrapText="1"/>
      <protection locked="0"/>
    </xf>
    <xf numFmtId="0" fontId="13" fillId="3" borderId="4" xfId="0" applyFont="1" applyFill="1" applyBorder="1" applyAlignment="1" applyProtection="1">
      <alignment horizontal="left" vertical="center"/>
      <protection locked="0"/>
    </xf>
    <xf numFmtId="43" fontId="13" fillId="3" borderId="2" xfId="1" applyFont="1" applyFill="1" applyBorder="1" applyAlignment="1" applyProtection="1">
      <alignment horizontal="right"/>
      <protection locked="0"/>
    </xf>
    <xf numFmtId="43" fontId="13" fillId="3" borderId="0" xfId="1" applyFont="1" applyFill="1" applyBorder="1" applyAlignment="1" applyProtection="1">
      <alignment horizontal="right" vertical="center"/>
      <protection locked="0"/>
    </xf>
    <xf numFmtId="0" fontId="13" fillId="2" borderId="0" xfId="3" applyNumberFormat="1" applyFont="1" applyFill="1" applyAlignment="1" applyProtection="1">
      <alignment vertical="center" wrapText="1"/>
      <protection locked="0"/>
    </xf>
    <xf numFmtId="0" fontId="9" fillId="3" borderId="0" xfId="0" applyFont="1" applyFill="1" applyAlignment="1" applyProtection="1">
      <alignment horizontal="left" vertical="center"/>
      <protection locked="0"/>
    </xf>
    <xf numFmtId="0" fontId="6" fillId="3" borderId="0" xfId="0" applyFont="1" applyFill="1" applyAlignment="1" applyProtection="1">
      <alignment horizontal="left" vertical="center"/>
      <protection locked="0"/>
    </xf>
    <xf numFmtId="0" fontId="6" fillId="3" borderId="0" xfId="3" applyNumberFormat="1"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2" fontId="6" fillId="2" borderId="0" xfId="0" applyNumberFormat="1" applyFont="1" applyFill="1" applyAlignment="1" applyProtection="1">
      <alignment horizontal="center" vertical="center"/>
      <protection locked="0"/>
    </xf>
    <xf numFmtId="0" fontId="6" fillId="2" borderId="0" xfId="0" applyFont="1" applyFill="1" applyAlignment="1" applyProtection="1">
      <alignment horizontal="left" vertical="center"/>
      <protection locked="0"/>
    </xf>
    <xf numFmtId="0" fontId="7" fillId="3" borderId="0" xfId="3" applyNumberFormat="1" applyFont="1" applyFill="1" applyAlignment="1" applyProtection="1">
      <alignment horizontal="center" vertical="center"/>
      <protection locked="0"/>
    </xf>
    <xf numFmtId="43" fontId="7" fillId="3" borderId="0" xfId="1" applyFont="1" applyFill="1" applyBorder="1" applyAlignment="1" applyProtection="1">
      <alignment horizontal="center" vertical="center"/>
      <protection locked="0"/>
    </xf>
    <xf numFmtId="43" fontId="6" fillId="3" borderId="0" xfId="1" applyFont="1" applyFill="1" applyBorder="1" applyAlignment="1" applyProtection="1">
      <alignment horizontal="center" vertical="center"/>
      <protection locked="0"/>
    </xf>
    <xf numFmtId="0" fontId="6" fillId="3" borderId="0" xfId="3" applyNumberFormat="1" applyFont="1" applyFill="1" applyAlignment="1" applyProtection="1">
      <alignment vertical="center"/>
      <protection locked="0"/>
    </xf>
    <xf numFmtId="0" fontId="9" fillId="3" borderId="0" xfId="0" applyFont="1" applyFill="1" applyProtection="1">
      <protection locked="0"/>
    </xf>
    <xf numFmtId="43" fontId="5" fillId="3" borderId="0" xfId="1" applyFont="1" applyFill="1" applyBorder="1" applyAlignment="1" applyProtection="1">
      <alignment horizontal="center" vertical="center"/>
      <protection locked="0"/>
    </xf>
    <xf numFmtId="0" fontId="5" fillId="3" borderId="0" xfId="3" applyNumberFormat="1" applyFont="1" applyFill="1" applyAlignment="1" applyProtection="1">
      <alignment vertical="center"/>
      <protection locked="0"/>
    </xf>
    <xf numFmtId="0" fontId="9" fillId="3" borderId="0" xfId="4" applyFont="1" applyFill="1" applyAlignment="1" applyProtection="1">
      <alignment horizontal="center"/>
      <protection locked="0"/>
    </xf>
    <xf numFmtId="0" fontId="5" fillId="3" borderId="0" xfId="3" applyNumberFormat="1" applyFont="1" applyFill="1" applyAlignment="1" applyProtection="1">
      <alignment horizontal="center" vertical="center"/>
      <protection locked="0"/>
    </xf>
    <xf numFmtId="0" fontId="9" fillId="3" borderId="0" xfId="4" applyFont="1" applyFill="1" applyAlignment="1" applyProtection="1">
      <alignment horizontal="left" vertical="center"/>
      <protection locked="0"/>
    </xf>
    <xf numFmtId="0" fontId="9" fillId="3" borderId="0" xfId="4" applyFont="1" applyFill="1" applyAlignment="1" applyProtection="1">
      <alignment horizontal="right" vertical="center"/>
      <protection locked="0"/>
    </xf>
    <xf numFmtId="0" fontId="29" fillId="3" borderId="0" xfId="4" applyFont="1" applyFill="1" applyAlignment="1" applyProtection="1">
      <alignment vertical="center"/>
      <protection locked="0"/>
    </xf>
    <xf numFmtId="0" fontId="9" fillId="3" borderId="0" xfId="0" applyFont="1" applyFill="1" applyAlignment="1" applyProtection="1">
      <alignment horizontal="center" vertical="center"/>
      <protection locked="0"/>
    </xf>
    <xf numFmtId="0" fontId="14" fillId="4" borderId="0" xfId="0" applyFont="1" applyFill="1" applyAlignment="1" applyProtection="1">
      <alignment vertical="top"/>
      <protection locked="0"/>
    </xf>
    <xf numFmtId="0" fontId="13" fillId="4" borderId="0" xfId="0" applyFont="1" applyFill="1" applyAlignment="1" applyProtection="1">
      <alignment vertical="top"/>
      <protection locked="0"/>
    </xf>
    <xf numFmtId="0" fontId="13" fillId="4" borderId="2" xfId="3" applyNumberFormat="1" applyFont="1" applyFill="1" applyBorder="1" applyAlignment="1" applyProtection="1">
      <alignment vertical="center" wrapText="1"/>
      <protection locked="0"/>
    </xf>
    <xf numFmtId="4" fontId="13" fillId="3" borderId="2" xfId="0" applyNumberFormat="1" applyFont="1" applyFill="1" applyBorder="1" applyAlignment="1" applyProtection="1">
      <alignment horizontal="center" vertical="center"/>
      <protection locked="0"/>
    </xf>
    <xf numFmtId="4" fontId="13" fillId="3" borderId="2" xfId="1" applyNumberFormat="1" applyFont="1" applyFill="1" applyBorder="1" applyAlignment="1" applyProtection="1">
      <alignment horizontal="right" vertical="center"/>
      <protection locked="0"/>
    </xf>
    <xf numFmtId="2" fontId="13" fillId="3" borderId="4" xfId="0" applyNumberFormat="1" applyFont="1" applyFill="1" applyBorder="1" applyAlignment="1" applyProtection="1">
      <alignment horizontal="center"/>
      <protection locked="0"/>
    </xf>
    <xf numFmtId="2" fontId="13" fillId="3" borderId="5" xfId="0" applyNumberFormat="1" applyFont="1" applyFill="1" applyBorder="1" applyAlignment="1" applyProtection="1">
      <alignment horizontal="center"/>
      <protection locked="0"/>
    </xf>
    <xf numFmtId="43" fontId="13" fillId="3" borderId="5" xfId="1" applyFont="1" applyFill="1" applyBorder="1" applyAlignment="1" applyProtection="1">
      <alignment horizontal="right" vertical="center"/>
      <protection locked="0"/>
    </xf>
    <xf numFmtId="2" fontId="13" fillId="3" borderId="5" xfId="0" applyNumberFormat="1" applyFont="1" applyFill="1" applyBorder="1" applyAlignment="1" applyProtection="1">
      <alignment horizontal="center" vertical="center"/>
      <protection locked="0"/>
    </xf>
    <xf numFmtId="0" fontId="13" fillId="4" borderId="4" xfId="3" applyNumberFormat="1" applyFont="1" applyFill="1" applyBorder="1" applyAlignment="1" applyProtection="1">
      <alignment vertical="center" wrapText="1"/>
      <protection locked="0"/>
    </xf>
    <xf numFmtId="0" fontId="13" fillId="4" borderId="5" xfId="3" applyNumberFormat="1" applyFont="1" applyFill="1" applyBorder="1" applyAlignment="1" applyProtection="1">
      <alignment vertical="center" wrapText="1"/>
      <protection locked="0"/>
    </xf>
    <xf numFmtId="0" fontId="13" fillId="3" borderId="0" xfId="4" applyFont="1" applyFill="1" applyAlignment="1" applyProtection="1">
      <alignment horizontal="left" vertical="center"/>
      <protection locked="0"/>
    </xf>
    <xf numFmtId="0" fontId="13" fillId="3" borderId="0" xfId="4" applyFont="1" applyFill="1" applyAlignment="1" applyProtection="1">
      <alignment horizontal="left" vertical="center" wrapText="1"/>
      <protection locked="0"/>
    </xf>
    <xf numFmtId="4" fontId="13" fillId="0" borderId="0" xfId="0" applyNumberFormat="1" applyFont="1" applyAlignment="1" applyProtection="1">
      <alignment horizontal="center"/>
      <protection locked="0"/>
    </xf>
    <xf numFmtId="4" fontId="13" fillId="0" borderId="0" xfId="0" applyNumberFormat="1" applyFont="1" applyAlignment="1" applyProtection="1">
      <alignment horizontal="right"/>
      <protection locked="0"/>
    </xf>
    <xf numFmtId="2" fontId="13" fillId="0" borderId="0" xfId="0" applyNumberFormat="1" applyFont="1" applyAlignment="1" applyProtection="1">
      <alignment horizontal="center"/>
      <protection locked="0"/>
    </xf>
    <xf numFmtId="0" fontId="13" fillId="0" borderId="0" xfId="4" applyFont="1" applyAlignment="1" applyProtection="1">
      <alignment wrapText="1"/>
      <protection locked="0"/>
    </xf>
    <xf numFmtId="0" fontId="13" fillId="0" borderId="0" xfId="0" applyFont="1" applyAlignment="1" applyProtection="1">
      <alignment horizontal="center"/>
      <protection locked="0"/>
    </xf>
    <xf numFmtId="0" fontId="13" fillId="0" borderId="0" xfId="0" applyFont="1" applyAlignment="1" applyProtection="1">
      <alignment horizontal="left"/>
      <protection locked="0"/>
    </xf>
    <xf numFmtId="0" fontId="13" fillId="0" borderId="0" xfId="0" applyFont="1" applyProtection="1">
      <protection locked="0"/>
    </xf>
    <xf numFmtId="0" fontId="13" fillId="0" borderId="0" xfId="4" applyFont="1" applyAlignment="1" applyProtection="1">
      <alignment horizontal="center" vertical="top" wrapText="1"/>
      <protection locked="0"/>
    </xf>
    <xf numFmtId="0" fontId="13" fillId="0" borderId="0" xfId="4" applyFont="1" applyAlignment="1" applyProtection="1">
      <alignment vertical="top" wrapText="1"/>
      <protection locked="0"/>
    </xf>
    <xf numFmtId="0" fontId="21" fillId="0" borderId="0" xfId="4" applyFont="1" applyAlignment="1" applyProtection="1">
      <alignment horizontal="center" vertical="center" wrapText="1"/>
      <protection locked="0"/>
    </xf>
    <xf numFmtId="0" fontId="13" fillId="0" borderId="0" xfId="4" applyFont="1" applyAlignment="1" applyProtection="1">
      <alignment horizontal="center" vertical="center" wrapText="1"/>
      <protection locked="0"/>
    </xf>
    <xf numFmtId="4" fontId="13" fillId="0" borderId="0" xfId="4" applyNumberFormat="1" applyFont="1" applyAlignment="1" applyProtection="1">
      <alignment horizontal="center" wrapText="1"/>
      <protection locked="0"/>
    </xf>
    <xf numFmtId="4" fontId="13" fillId="0" borderId="0" xfId="4" applyNumberFormat="1" applyFont="1" applyAlignment="1" applyProtection="1">
      <alignment horizontal="right" wrapText="1"/>
      <protection locked="0"/>
    </xf>
    <xf numFmtId="0" fontId="17" fillId="0" borderId="0" xfId="0" applyFont="1" applyAlignment="1" applyProtection="1">
      <alignment horizontal="center"/>
      <protection locked="0"/>
    </xf>
    <xf numFmtId="4" fontId="13" fillId="0" borderId="0" xfId="4" applyNumberFormat="1" applyFont="1" applyAlignment="1" applyProtection="1">
      <alignment horizontal="center"/>
      <protection locked="0"/>
    </xf>
    <xf numFmtId="4" fontId="13" fillId="0" borderId="0" xfId="4" applyNumberFormat="1" applyFont="1" applyAlignment="1" applyProtection="1">
      <alignment horizontal="right"/>
      <protection locked="0"/>
    </xf>
    <xf numFmtId="4" fontId="13" fillId="0" borderId="5" xfId="4" applyNumberFormat="1" applyFont="1" applyBorder="1" applyAlignment="1" applyProtection="1">
      <alignment horizontal="center"/>
      <protection locked="0"/>
    </xf>
    <xf numFmtId="4" fontId="13" fillId="0" borderId="5" xfId="4" applyNumberFormat="1" applyFont="1" applyBorder="1" applyAlignment="1" applyProtection="1">
      <alignment horizontal="right"/>
      <protection locked="0"/>
    </xf>
    <xf numFmtId="0" fontId="13" fillId="0" borderId="5" xfId="4" applyFont="1" applyBorder="1" applyAlignment="1" applyProtection="1">
      <alignment horizontal="center"/>
      <protection locked="0"/>
    </xf>
    <xf numFmtId="4" fontId="13" fillId="0" borderId="2" xfId="4" applyNumberFormat="1" applyFont="1" applyBorder="1" applyAlignment="1" applyProtection="1">
      <alignment horizontal="center"/>
      <protection locked="0"/>
    </xf>
    <xf numFmtId="4" fontId="13" fillId="0" borderId="2" xfId="4" applyNumberFormat="1" applyFont="1" applyBorder="1" applyAlignment="1" applyProtection="1">
      <alignment horizontal="right"/>
      <protection locked="0"/>
    </xf>
    <xf numFmtId="0" fontId="13" fillId="0" borderId="2" xfId="4" applyFont="1" applyBorder="1" applyAlignment="1" applyProtection="1">
      <alignment horizontal="center"/>
      <protection locked="0"/>
    </xf>
    <xf numFmtId="4" fontId="13" fillId="0" borderId="2" xfId="4" applyNumberFormat="1" applyFont="1" applyBorder="1" applyAlignment="1" applyProtection="1">
      <alignment horizontal="center" vertical="center"/>
      <protection locked="0"/>
    </xf>
    <xf numFmtId="4" fontId="23" fillId="3" borderId="2" xfId="8" applyNumberFormat="1" applyFont="1" applyFill="1" applyBorder="1" applyAlignment="1" applyProtection="1">
      <alignment horizontal="center"/>
      <protection locked="0"/>
    </xf>
    <xf numFmtId="4" fontId="23" fillId="3" borderId="2" xfId="8" applyNumberFormat="1" applyFont="1" applyFill="1" applyBorder="1" applyAlignment="1" applyProtection="1">
      <alignment horizontal="right" vertical="center"/>
      <protection locked="0"/>
    </xf>
    <xf numFmtId="0" fontId="23" fillId="3" borderId="2" xfId="8" applyFont="1" applyFill="1" applyBorder="1" applyAlignment="1" applyProtection="1">
      <alignment horizontal="left" vertical="center"/>
      <protection locked="0"/>
    </xf>
    <xf numFmtId="0" fontId="21" fillId="0" borderId="0" xfId="8" applyFont="1" applyAlignment="1" applyProtection="1">
      <alignment horizontal="left" vertical="center"/>
      <protection locked="0"/>
    </xf>
    <xf numFmtId="0" fontId="13" fillId="0" borderId="2" xfId="4" applyFont="1" applyBorder="1" applyAlignment="1" applyProtection="1">
      <alignment horizontal="left"/>
      <protection locked="0"/>
    </xf>
    <xf numFmtId="4" fontId="13" fillId="0" borderId="2" xfId="4" applyNumberFormat="1" applyFont="1" applyBorder="1" applyAlignment="1" applyProtection="1">
      <alignment horizontal="center" wrapText="1"/>
      <protection locked="0"/>
    </xf>
    <xf numFmtId="0" fontId="21" fillId="0" borderId="0" xfId="4" applyFont="1" applyAlignment="1" applyProtection="1">
      <alignment horizontal="left" wrapText="1"/>
      <protection locked="0"/>
    </xf>
    <xf numFmtId="4" fontId="13" fillId="0" borderId="2" xfId="4" applyNumberFormat="1" applyFont="1" applyBorder="1" applyAlignment="1" applyProtection="1">
      <alignment horizontal="center" vertical="center" wrapText="1"/>
      <protection locked="0"/>
    </xf>
    <xf numFmtId="0" fontId="13" fillId="0" borderId="2" xfId="4" applyFont="1" applyBorder="1" applyAlignment="1" applyProtection="1">
      <alignment horizontal="left" vertical="center" wrapText="1"/>
      <protection locked="0"/>
    </xf>
    <xf numFmtId="0" fontId="13" fillId="0" borderId="2" xfId="4" applyFont="1" applyBorder="1" applyAlignment="1" applyProtection="1">
      <alignment horizontal="center" wrapText="1"/>
      <protection locked="0"/>
    </xf>
    <xf numFmtId="4" fontId="21" fillId="0" borderId="2" xfId="4" applyNumberFormat="1" applyFont="1" applyBorder="1" applyAlignment="1" applyProtection="1">
      <alignment horizontal="center" wrapText="1"/>
      <protection locked="0"/>
    </xf>
    <xf numFmtId="0" fontId="21" fillId="0" borderId="2" xfId="4" applyFont="1" applyBorder="1" applyAlignment="1" applyProtection="1">
      <alignment horizontal="center" wrapText="1"/>
      <protection locked="0"/>
    </xf>
    <xf numFmtId="0" fontId="13" fillId="0" borderId="2" xfId="8" applyFont="1" applyBorder="1" applyAlignment="1" applyProtection="1">
      <alignment horizontal="left" wrapText="1"/>
      <protection locked="0"/>
    </xf>
    <xf numFmtId="4" fontId="23" fillId="3" borderId="2" xfId="4" applyNumberFormat="1" applyFont="1" applyFill="1" applyBorder="1" applyAlignment="1" applyProtection="1">
      <alignment horizontal="center" wrapText="1"/>
      <protection locked="0"/>
    </xf>
    <xf numFmtId="0" fontId="23" fillId="3" borderId="2" xfId="4" applyFont="1" applyFill="1" applyBorder="1" applyAlignment="1" applyProtection="1">
      <alignment horizontal="center" wrapText="1"/>
      <protection locked="0"/>
    </xf>
    <xf numFmtId="4" fontId="23" fillId="3" borderId="2" xfId="4" applyNumberFormat="1" applyFont="1" applyFill="1" applyBorder="1" applyAlignment="1" applyProtection="1">
      <alignment horizontal="center" vertical="center" wrapText="1"/>
      <protection locked="0"/>
    </xf>
    <xf numFmtId="2" fontId="13" fillId="3" borderId="2" xfId="0" applyNumberFormat="1" applyFont="1" applyFill="1" applyBorder="1" applyAlignment="1" applyProtection="1">
      <alignment horizontal="right" vertical="center"/>
      <protection locked="0"/>
    </xf>
    <xf numFmtId="0" fontId="13" fillId="4" borderId="2" xfId="7" applyNumberFormat="1" applyFont="1" applyFill="1" applyBorder="1" applyAlignment="1" applyProtection="1">
      <alignment horizontal="center" vertical="center"/>
      <protection locked="0"/>
    </xf>
    <xf numFmtId="0" fontId="13" fillId="0" borderId="2" xfId="5" applyFont="1" applyBorder="1" applyAlignment="1" applyProtection="1">
      <alignment horizontal="left" wrapText="1"/>
      <protection locked="0"/>
    </xf>
    <xf numFmtId="164" fontId="13" fillId="0" borderId="2" xfId="8" applyNumberFormat="1" applyFont="1" applyBorder="1" applyAlignment="1" applyProtection="1">
      <alignment horizontal="center" wrapText="1"/>
      <protection locked="0"/>
    </xf>
    <xf numFmtId="0" fontId="13" fillId="2" borderId="2" xfId="11" applyNumberFormat="1" applyFont="1" applyFill="1" applyBorder="1" applyAlignment="1" applyProtection="1">
      <alignment horizontal="left" vertical="center"/>
      <protection locked="0"/>
    </xf>
    <xf numFmtId="0" fontId="13" fillId="0" borderId="2" xfId="5" applyFont="1" applyBorder="1" applyAlignment="1" applyProtection="1">
      <alignment horizontal="center" wrapText="1"/>
      <protection locked="0"/>
    </xf>
    <xf numFmtId="2" fontId="13" fillId="0" borderId="2" xfId="0" applyNumberFormat="1" applyFont="1" applyBorder="1" applyAlignment="1" applyProtection="1">
      <alignment horizontal="center" vertical="center"/>
      <protection locked="0"/>
    </xf>
    <xf numFmtId="0" fontId="13" fillId="0" borderId="2" xfId="11" applyNumberFormat="1" applyFont="1" applyBorder="1" applyAlignment="1" applyProtection="1">
      <alignment horizontal="left" vertical="center"/>
      <protection locked="0"/>
    </xf>
    <xf numFmtId="4" fontId="13" fillId="3" borderId="2" xfId="13" applyNumberFormat="1" applyFont="1" applyFill="1" applyBorder="1" applyAlignment="1" applyProtection="1">
      <alignment horizontal="right" vertical="center" wrapText="1"/>
      <protection locked="0"/>
    </xf>
    <xf numFmtId="4" fontId="13" fillId="0" borderId="2" xfId="10" applyNumberFormat="1" applyFont="1" applyBorder="1" applyAlignment="1" applyProtection="1">
      <alignment horizontal="center"/>
      <protection locked="0"/>
    </xf>
    <xf numFmtId="0" fontId="13" fillId="0" borderId="4" xfId="4" applyFont="1" applyBorder="1" applyAlignment="1" applyProtection="1">
      <alignment horizontal="left" wrapText="1"/>
      <protection locked="0"/>
    </xf>
    <xf numFmtId="0" fontId="21" fillId="0" borderId="0" xfId="4" applyFont="1" applyAlignment="1" applyProtection="1">
      <alignment wrapText="1"/>
      <protection locked="0"/>
    </xf>
    <xf numFmtId="0" fontId="13" fillId="0" borderId="2" xfId="4" applyFont="1" applyBorder="1" applyProtection="1">
      <protection locked="0"/>
    </xf>
    <xf numFmtId="0" fontId="14" fillId="0" borderId="2" xfId="4" applyFont="1" applyBorder="1" applyAlignment="1" applyProtection="1">
      <alignment horizontal="center" vertical="top"/>
      <protection locked="0"/>
    </xf>
    <xf numFmtId="0" fontId="14" fillId="0" borderId="2" xfId="4" applyFont="1" applyBorder="1" applyAlignment="1" applyProtection="1">
      <alignment horizontal="left" vertical="top"/>
      <protection locked="0"/>
    </xf>
    <xf numFmtId="2" fontId="21" fillId="0" borderId="2" xfId="4" applyNumberFormat="1" applyFont="1" applyBorder="1" applyAlignment="1" applyProtection="1">
      <alignment horizontal="center" vertical="center"/>
      <protection locked="0"/>
    </xf>
    <xf numFmtId="0" fontId="13" fillId="0" borderId="2" xfId="4" applyFont="1" applyBorder="1" applyAlignment="1" applyProtection="1">
      <alignment horizontal="center" vertical="top" wrapText="1"/>
      <protection locked="0"/>
    </xf>
    <xf numFmtId="0" fontId="13" fillId="0" borderId="2" xfId="4" applyFont="1" applyBorder="1" applyAlignment="1" applyProtection="1">
      <alignment vertical="top" wrapText="1"/>
      <protection locked="0"/>
    </xf>
    <xf numFmtId="0" fontId="21" fillId="0" borderId="2" xfId="4" applyFont="1" applyBorder="1" applyAlignment="1" applyProtection="1">
      <alignment horizontal="center" vertical="center" wrapText="1"/>
      <protection locked="0"/>
    </xf>
    <xf numFmtId="0" fontId="13" fillId="0" borderId="2" xfId="4" applyFont="1" applyBorder="1" applyAlignment="1" applyProtection="1">
      <alignment horizontal="center" vertical="center" wrapText="1"/>
      <protection locked="0"/>
    </xf>
    <xf numFmtId="4" fontId="14" fillId="0" borderId="2" xfId="4" applyNumberFormat="1" applyFont="1" applyBorder="1" applyAlignment="1" applyProtection="1">
      <alignment horizontal="right"/>
      <protection locked="0"/>
    </xf>
    <xf numFmtId="4" fontId="14" fillId="0" borderId="2" xfId="4" applyNumberFormat="1" applyFont="1" applyBorder="1" applyAlignment="1" applyProtection="1">
      <alignment horizontal="right" wrapText="1"/>
      <protection locked="0"/>
    </xf>
    <xf numFmtId="4" fontId="14" fillId="0" borderId="2" xfId="4" applyNumberFormat="1" applyFont="1" applyBorder="1" applyAlignment="1" applyProtection="1">
      <alignment horizontal="center" wrapText="1"/>
      <protection locked="0"/>
    </xf>
    <xf numFmtId="0" fontId="13" fillId="0" borderId="2" xfId="4" applyFont="1" applyBorder="1" applyAlignment="1" applyProtection="1">
      <alignment wrapText="1"/>
      <protection locked="0"/>
    </xf>
    <xf numFmtId="4" fontId="13" fillId="0" borderId="4" xfId="4" applyNumberFormat="1" applyFont="1" applyBorder="1" applyAlignment="1" applyProtection="1">
      <alignment horizontal="center"/>
      <protection locked="0"/>
    </xf>
    <xf numFmtId="4" fontId="13" fillId="0" borderId="4" xfId="4" applyNumberFormat="1" applyFont="1" applyBorder="1" applyAlignment="1" applyProtection="1">
      <alignment horizontal="right"/>
      <protection locked="0"/>
    </xf>
    <xf numFmtId="0" fontId="13" fillId="0" borderId="4" xfId="4" applyFont="1" applyBorder="1" applyAlignment="1" applyProtection="1">
      <alignment horizontal="center"/>
      <protection locked="0"/>
    </xf>
    <xf numFmtId="4" fontId="23" fillId="3" borderId="5" xfId="8" applyNumberFormat="1" applyFont="1" applyFill="1" applyBorder="1" applyAlignment="1" applyProtection="1">
      <alignment horizontal="center"/>
      <protection locked="0"/>
    </xf>
    <xf numFmtId="4" fontId="23" fillId="3" borderId="5" xfId="8" applyNumberFormat="1" applyFont="1" applyFill="1" applyBorder="1" applyAlignment="1" applyProtection="1">
      <alignment horizontal="right" vertical="center"/>
      <protection locked="0"/>
    </xf>
    <xf numFmtId="0" fontId="23" fillId="3" borderId="5" xfId="8" applyFont="1" applyFill="1" applyBorder="1" applyAlignment="1" applyProtection="1">
      <alignment horizontal="left" vertical="center"/>
      <protection locked="0"/>
    </xf>
    <xf numFmtId="4" fontId="13" fillId="0" borderId="4" xfId="4" applyNumberFormat="1" applyFont="1" applyBorder="1" applyAlignment="1" applyProtection="1">
      <alignment horizontal="center" wrapText="1"/>
      <protection locked="0"/>
    </xf>
    <xf numFmtId="4" fontId="13" fillId="0" borderId="5" xfId="4" applyNumberFormat="1" applyFont="1" applyBorder="1" applyAlignment="1" applyProtection="1">
      <alignment horizontal="center" wrapText="1"/>
      <protection locked="0"/>
    </xf>
    <xf numFmtId="0" fontId="13" fillId="0" borderId="5" xfId="4" applyFont="1" applyBorder="1" applyAlignment="1" applyProtection="1">
      <alignment horizontal="left" wrapText="1"/>
      <protection locked="0"/>
    </xf>
    <xf numFmtId="0" fontId="13" fillId="2" borderId="4" xfId="11" applyNumberFormat="1" applyFont="1" applyFill="1" applyBorder="1" applyAlignment="1" applyProtection="1">
      <alignment horizontal="left" vertical="center"/>
      <protection locked="0"/>
    </xf>
    <xf numFmtId="164" fontId="13" fillId="0" borderId="4" xfId="8" applyNumberFormat="1" applyFont="1" applyBorder="1" applyAlignment="1" applyProtection="1">
      <alignment horizontal="center" wrapText="1"/>
      <protection locked="0"/>
    </xf>
    <xf numFmtId="0" fontId="13" fillId="0" borderId="4" xfId="8" applyFont="1" applyBorder="1" applyAlignment="1" applyProtection="1">
      <alignment horizontal="left" wrapText="1"/>
      <protection locked="0"/>
    </xf>
    <xf numFmtId="164" fontId="13" fillId="0" borderId="5" xfId="8" applyNumberFormat="1" applyFont="1" applyBorder="1" applyAlignment="1" applyProtection="1">
      <alignment horizontal="center" wrapText="1"/>
      <protection locked="0"/>
    </xf>
    <xf numFmtId="0" fontId="13" fillId="0" borderId="5" xfId="8" applyFont="1" applyBorder="1" applyAlignment="1" applyProtection="1">
      <alignment horizontal="left" wrapText="1"/>
      <protection locked="0"/>
    </xf>
    <xf numFmtId="0" fontId="21" fillId="0" borderId="2" xfId="4" applyFont="1" applyBorder="1" applyAlignment="1" applyProtection="1">
      <alignment wrapText="1"/>
      <protection locked="0"/>
    </xf>
    <xf numFmtId="0" fontId="13" fillId="0" borderId="4" xfId="4" applyFont="1" applyBorder="1" applyAlignment="1" applyProtection="1">
      <alignment wrapText="1"/>
      <protection locked="0"/>
    </xf>
    <xf numFmtId="0" fontId="21" fillId="0" borderId="4" xfId="4" applyFont="1" applyBorder="1" applyAlignment="1" applyProtection="1">
      <alignment wrapText="1"/>
      <protection locked="0"/>
    </xf>
    <xf numFmtId="4" fontId="13" fillId="0" borderId="4" xfId="4" applyNumberFormat="1" applyFont="1" applyBorder="1" applyAlignment="1" applyProtection="1">
      <alignment horizontal="right" wrapText="1"/>
      <protection locked="0"/>
    </xf>
    <xf numFmtId="0" fontId="9" fillId="3" borderId="0" xfId="3" applyNumberFormat="1" applyFont="1" applyFill="1" applyAlignment="1" applyProtection="1">
      <alignment horizontal="left" vertical="center"/>
      <protection locked="0"/>
    </xf>
    <xf numFmtId="0" fontId="9" fillId="3" borderId="0" xfId="3" applyNumberFormat="1" applyFont="1" applyFill="1" applyAlignment="1" applyProtection="1">
      <alignment horizontal="center" vertical="center" wrapText="1"/>
      <protection locked="0"/>
    </xf>
    <xf numFmtId="0" fontId="9" fillId="3" borderId="0" xfId="4" applyFont="1" applyFill="1" applyAlignment="1" applyProtection="1">
      <alignment horizontal="left"/>
      <protection locked="0"/>
    </xf>
    <xf numFmtId="0" fontId="9" fillId="3" borderId="0" xfId="4" applyFont="1" applyFill="1" applyAlignment="1" applyProtection="1">
      <alignment horizontal="right"/>
      <protection locked="0"/>
    </xf>
    <xf numFmtId="0" fontId="10" fillId="3" borderId="0" xfId="3" applyNumberFormat="1" applyFont="1" applyFill="1" applyAlignment="1" applyProtection="1">
      <alignment horizontal="left" vertical="center"/>
      <protection locked="0"/>
    </xf>
    <xf numFmtId="4" fontId="27" fillId="5" borderId="10" xfId="4" applyNumberFormat="1" applyFont="1" applyFill="1" applyBorder="1" applyAlignment="1" applyProtection="1">
      <alignment horizontal="center"/>
      <protection locked="0"/>
    </xf>
    <xf numFmtId="0" fontId="27" fillId="5" borderId="10" xfId="4" applyFont="1" applyFill="1" applyBorder="1" applyAlignment="1" applyProtection="1">
      <alignment horizontal="center"/>
      <protection locked="0"/>
    </xf>
    <xf numFmtId="2" fontId="13" fillId="0" borderId="2" xfId="8" applyNumberFormat="1" applyFont="1" applyBorder="1" applyAlignment="1" applyProtection="1">
      <alignment horizontal="center" vertical="center" wrapText="1"/>
      <protection locked="0"/>
    </xf>
    <xf numFmtId="2" fontId="13" fillId="0" borderId="4" xfId="8" applyNumberFormat="1" applyFont="1" applyBorder="1" applyAlignment="1" applyProtection="1">
      <alignment horizontal="center" vertical="center" wrapText="1"/>
      <protection locked="0"/>
    </xf>
    <xf numFmtId="2" fontId="13" fillId="0" borderId="5" xfId="8" applyNumberFormat="1" applyFont="1" applyBorder="1" applyAlignment="1" applyProtection="1">
      <alignment horizontal="center" vertical="center" wrapText="1"/>
      <protection locked="0"/>
    </xf>
    <xf numFmtId="2" fontId="34" fillId="3" borderId="2" xfId="0" applyNumberFormat="1" applyFont="1" applyFill="1" applyBorder="1" applyAlignment="1" applyProtection="1">
      <alignment horizontal="center" vertical="center"/>
      <protection locked="0"/>
    </xf>
    <xf numFmtId="0" fontId="13" fillId="2" borderId="2" xfId="7" applyNumberFormat="1" applyFont="1" applyFill="1" applyBorder="1" applyAlignment="1" applyProtection="1">
      <alignment horizontal="left" vertical="center"/>
      <protection locked="0"/>
    </xf>
    <xf numFmtId="0" fontId="13" fillId="2" borderId="4" xfId="7" applyNumberFormat="1" applyFont="1" applyFill="1" applyBorder="1" applyAlignment="1" applyProtection="1">
      <alignment horizontal="left" vertical="center"/>
      <protection locked="0"/>
    </xf>
    <xf numFmtId="0" fontId="13" fillId="2" borderId="5" xfId="7" applyNumberFormat="1" applyFont="1" applyFill="1" applyBorder="1" applyAlignment="1" applyProtection="1">
      <alignment horizontal="left" vertical="center"/>
      <protection locked="0"/>
    </xf>
    <xf numFmtId="0" fontId="23" fillId="3" borderId="4" xfId="4" applyFont="1" applyFill="1" applyBorder="1" applyAlignment="1" applyProtection="1">
      <alignment horizontal="center" wrapText="1"/>
      <protection locked="0"/>
    </xf>
    <xf numFmtId="4" fontId="23" fillId="3" borderId="4" xfId="4" applyNumberFormat="1" applyFont="1" applyFill="1" applyBorder="1" applyAlignment="1" applyProtection="1">
      <alignment horizontal="center" vertical="center" wrapText="1"/>
      <protection locked="0"/>
    </xf>
    <xf numFmtId="0" fontId="21" fillId="0" borderId="5" xfId="4" applyFont="1" applyBorder="1" applyAlignment="1" applyProtection="1">
      <alignment horizontal="left" wrapText="1"/>
      <protection locked="0"/>
    </xf>
    <xf numFmtId="0" fontId="13" fillId="2" borderId="5" xfId="11" applyNumberFormat="1" applyFont="1" applyFill="1" applyBorder="1" applyAlignment="1" applyProtection="1">
      <alignment horizontal="left" vertical="center"/>
      <protection locked="0"/>
    </xf>
    <xf numFmtId="0" fontId="8" fillId="0" borderId="0" xfId="0" applyFont="1" applyAlignment="1" applyProtection="1">
      <alignment horizontal="centerContinuous"/>
      <protection locked="0"/>
    </xf>
    <xf numFmtId="4" fontId="13" fillId="0" borderId="0" xfId="4" applyNumberFormat="1" applyFont="1" applyAlignment="1" applyProtection="1">
      <alignment horizontal="centerContinuous" wrapText="1"/>
      <protection locked="0"/>
    </xf>
    <xf numFmtId="0" fontId="13" fillId="0" borderId="0" xfId="4" applyFont="1" applyAlignment="1" applyProtection="1">
      <alignment horizontal="centerContinuous" wrapText="1"/>
      <protection locked="0"/>
    </xf>
    <xf numFmtId="0" fontId="20" fillId="3" borderId="0" xfId="0" applyFont="1" applyFill="1" applyAlignment="1" applyProtection="1">
      <alignment horizontal="centerContinuous"/>
    </xf>
    <xf numFmtId="0" fontId="15" fillId="3" borderId="0" xfId="0" applyFont="1" applyFill="1" applyAlignment="1" applyProtection="1">
      <alignment horizontal="centerContinuous"/>
    </xf>
    <xf numFmtId="0" fontId="26" fillId="3" borderId="0" xfId="0" applyFont="1" applyFill="1" applyAlignment="1" applyProtection="1">
      <alignment horizontal="centerContinuous"/>
    </xf>
    <xf numFmtId="0" fontId="19" fillId="3" borderId="0" xfId="0" applyFont="1" applyFill="1" applyAlignment="1" applyProtection="1">
      <alignment horizontal="left"/>
    </xf>
    <xf numFmtId="0" fontId="13" fillId="3" borderId="0" xfId="2" applyFont="1" applyFill="1" applyAlignment="1" applyProtection="1">
      <alignment horizontal="left"/>
    </xf>
    <xf numFmtId="0" fontId="13" fillId="3" borderId="0" xfId="2" applyFont="1" applyFill="1" applyAlignment="1" applyProtection="1">
      <alignment horizontal="center"/>
    </xf>
    <xf numFmtId="0" fontId="13" fillId="3" borderId="0" xfId="0" applyFont="1" applyFill="1" applyAlignment="1" applyProtection="1">
      <alignment horizontal="left" vertical="top"/>
    </xf>
    <xf numFmtId="0" fontId="13" fillId="3" borderId="0" xfId="4" applyFont="1" applyFill="1" applyProtection="1"/>
    <xf numFmtId="0" fontId="13" fillId="3" borderId="0" xfId="2" applyFont="1" applyFill="1" applyAlignment="1" applyProtection="1">
      <alignment horizontal="left" vertical="top"/>
    </xf>
    <xf numFmtId="0" fontId="14" fillId="3" borderId="0" xfId="0" applyFont="1" applyFill="1" applyAlignment="1" applyProtection="1">
      <alignment horizontal="left"/>
    </xf>
    <xf numFmtId="0" fontId="13" fillId="3" borderId="0" xfId="2" quotePrefix="1" applyFont="1" applyFill="1" applyAlignment="1" applyProtection="1">
      <alignment horizontal="center"/>
    </xf>
    <xf numFmtId="0" fontId="13" fillId="3" borderId="0" xfId="0" applyFont="1" applyFill="1" applyAlignment="1" applyProtection="1">
      <alignment vertical="top"/>
    </xf>
    <xf numFmtId="0" fontId="13" fillId="3" borderId="0" xfId="2" applyFont="1" applyFill="1" applyProtection="1"/>
    <xf numFmtId="0" fontId="6" fillId="2" borderId="0" xfId="0" applyFont="1" applyFill="1" applyAlignment="1" applyProtection="1">
      <alignment vertical="center"/>
    </xf>
    <xf numFmtId="0" fontId="6" fillId="2" borderId="0" xfId="3" applyNumberFormat="1" applyFont="1" applyFill="1" applyAlignment="1" applyProtection="1">
      <alignment vertical="center"/>
    </xf>
    <xf numFmtId="0" fontId="6" fillId="2" borderId="0" xfId="0" applyFont="1" applyFill="1" applyAlignment="1" applyProtection="1">
      <alignment horizontal="center" vertical="center"/>
    </xf>
    <xf numFmtId="2" fontId="6" fillId="2" borderId="0" xfId="0" applyNumberFormat="1" applyFont="1" applyFill="1" applyAlignment="1" applyProtection="1">
      <alignment horizontal="center" vertical="center"/>
    </xf>
    <xf numFmtId="0" fontId="8" fillId="3" borderId="0" xfId="3" applyNumberFormat="1" applyFont="1" applyFill="1" applyAlignment="1" applyProtection="1">
      <alignment horizontal="centerContinuous" vertical="center"/>
    </xf>
    <xf numFmtId="0" fontId="8" fillId="3" borderId="0" xfId="3" applyNumberFormat="1" applyFont="1" applyFill="1" applyAlignment="1" applyProtection="1">
      <alignment horizontal="center" vertical="center"/>
    </xf>
    <xf numFmtId="0" fontId="7" fillId="3" borderId="0" xfId="3" applyNumberFormat="1" applyFont="1" applyFill="1" applyAlignment="1" applyProtection="1">
      <alignment horizontal="center" vertical="center"/>
    </xf>
    <xf numFmtId="49" fontId="11" fillId="0" borderId="0" xfId="3" applyFont="1" applyAlignment="1" applyProtection="1">
      <alignment horizontal="left"/>
    </xf>
    <xf numFmtId="0" fontId="7" fillId="3" borderId="0" xfId="3" applyNumberFormat="1" applyFont="1" applyFill="1" applyAlignment="1" applyProtection="1">
      <alignment vertical="center"/>
    </xf>
    <xf numFmtId="0" fontId="6" fillId="3" borderId="0" xfId="3" applyNumberFormat="1" applyFont="1" applyFill="1" applyAlignment="1" applyProtection="1">
      <alignment horizontal="center" vertical="center"/>
    </xf>
    <xf numFmtId="0" fontId="9" fillId="3" borderId="0" xfId="3" applyNumberFormat="1" applyFont="1" applyFill="1" applyAlignment="1" applyProtection="1">
      <alignment horizontal="left" vertical="center"/>
    </xf>
    <xf numFmtId="49" fontId="9" fillId="0" borderId="0" xfId="3" applyFont="1" applyAlignment="1" applyProtection="1">
      <alignment horizontal="left"/>
    </xf>
    <xf numFmtId="0" fontId="9" fillId="3" borderId="0" xfId="3" applyNumberFormat="1" applyFont="1" applyFill="1" applyAlignment="1" applyProtection="1">
      <alignment horizontal="center" vertical="center" wrapText="1"/>
    </xf>
    <xf numFmtId="0" fontId="9" fillId="3" borderId="0" xfId="4" applyFont="1" applyFill="1" applyAlignment="1" applyProtection="1">
      <alignment horizontal="left" vertical="top"/>
    </xf>
    <xf numFmtId="0" fontId="9" fillId="3" borderId="0" xfId="0" applyFont="1" applyFill="1" applyProtection="1"/>
    <xf numFmtId="0" fontId="9" fillId="3" borderId="0" xfId="4" applyFont="1" applyFill="1" applyAlignment="1" applyProtection="1">
      <alignment horizontal="right" vertical="top"/>
    </xf>
    <xf numFmtId="0" fontId="9" fillId="3" borderId="12" xfId="4" applyFont="1" applyFill="1" applyBorder="1" applyAlignment="1" applyProtection="1">
      <alignment horizontal="center" vertical="top"/>
    </xf>
    <xf numFmtId="0" fontId="12" fillId="3" borderId="1" xfId="3" applyNumberFormat="1" applyFont="1" applyFill="1" applyBorder="1" applyAlignment="1" applyProtection="1">
      <alignment horizontal="center" vertical="center" wrapText="1"/>
    </xf>
    <xf numFmtId="0" fontId="13" fillId="3" borderId="0" xfId="0" applyFont="1" applyFill="1" applyAlignment="1" applyProtection="1">
      <alignment horizontal="left"/>
    </xf>
    <xf numFmtId="0" fontId="13" fillId="3" borderId="0" xfId="0" applyFont="1" applyFill="1" applyAlignment="1" applyProtection="1">
      <alignment horizontal="center"/>
    </xf>
    <xf numFmtId="2" fontId="13" fillId="3" borderId="0" xfId="0" applyNumberFormat="1" applyFont="1" applyFill="1" applyAlignment="1" applyProtection="1">
      <alignment horizontal="center"/>
    </xf>
    <xf numFmtId="0" fontId="13" fillId="3" borderId="0" xfId="0" quotePrefix="1" applyFont="1" applyFill="1" applyProtection="1"/>
    <xf numFmtId="0" fontId="13" fillId="3" borderId="0" xfId="0" applyFont="1" applyFill="1" applyProtection="1"/>
    <xf numFmtId="0" fontId="13" fillId="2" borderId="0" xfId="0" applyFont="1" applyFill="1" applyAlignment="1" applyProtection="1">
      <alignment vertical="center"/>
    </xf>
    <xf numFmtId="0" fontId="13" fillId="2" borderId="0" xfId="3" applyNumberFormat="1" applyFont="1" applyFill="1" applyAlignment="1" applyProtection="1">
      <alignment vertical="center"/>
    </xf>
    <xf numFmtId="0" fontId="13" fillId="2" borderId="0" xfId="0" applyFont="1" applyFill="1" applyAlignment="1" applyProtection="1">
      <alignment horizontal="center" vertical="center"/>
    </xf>
    <xf numFmtId="2" fontId="13" fillId="2" borderId="0" xfId="0" applyNumberFormat="1" applyFont="1" applyFill="1" applyAlignment="1" applyProtection="1">
      <alignment horizontal="center" vertical="center"/>
    </xf>
    <xf numFmtId="0" fontId="16" fillId="3" borderId="0" xfId="3" applyNumberFormat="1" applyFont="1" applyFill="1" applyAlignment="1" applyProtection="1">
      <alignment horizontal="center" vertical="center"/>
    </xf>
    <xf numFmtId="0" fontId="16" fillId="3" borderId="0" xfId="3" applyNumberFormat="1" applyFont="1" applyFill="1" applyAlignment="1" applyProtection="1">
      <alignment horizontal="left" vertical="center"/>
    </xf>
    <xf numFmtId="0" fontId="14" fillId="3" borderId="0" xfId="3" applyNumberFormat="1" applyFont="1" applyFill="1" applyAlignment="1" applyProtection="1">
      <alignment vertical="center"/>
    </xf>
    <xf numFmtId="0" fontId="13" fillId="3" borderId="0" xfId="3" applyNumberFormat="1" applyFont="1" applyFill="1" applyAlignment="1" applyProtection="1">
      <alignment horizontal="center" vertical="center"/>
    </xf>
    <xf numFmtId="0" fontId="13" fillId="3" borderId="0" xfId="3" applyNumberFormat="1" applyFont="1" applyFill="1" applyAlignment="1" applyProtection="1">
      <alignment horizontal="left" vertical="center"/>
    </xf>
    <xf numFmtId="0" fontId="13" fillId="3" borderId="0" xfId="3" applyNumberFormat="1" applyFont="1" applyFill="1" applyAlignment="1" applyProtection="1">
      <alignment horizontal="left" vertical="center" indent="1"/>
    </xf>
    <xf numFmtId="0" fontId="13" fillId="3" borderId="0" xfId="3" applyNumberFormat="1" applyFont="1" applyFill="1" applyAlignment="1" applyProtection="1">
      <alignment horizontal="center" vertical="center" wrapText="1"/>
    </xf>
    <xf numFmtId="0" fontId="13" fillId="2" borderId="0" xfId="3" applyNumberFormat="1" applyFont="1" applyFill="1" applyAlignment="1" applyProtection="1">
      <alignment horizontal="left" vertical="center" indent="1"/>
    </xf>
    <xf numFmtId="0" fontId="14" fillId="3" borderId="3" xfId="3" applyNumberFormat="1" applyFont="1" applyFill="1" applyBorder="1" applyAlignment="1" applyProtection="1">
      <alignment horizontal="left" vertical="center"/>
    </xf>
    <xf numFmtId="0" fontId="13" fillId="3" borderId="1" xfId="3" applyNumberFormat="1" applyFont="1" applyFill="1" applyBorder="1" applyAlignment="1" applyProtection="1">
      <alignment vertical="center" wrapText="1"/>
    </xf>
    <xf numFmtId="0" fontId="14" fillId="3" borderId="1" xfId="3" applyNumberFormat="1" applyFont="1" applyFill="1" applyBorder="1" applyAlignment="1" applyProtection="1">
      <alignment horizontal="center" vertical="center" wrapText="1"/>
    </xf>
    <xf numFmtId="0" fontId="13" fillId="3" borderId="0" xfId="0" quotePrefix="1" applyFont="1" applyFill="1" applyAlignment="1" applyProtection="1">
      <alignment horizontal="left" vertical="top"/>
    </xf>
    <xf numFmtId="0" fontId="13" fillId="3" borderId="0" xfId="4" applyFont="1" applyFill="1" applyAlignment="1" applyProtection="1">
      <alignment vertical="top"/>
    </xf>
    <xf numFmtId="0" fontId="13" fillId="3" borderId="0" xfId="0" applyFont="1" applyFill="1" applyAlignment="1" applyProtection="1">
      <alignment horizontal="left" vertical="center"/>
    </xf>
    <xf numFmtId="2" fontId="13" fillId="3" borderId="0" xfId="0" applyNumberFormat="1" applyFont="1" applyFill="1" applyAlignment="1" applyProtection="1">
      <alignment horizontal="center" vertical="center"/>
    </xf>
    <xf numFmtId="0" fontId="14" fillId="3" borderId="0" xfId="0" applyFont="1" applyFill="1" applyAlignment="1" applyProtection="1">
      <alignment horizontal="left" vertical="center"/>
    </xf>
    <xf numFmtId="0" fontId="13" fillId="3" borderId="0" xfId="0" applyFont="1" applyFill="1" applyAlignment="1" applyProtection="1">
      <alignment horizontal="left" vertical="center" wrapText="1"/>
    </xf>
    <xf numFmtId="0" fontId="13" fillId="3" borderId="0" xfId="0" applyFont="1" applyFill="1" applyAlignment="1" applyProtection="1">
      <alignment horizontal="center" vertical="center"/>
    </xf>
    <xf numFmtId="0" fontId="8" fillId="3" borderId="0" xfId="6" applyFont="1" applyFill="1" applyAlignment="1" applyProtection="1">
      <alignment horizontal="centerContinuous"/>
    </xf>
    <xf numFmtId="0" fontId="16" fillId="3" borderId="0" xfId="0" applyFont="1" applyFill="1" applyAlignment="1" applyProtection="1">
      <alignment horizontal="center" vertical="center"/>
    </xf>
    <xf numFmtId="0" fontId="16" fillId="3" borderId="0" xfId="0" applyFont="1" applyFill="1" applyAlignment="1" applyProtection="1">
      <alignment horizontal="center" vertical="center" wrapText="1"/>
    </xf>
    <xf numFmtId="0" fontId="14" fillId="5" borderId="10" xfId="4" applyFont="1" applyFill="1" applyBorder="1" applyAlignment="1" applyProtection="1">
      <alignment horizontal="center" vertical="center"/>
    </xf>
    <xf numFmtId="0" fontId="14" fillId="5" borderId="10" xfId="4" applyFont="1" applyFill="1" applyBorder="1" applyAlignment="1" applyProtection="1">
      <alignment horizontal="center" vertical="center" wrapText="1"/>
    </xf>
    <xf numFmtId="2" fontId="14" fillId="5" borderId="10" xfId="4" applyNumberFormat="1" applyFont="1" applyFill="1" applyBorder="1" applyAlignment="1" applyProtection="1">
      <alignment horizontal="center" vertical="center"/>
    </xf>
    <xf numFmtId="0" fontId="14" fillId="0" borderId="2" xfId="4" applyFont="1" applyBorder="1" applyAlignment="1" applyProtection="1">
      <alignment horizontal="center" vertical="center"/>
    </xf>
    <xf numFmtId="0" fontId="14" fillId="0" borderId="2" xfId="4" applyFont="1" applyBorder="1" applyAlignment="1" applyProtection="1">
      <alignment horizontal="center" vertical="center" wrapText="1"/>
    </xf>
    <xf numFmtId="0" fontId="14" fillId="3" borderId="2" xfId="4" applyFont="1" applyFill="1" applyBorder="1" applyAlignment="1" applyProtection="1">
      <alignment horizontal="center" vertical="top"/>
    </xf>
    <xf numFmtId="0" fontId="16" fillId="3" borderId="2" xfId="4" applyFont="1" applyFill="1" applyBorder="1" applyAlignment="1" applyProtection="1">
      <alignment horizontal="left" vertical="top"/>
    </xf>
    <xf numFmtId="0" fontId="14" fillId="3" borderId="2" xfId="4" applyFont="1" applyFill="1" applyBorder="1" applyAlignment="1" applyProtection="1">
      <alignment horizontal="center"/>
    </xf>
    <xf numFmtId="0" fontId="13" fillId="3" borderId="2" xfId="0" applyFont="1" applyFill="1" applyBorder="1" applyAlignment="1" applyProtection="1">
      <alignment horizontal="center" vertical="center"/>
    </xf>
    <xf numFmtId="0" fontId="13" fillId="3" borderId="2" xfId="0" applyFont="1" applyFill="1" applyBorder="1" applyAlignment="1" applyProtection="1">
      <alignment horizontal="left" vertical="center"/>
    </xf>
    <xf numFmtId="2" fontId="13" fillId="3" borderId="2" xfId="0" applyNumberFormat="1" applyFont="1" applyFill="1" applyBorder="1" applyAlignment="1" applyProtection="1">
      <alignment horizontal="center" vertical="center"/>
    </xf>
    <xf numFmtId="0" fontId="27" fillId="3" borderId="2" xfId="4" applyFont="1" applyFill="1" applyBorder="1" applyAlignment="1" applyProtection="1">
      <alignment horizontal="center" vertical="top"/>
    </xf>
    <xf numFmtId="0" fontId="14" fillId="3" borderId="2" xfId="7" applyNumberFormat="1" applyFont="1" applyFill="1" applyBorder="1" applyAlignment="1" applyProtection="1">
      <alignment horizontal="left" vertical="center"/>
    </xf>
    <xf numFmtId="0" fontId="13" fillId="3" borderId="2" xfId="0" applyFont="1" applyFill="1" applyBorder="1" applyAlignment="1" applyProtection="1">
      <alignment horizontal="center" vertical="top"/>
    </xf>
    <xf numFmtId="0" fontId="17" fillId="3" borderId="2" xfId="8" applyFont="1" applyFill="1" applyBorder="1" applyAlignment="1" applyProtection="1">
      <alignment horizontal="left" vertical="top" wrapText="1"/>
    </xf>
    <xf numFmtId="0" fontId="14" fillId="3" borderId="2" xfId="0" applyFont="1" applyFill="1" applyBorder="1" applyAlignment="1" applyProtection="1">
      <alignment horizontal="center" vertical="center"/>
    </xf>
    <xf numFmtId="0" fontId="17" fillId="3" borderId="2" xfId="4" applyFont="1" applyFill="1" applyBorder="1" applyAlignment="1" applyProtection="1">
      <alignment horizontal="left" vertical="top" wrapText="1"/>
    </xf>
    <xf numFmtId="2" fontId="13" fillId="3" borderId="2" xfId="0" applyNumberFormat="1" applyFont="1" applyFill="1" applyBorder="1" applyAlignment="1" applyProtection="1">
      <alignment horizontal="center"/>
    </xf>
    <xf numFmtId="0" fontId="13" fillId="3" borderId="2" xfId="4" applyFont="1" applyFill="1" applyBorder="1" applyAlignment="1" applyProtection="1">
      <alignment horizontal="center" wrapText="1"/>
    </xf>
    <xf numFmtId="0" fontId="13" fillId="3" borderId="2" xfId="4" applyFont="1" applyFill="1" applyBorder="1" applyAlignment="1" applyProtection="1">
      <alignment horizontal="left" vertical="top" wrapText="1"/>
    </xf>
    <xf numFmtId="2" fontId="13" fillId="3" borderId="2" xfId="4" applyNumberFormat="1" applyFont="1" applyFill="1" applyBorder="1" applyAlignment="1" applyProtection="1">
      <alignment horizontal="center" wrapText="1"/>
    </xf>
    <xf numFmtId="0" fontId="13" fillId="3" borderId="2" xfId="0" applyFont="1" applyFill="1" applyBorder="1" applyAlignment="1" applyProtection="1">
      <alignment horizontal="center"/>
    </xf>
    <xf numFmtId="0" fontId="14" fillId="3" borderId="2" xfId="4" applyFont="1" applyFill="1" applyBorder="1" applyAlignment="1" applyProtection="1">
      <alignment horizontal="left" vertical="top"/>
    </xf>
    <xf numFmtId="0" fontId="13" fillId="3" borderId="2" xfId="4" applyFont="1" applyFill="1" applyBorder="1" applyAlignment="1" applyProtection="1">
      <alignment horizontal="center" vertical="top" wrapText="1"/>
    </xf>
    <xf numFmtId="2" fontId="13" fillId="3" borderId="2" xfId="0" applyNumberFormat="1" applyFont="1" applyFill="1" applyBorder="1" applyAlignment="1" applyProtection="1">
      <alignment horizontal="center" wrapText="1"/>
    </xf>
    <xf numFmtId="0" fontId="17" fillId="3" borderId="2" xfId="8" applyFont="1" applyFill="1" applyBorder="1" applyAlignment="1" applyProtection="1">
      <alignment horizontal="left" vertical="top"/>
    </xf>
    <xf numFmtId="0" fontId="13" fillId="3" borderId="4" xfId="4" applyFont="1" applyFill="1" applyBorder="1" applyAlignment="1" applyProtection="1">
      <alignment horizontal="center" vertical="top" wrapText="1"/>
    </xf>
    <xf numFmtId="0" fontId="13" fillId="3" borderId="4" xfId="4" applyFont="1" applyFill="1" applyBorder="1" applyAlignment="1" applyProtection="1">
      <alignment horizontal="left" vertical="top" wrapText="1"/>
    </xf>
    <xf numFmtId="2" fontId="13" fillId="3" borderId="4" xfId="0" applyNumberFormat="1" applyFont="1" applyFill="1" applyBorder="1" applyAlignment="1" applyProtection="1">
      <alignment horizontal="center" wrapText="1"/>
    </xf>
    <xf numFmtId="2" fontId="13" fillId="3" borderId="4" xfId="4" applyNumberFormat="1" applyFont="1" applyFill="1" applyBorder="1" applyAlignment="1" applyProtection="1">
      <alignment horizontal="center" wrapText="1"/>
    </xf>
    <xf numFmtId="0" fontId="17" fillId="3" borderId="2" xfId="8" applyFont="1" applyFill="1" applyBorder="1" applyAlignment="1" applyProtection="1">
      <alignment horizontal="left" wrapText="1"/>
    </xf>
    <xf numFmtId="2" fontId="13" fillId="3" borderId="2" xfId="4" applyNumberFormat="1" applyFont="1" applyFill="1" applyBorder="1" applyAlignment="1" applyProtection="1">
      <alignment horizontal="center"/>
    </xf>
    <xf numFmtId="0" fontId="13" fillId="3" borderId="2" xfId="4" applyFont="1" applyFill="1" applyBorder="1" applyAlignment="1" applyProtection="1">
      <alignment horizontal="center"/>
    </xf>
    <xf numFmtId="0" fontId="17" fillId="3" borderId="2" xfId="4" quotePrefix="1" applyFont="1" applyFill="1" applyBorder="1" applyAlignment="1" applyProtection="1">
      <alignment horizontal="left" vertical="top" wrapText="1"/>
    </xf>
    <xf numFmtId="0" fontId="17" fillId="3" borderId="2" xfId="4" quotePrefix="1" applyFont="1" applyFill="1" applyBorder="1" applyAlignment="1" applyProtection="1">
      <alignment horizontal="left" wrapText="1"/>
    </xf>
    <xf numFmtId="43" fontId="13" fillId="3" borderId="2" xfId="1" applyFont="1" applyFill="1" applyBorder="1" applyAlignment="1" applyProtection="1">
      <alignment horizontal="center" vertical="center"/>
    </xf>
    <xf numFmtId="49" fontId="28" fillId="3" borderId="2" xfId="3" applyFont="1" applyFill="1" applyBorder="1" applyAlignment="1" applyProtection="1">
      <alignment horizontal="left" vertical="top"/>
    </xf>
    <xf numFmtId="2" fontId="13" fillId="3" borderId="2" xfId="4" applyNumberFormat="1" applyFont="1" applyFill="1" applyBorder="1" applyAlignment="1" applyProtection="1">
      <alignment horizontal="center" vertical="center" wrapText="1"/>
    </xf>
    <xf numFmtId="0" fontId="14" fillId="3" borderId="2" xfId="3" applyNumberFormat="1" applyFont="1" applyFill="1" applyBorder="1" applyAlignment="1" applyProtection="1">
      <alignment horizontal="center" vertical="top"/>
    </xf>
    <xf numFmtId="0" fontId="17" fillId="3" borderId="2" xfId="0" quotePrefix="1" applyFont="1" applyFill="1" applyBorder="1" applyAlignment="1" applyProtection="1">
      <alignment horizontal="left" vertical="top" wrapText="1"/>
    </xf>
    <xf numFmtId="0" fontId="13" fillId="3" borderId="2" xfId="3" applyNumberFormat="1" applyFont="1" applyFill="1" applyBorder="1" applyAlignment="1" applyProtection="1">
      <alignment horizontal="center" vertical="top" wrapText="1"/>
    </xf>
    <xf numFmtId="0" fontId="13" fillId="3" borderId="2" xfId="3" applyNumberFormat="1" applyFont="1" applyFill="1" applyBorder="1" applyAlignment="1" applyProtection="1">
      <alignment horizontal="left"/>
    </xf>
    <xf numFmtId="2" fontId="13" fillId="3" borderId="2" xfId="3" applyNumberFormat="1" applyFont="1" applyFill="1" applyBorder="1" applyAlignment="1" applyProtection="1">
      <alignment horizontal="center" wrapText="1"/>
    </xf>
    <xf numFmtId="0" fontId="13" fillId="3" borderId="2" xfId="3" applyNumberFormat="1" applyFont="1" applyFill="1" applyBorder="1" applyAlignment="1" applyProtection="1">
      <alignment horizontal="left" wrapText="1"/>
    </xf>
    <xf numFmtId="49" fontId="13" fillId="3" borderId="2" xfId="3" quotePrefix="1" applyFont="1" applyFill="1" applyBorder="1" applyAlignment="1" applyProtection="1">
      <alignment horizontal="left" wrapText="1"/>
    </xf>
    <xf numFmtId="0" fontId="13" fillId="3" borderId="2" xfId="7" applyNumberFormat="1" applyFont="1" applyFill="1" applyBorder="1" applyAlignment="1" applyProtection="1">
      <alignment horizontal="center" vertical="top" wrapText="1"/>
    </xf>
    <xf numFmtId="49" fontId="28" fillId="3" borderId="2" xfId="7" applyFont="1" applyFill="1" applyBorder="1" applyAlignment="1" applyProtection="1">
      <alignment horizontal="left" vertical="top"/>
    </xf>
    <xf numFmtId="2" fontId="13" fillId="3" borderId="2" xfId="7" applyNumberFormat="1" applyFont="1" applyFill="1" applyBorder="1" applyAlignment="1" applyProtection="1">
      <alignment horizontal="center" wrapText="1"/>
    </xf>
    <xf numFmtId="0" fontId="17" fillId="3" borderId="2" xfId="4" applyFont="1" applyFill="1" applyBorder="1" applyAlignment="1" applyProtection="1">
      <alignment horizontal="left" wrapText="1"/>
    </xf>
    <xf numFmtId="0" fontId="18" fillId="4" borderId="2" xfId="7" applyNumberFormat="1" applyFont="1" applyFill="1" applyBorder="1" applyAlignment="1" applyProtection="1">
      <alignment horizontal="left" vertical="center" wrapText="1"/>
    </xf>
    <xf numFmtId="0" fontId="13" fillId="3" borderId="4" xfId="0" applyFont="1" applyFill="1" applyBorder="1" applyAlignment="1" applyProtection="1">
      <alignment horizontal="center" vertical="center"/>
    </xf>
    <xf numFmtId="0" fontId="13" fillId="4" borderId="4" xfId="7" applyNumberFormat="1" applyFont="1" applyFill="1" applyBorder="1" applyAlignment="1" applyProtection="1">
      <alignment horizontal="left" vertical="center" wrapText="1" indent="1"/>
    </xf>
    <xf numFmtId="2" fontId="13" fillId="3" borderId="4" xfId="7" applyNumberFormat="1" applyFont="1" applyFill="1" applyBorder="1" applyAlignment="1" applyProtection="1">
      <alignment horizontal="center" wrapText="1"/>
    </xf>
    <xf numFmtId="0" fontId="13" fillId="3" borderId="4" xfId="0" applyFont="1" applyFill="1" applyBorder="1" applyAlignment="1" applyProtection="1">
      <alignment horizontal="center"/>
    </xf>
    <xf numFmtId="0" fontId="13" fillId="3" borderId="5" xfId="0" applyFont="1" applyFill="1" applyBorder="1" applyAlignment="1" applyProtection="1">
      <alignment horizontal="center" vertical="center"/>
    </xf>
    <xf numFmtId="0" fontId="13" fillId="4" borderId="5" xfId="7" applyNumberFormat="1" applyFont="1" applyFill="1" applyBorder="1" applyAlignment="1" applyProtection="1">
      <alignment horizontal="left" vertical="center" wrapText="1" indent="1"/>
    </xf>
    <xf numFmtId="2" fontId="13" fillId="3" borderId="5" xfId="7" applyNumberFormat="1" applyFont="1" applyFill="1" applyBorder="1" applyAlignment="1" applyProtection="1">
      <alignment horizontal="center" wrapText="1"/>
    </xf>
    <xf numFmtId="0" fontId="13" fillId="3" borderId="5" xfId="0" applyFont="1" applyFill="1" applyBorder="1" applyAlignment="1" applyProtection="1">
      <alignment horizontal="center"/>
    </xf>
    <xf numFmtId="0" fontId="13" fillId="4" borderId="2" xfId="7" applyNumberFormat="1" applyFont="1" applyFill="1" applyBorder="1" applyAlignment="1" applyProtection="1">
      <alignment horizontal="left" vertical="center" wrapText="1" indent="1"/>
    </xf>
    <xf numFmtId="0" fontId="13" fillId="4" borderId="2" xfId="7" applyNumberFormat="1" applyFont="1" applyFill="1" applyBorder="1" applyAlignment="1" applyProtection="1">
      <alignment horizontal="left" vertical="center" wrapText="1"/>
    </xf>
    <xf numFmtId="0" fontId="13" fillId="3" borderId="2" xfId="7" applyNumberFormat="1" applyFont="1" applyFill="1" applyBorder="1" applyAlignment="1" applyProtection="1">
      <alignment horizontal="center" wrapText="1"/>
    </xf>
    <xf numFmtId="0" fontId="17" fillId="3" borderId="2" xfId="8" quotePrefix="1" applyFont="1" applyFill="1" applyBorder="1" applyAlignment="1" applyProtection="1">
      <alignment horizontal="left" vertical="top" wrapText="1"/>
    </xf>
    <xf numFmtId="0" fontId="22" fillId="3" borderId="0" xfId="0" applyFont="1" applyFill="1" applyAlignment="1" applyProtection="1">
      <alignment vertical="top" wrapText="1"/>
    </xf>
    <xf numFmtId="2" fontId="13" fillId="3" borderId="2" xfId="7" applyNumberFormat="1" applyFont="1" applyFill="1" applyBorder="1" applyAlignment="1" applyProtection="1">
      <alignment horizontal="center" vertical="center" wrapText="1"/>
    </xf>
    <xf numFmtId="0" fontId="0" fillId="3" borderId="2" xfId="4" applyFont="1" applyFill="1" applyBorder="1" applyAlignment="1" applyProtection="1">
      <alignment horizontal="center" wrapText="1"/>
    </xf>
    <xf numFmtId="0" fontId="13" fillId="3" borderId="2" xfId="7" applyNumberFormat="1" applyFont="1" applyFill="1" applyBorder="1" applyAlignment="1" applyProtection="1">
      <alignment horizontal="center" vertical="center" wrapText="1"/>
    </xf>
    <xf numFmtId="0" fontId="14" fillId="3" borderId="2" xfId="8" applyFont="1" applyFill="1" applyBorder="1" applyAlignment="1" applyProtection="1">
      <alignment horizontal="left" vertical="top"/>
    </xf>
    <xf numFmtId="0" fontId="17" fillId="3" borderId="2" xfId="7" applyNumberFormat="1" applyFont="1" applyFill="1" applyBorder="1" applyAlignment="1" applyProtection="1">
      <alignment horizontal="left" vertical="top" wrapText="1"/>
    </xf>
    <xf numFmtId="0" fontId="13" fillId="3" borderId="4" xfId="0" applyFont="1" applyFill="1" applyBorder="1" applyAlignment="1" applyProtection="1">
      <alignment horizontal="center" vertical="top"/>
    </xf>
    <xf numFmtId="0" fontId="22" fillId="3" borderId="4" xfId="0" applyFont="1" applyFill="1" applyBorder="1" applyAlignment="1" applyProtection="1">
      <alignment vertical="top" wrapText="1"/>
    </xf>
    <xf numFmtId="2" fontId="13" fillId="3" borderId="4" xfId="7" applyNumberFormat="1" applyFont="1" applyFill="1" applyBorder="1" applyAlignment="1" applyProtection="1">
      <alignment horizontal="center" vertical="center" wrapText="1"/>
    </xf>
    <xf numFmtId="0" fontId="13" fillId="3" borderId="5" xfId="0" applyFont="1" applyFill="1" applyBorder="1" applyAlignment="1" applyProtection="1">
      <alignment horizontal="center" vertical="top"/>
    </xf>
    <xf numFmtId="0" fontId="13" fillId="3" borderId="5" xfId="0" applyFont="1" applyFill="1" applyBorder="1" applyAlignment="1" applyProtection="1">
      <alignment horizontal="left" vertical="center"/>
    </xf>
    <xf numFmtId="2" fontId="13" fillId="3" borderId="5" xfId="0" applyNumberFormat="1" applyFont="1" applyFill="1" applyBorder="1" applyAlignment="1" applyProtection="1">
      <alignment horizontal="center" vertical="center"/>
    </xf>
    <xf numFmtId="0" fontId="17" fillId="4" borderId="2" xfId="4" applyFont="1" applyFill="1" applyBorder="1" applyAlignment="1" applyProtection="1">
      <alignment horizontal="left" vertical="top" wrapText="1"/>
    </xf>
    <xf numFmtId="0" fontId="13" fillId="4" borderId="2" xfId="4" applyFont="1" applyFill="1" applyBorder="1" applyAlignment="1" applyProtection="1">
      <alignment horizontal="left" vertical="top" wrapText="1"/>
    </xf>
    <xf numFmtId="0" fontId="17" fillId="4" borderId="4" xfId="4" applyFont="1" applyFill="1" applyBorder="1" applyAlignment="1" applyProtection="1">
      <alignment horizontal="left" vertical="top" wrapText="1"/>
    </xf>
    <xf numFmtId="2" fontId="13" fillId="3" borderId="4" xfId="0" applyNumberFormat="1" applyFont="1" applyFill="1" applyBorder="1" applyAlignment="1" applyProtection="1">
      <alignment horizontal="center" vertical="center"/>
    </xf>
    <xf numFmtId="0" fontId="13" fillId="4" borderId="5" xfId="7" applyNumberFormat="1" applyFont="1" applyFill="1" applyBorder="1" applyAlignment="1" applyProtection="1">
      <alignment horizontal="left" vertical="top" wrapText="1"/>
    </xf>
    <xf numFmtId="0" fontId="13" fillId="3" borderId="2" xfId="4" applyFont="1" applyFill="1" applyBorder="1" applyAlignment="1" applyProtection="1">
      <alignment horizontal="center" vertical="center" wrapText="1"/>
    </xf>
    <xf numFmtId="0" fontId="13" fillId="4" borderId="2" xfId="7" applyNumberFormat="1" applyFont="1" applyFill="1" applyBorder="1" applyAlignment="1" applyProtection="1">
      <alignment horizontal="left" vertical="top" wrapText="1"/>
    </xf>
    <xf numFmtId="2" fontId="23" fillId="3" borderId="0" xfId="0" applyNumberFormat="1" applyFont="1" applyFill="1" applyAlignment="1" applyProtection="1">
      <alignment horizontal="center"/>
    </xf>
    <xf numFmtId="0" fontId="14" fillId="3" borderId="2" xfId="10" applyFont="1" applyFill="1" applyBorder="1" applyAlignment="1" applyProtection="1">
      <alignment vertical="top"/>
    </xf>
    <xf numFmtId="0" fontId="17" fillId="3" borderId="2" xfId="4" quotePrefix="1" applyFont="1" applyFill="1" applyBorder="1" applyAlignment="1" applyProtection="1">
      <alignment horizontal="left" vertical="center" wrapText="1"/>
    </xf>
    <xf numFmtId="0" fontId="14" fillId="3" borderId="2" xfId="10" applyFont="1" applyFill="1" applyBorder="1" applyProtection="1"/>
    <xf numFmtId="0" fontId="18" fillId="3" borderId="2" xfId="4" applyFont="1" applyFill="1" applyBorder="1" applyAlignment="1" applyProtection="1">
      <alignment horizontal="left" vertical="top" wrapText="1"/>
    </xf>
    <xf numFmtId="0" fontId="13" fillId="3" borderId="2" xfId="11" applyNumberFormat="1" applyFont="1" applyFill="1" applyBorder="1" applyAlignment="1" applyProtection="1">
      <alignment horizontal="left" vertical="top" wrapText="1"/>
    </xf>
    <xf numFmtId="2" fontId="13" fillId="3" borderId="2" xfId="8" applyNumberFormat="1" applyFont="1" applyFill="1" applyBorder="1" applyAlignment="1" applyProtection="1">
      <alignment horizontal="center" wrapText="1"/>
    </xf>
    <xf numFmtId="164" fontId="13" fillId="3" borderId="2" xfId="8" applyNumberFormat="1" applyFont="1" applyFill="1" applyBorder="1" applyAlignment="1" applyProtection="1">
      <alignment horizontal="center" wrapText="1"/>
    </xf>
    <xf numFmtId="4" fontId="13" fillId="3" borderId="2" xfId="5" applyNumberFormat="1" applyFont="1" applyFill="1" applyBorder="1" applyAlignment="1" applyProtection="1">
      <alignment horizontal="center"/>
    </xf>
    <xf numFmtId="0" fontId="13" fillId="3" borderId="2" xfId="4" applyFont="1" applyFill="1" applyBorder="1" applyProtection="1"/>
    <xf numFmtId="4" fontId="13" fillId="3" borderId="4" xfId="5" applyNumberFormat="1" applyFont="1" applyFill="1" applyBorder="1" applyAlignment="1" applyProtection="1">
      <alignment horizontal="center"/>
    </xf>
    <xf numFmtId="0" fontId="13" fillId="3" borderId="5" xfId="4" applyFont="1" applyFill="1" applyBorder="1" applyAlignment="1" applyProtection="1">
      <alignment horizontal="left" vertical="top" wrapText="1"/>
    </xf>
    <xf numFmtId="4" fontId="13" fillId="3" borderId="5" xfId="5" applyNumberFormat="1" applyFont="1" applyFill="1" applyBorder="1" applyAlignment="1" applyProtection="1">
      <alignment horizontal="center"/>
    </xf>
    <xf numFmtId="0" fontId="14" fillId="3" borderId="2" xfId="4" applyFont="1" applyFill="1" applyBorder="1" applyAlignment="1" applyProtection="1">
      <alignment horizontal="left"/>
    </xf>
    <xf numFmtId="0" fontId="17" fillId="3" borderId="2" xfId="11" applyNumberFormat="1" applyFont="1" applyFill="1" applyBorder="1" applyAlignment="1" applyProtection="1">
      <alignment horizontal="left" vertical="top" wrapText="1"/>
    </xf>
    <xf numFmtId="0" fontId="18" fillId="3" borderId="2" xfId="11" applyNumberFormat="1" applyFont="1" applyFill="1" applyBorder="1" applyAlignment="1" applyProtection="1">
      <alignment horizontal="left" vertical="top" wrapText="1"/>
    </xf>
    <xf numFmtId="0" fontId="13" fillId="4" borderId="4" xfId="7" applyNumberFormat="1" applyFont="1" applyFill="1" applyBorder="1" applyAlignment="1" applyProtection="1">
      <alignment horizontal="left" vertical="center" wrapText="1"/>
    </xf>
    <xf numFmtId="2" fontId="13" fillId="3" borderId="4" xfId="4" applyNumberFormat="1" applyFont="1" applyFill="1" applyBorder="1" applyAlignment="1" applyProtection="1">
      <alignment horizontal="center" vertical="center" wrapText="1"/>
    </xf>
    <xf numFmtId="0" fontId="13" fillId="3" borderId="4" xfId="4" applyFont="1" applyFill="1" applyBorder="1" applyAlignment="1" applyProtection="1">
      <alignment horizontal="center" vertical="center" wrapText="1"/>
    </xf>
    <xf numFmtId="0" fontId="27" fillId="3" borderId="5" xfId="4" applyFont="1" applyFill="1" applyBorder="1" applyAlignment="1" applyProtection="1">
      <alignment horizontal="center" vertical="top"/>
    </xf>
    <xf numFmtId="0" fontId="14" fillId="3" borderId="5" xfId="10" applyFont="1" applyFill="1" applyBorder="1" applyAlignment="1" applyProtection="1">
      <alignment vertical="top"/>
    </xf>
    <xf numFmtId="2" fontId="13" fillId="3" borderId="5" xfId="4" applyNumberFormat="1" applyFont="1" applyFill="1" applyBorder="1" applyAlignment="1" applyProtection="1">
      <alignment horizontal="center" wrapText="1"/>
    </xf>
    <xf numFmtId="0" fontId="13" fillId="3" borderId="5" xfId="4" applyFont="1" applyFill="1" applyBorder="1" applyAlignment="1" applyProtection="1">
      <alignment horizontal="center" wrapText="1"/>
    </xf>
    <xf numFmtId="0" fontId="18" fillId="3" borderId="2" xfId="4" quotePrefix="1" applyFont="1" applyFill="1" applyBorder="1" applyAlignment="1" applyProtection="1">
      <alignment horizontal="left" vertical="top" wrapText="1"/>
    </xf>
    <xf numFmtId="0" fontId="13" fillId="3" borderId="2" xfId="4" quotePrefix="1" applyFont="1" applyFill="1" applyBorder="1" applyAlignment="1" applyProtection="1">
      <alignment horizontal="left" wrapText="1" indent="1"/>
    </xf>
    <xf numFmtId="0" fontId="13" fillId="3" borderId="2" xfId="4" quotePrefix="1" applyFont="1" applyFill="1" applyBorder="1" applyAlignment="1" applyProtection="1">
      <alignment horizontal="left" vertical="top" wrapText="1"/>
    </xf>
    <xf numFmtId="4" fontId="13" fillId="3" borderId="2" xfId="10" applyNumberFormat="1" applyFont="1" applyFill="1" applyBorder="1" applyAlignment="1" applyProtection="1">
      <alignment horizontal="center"/>
    </xf>
    <xf numFmtId="0" fontId="13" fillId="3" borderId="2" xfId="10" applyFont="1" applyFill="1" applyBorder="1" applyAlignment="1" applyProtection="1">
      <alignment horizontal="center"/>
    </xf>
    <xf numFmtId="2" fontId="13" fillId="3" borderId="2" xfId="11" applyNumberFormat="1" applyFont="1" applyFill="1" applyBorder="1" applyAlignment="1" applyProtection="1">
      <alignment horizontal="center" wrapText="1"/>
    </xf>
    <xf numFmtId="0" fontId="13" fillId="3" borderId="2" xfId="2" applyFont="1" applyFill="1" applyBorder="1" applyAlignment="1" applyProtection="1">
      <alignment horizontal="center"/>
    </xf>
    <xf numFmtId="0" fontId="13" fillId="3" borderId="0" xfId="3" applyNumberFormat="1" applyFont="1" applyFill="1" applyAlignment="1" applyProtection="1">
      <alignment horizontal="left" vertical="center" wrapText="1"/>
    </xf>
    <xf numFmtId="0" fontId="14" fillId="3" borderId="1" xfId="3" applyNumberFormat="1" applyFont="1" applyFill="1" applyBorder="1" applyAlignment="1" applyProtection="1">
      <alignment horizontal="left" vertical="center" wrapText="1"/>
    </xf>
    <xf numFmtId="0" fontId="19" fillId="0" borderId="0" xfId="0" applyFont="1" applyAlignment="1" applyProtection="1">
      <alignment horizontal="left"/>
    </xf>
    <xf numFmtId="0" fontId="13" fillId="0" borderId="0" xfId="0" applyFont="1" applyAlignment="1" applyProtection="1">
      <alignment horizontal="left" vertical="top"/>
    </xf>
    <xf numFmtId="0" fontId="21" fillId="0" borderId="0" xfId="0" applyFont="1" applyAlignment="1" applyProtection="1">
      <alignment horizontal="center" vertical="center"/>
    </xf>
    <xf numFmtId="2" fontId="13" fillId="0" borderId="0" xfId="0" applyNumberFormat="1" applyFont="1" applyAlignment="1" applyProtection="1">
      <alignment horizontal="center" vertical="center"/>
    </xf>
    <xf numFmtId="0" fontId="13" fillId="0" borderId="0" xfId="4" applyFont="1" applyAlignment="1" applyProtection="1">
      <alignment vertical="top"/>
    </xf>
    <xf numFmtId="0" fontId="13" fillId="0" borderId="0" xfId="2" applyFont="1" applyAlignment="1" applyProtection="1">
      <alignment horizontal="left" vertical="top"/>
    </xf>
    <xf numFmtId="0" fontId="14" fillId="0" borderId="0" xfId="0" applyFont="1" applyAlignment="1" applyProtection="1">
      <alignment vertical="top"/>
    </xf>
    <xf numFmtId="0" fontId="21" fillId="0" borderId="0" xfId="0" quotePrefix="1" applyFont="1" applyAlignment="1" applyProtection="1">
      <alignment vertical="center"/>
    </xf>
    <xf numFmtId="0" fontId="13" fillId="0" borderId="0" xfId="0" applyFont="1" applyAlignment="1" applyProtection="1">
      <alignment vertical="top"/>
    </xf>
    <xf numFmtId="0" fontId="21" fillId="0" borderId="0" xfId="0" applyFont="1" applyAlignment="1" applyProtection="1">
      <alignment vertical="center"/>
    </xf>
    <xf numFmtId="0" fontId="13" fillId="0" borderId="0" xfId="0" applyFont="1" applyAlignment="1" applyProtection="1">
      <alignment vertical="center"/>
    </xf>
    <xf numFmtId="0" fontId="21" fillId="0" borderId="0" xfId="0" applyFont="1" applyAlignment="1" applyProtection="1">
      <alignment horizontal="left" vertical="center"/>
    </xf>
    <xf numFmtId="0" fontId="13" fillId="0" borderId="0" xfId="0" quotePrefix="1" applyFont="1" applyAlignment="1" applyProtection="1">
      <alignment vertical="top"/>
    </xf>
    <xf numFmtId="0" fontId="13" fillId="0" borderId="0" xfId="4" applyFont="1" applyAlignment="1" applyProtection="1">
      <alignment horizontal="center" vertical="top" wrapText="1"/>
    </xf>
    <xf numFmtId="0" fontId="13" fillId="0" borderId="0" xfId="4" applyFont="1" applyAlignment="1" applyProtection="1">
      <alignment vertical="top" wrapText="1"/>
    </xf>
    <xf numFmtId="0" fontId="21" fillId="0" borderId="0" xfId="4" applyFont="1" applyAlignment="1" applyProtection="1">
      <alignment horizontal="center" vertical="center" wrapText="1"/>
    </xf>
    <xf numFmtId="0" fontId="13" fillId="0" borderId="0" xfId="4" applyFont="1" applyAlignment="1" applyProtection="1">
      <alignment horizontal="center" vertical="center" wrapText="1"/>
    </xf>
    <xf numFmtId="0" fontId="13" fillId="0" borderId="0" xfId="4" applyFont="1" applyAlignment="1" applyProtection="1">
      <alignment horizontal="left" vertical="top" wrapText="1"/>
    </xf>
    <xf numFmtId="0" fontId="8" fillId="0" borderId="0" xfId="0" applyFont="1" applyAlignment="1" applyProtection="1">
      <alignment horizontal="centerContinuous"/>
    </xf>
    <xf numFmtId="0" fontId="13" fillId="0" borderId="0" xfId="4" applyFont="1" applyAlignment="1" applyProtection="1">
      <alignment horizontal="centerContinuous" vertical="top" wrapText="1"/>
    </xf>
    <xf numFmtId="0" fontId="21" fillId="0" borderId="0" xfId="4" applyFont="1" applyAlignment="1" applyProtection="1">
      <alignment horizontal="centerContinuous" vertical="center" wrapText="1"/>
    </xf>
    <xf numFmtId="0" fontId="13" fillId="0" borderId="0" xfId="4" applyFont="1" applyAlignment="1" applyProtection="1">
      <alignment horizontal="centerContinuous" vertical="center" wrapText="1"/>
    </xf>
    <xf numFmtId="0" fontId="16" fillId="0" borderId="0" xfId="0" applyFont="1" applyAlignment="1" applyProtection="1">
      <alignment horizontal="center" vertical="top"/>
    </xf>
    <xf numFmtId="0" fontId="31" fillId="0" borderId="0" xfId="0" applyFont="1" applyAlignment="1" applyProtection="1">
      <alignment horizontal="center" vertical="center"/>
    </xf>
    <xf numFmtId="0" fontId="16" fillId="0" borderId="0" xfId="0" applyFont="1" applyAlignment="1" applyProtection="1">
      <alignment horizontal="center" vertical="center"/>
    </xf>
    <xf numFmtId="0" fontId="16" fillId="0" borderId="0" xfId="4" applyFont="1" applyAlignment="1" applyProtection="1">
      <alignment horizontal="left" vertical="top"/>
    </xf>
    <xf numFmtId="0" fontId="21" fillId="0" borderId="0" xfId="4" applyFont="1" applyAlignment="1" applyProtection="1">
      <alignment horizontal="center" vertical="center"/>
    </xf>
    <xf numFmtId="0" fontId="13" fillId="0" borderId="0" xfId="4" applyFont="1" applyAlignment="1" applyProtection="1">
      <alignment horizontal="center" vertical="center"/>
    </xf>
    <xf numFmtId="0" fontId="25" fillId="0" borderId="0" xfId="4" applyFont="1" applyAlignment="1" applyProtection="1">
      <alignment horizontal="left" vertical="center"/>
    </xf>
    <xf numFmtId="0" fontId="13" fillId="0" borderId="0" xfId="4" applyFont="1" applyAlignment="1" applyProtection="1">
      <alignment horizontal="center" vertical="top"/>
    </xf>
    <xf numFmtId="0" fontId="13" fillId="0" borderId="0" xfId="4" applyFont="1" applyAlignment="1" applyProtection="1">
      <alignment horizontal="left" vertical="top" indent="1"/>
    </xf>
    <xf numFmtId="0" fontId="13" fillId="0" borderId="0" xfId="4" applyFont="1" applyAlignment="1" applyProtection="1">
      <alignment horizontal="right" vertical="center"/>
    </xf>
    <xf numFmtId="0" fontId="13" fillId="0" borderId="0" xfId="4" applyFont="1" applyAlignment="1" applyProtection="1">
      <alignment horizontal="left" vertical="center"/>
    </xf>
    <xf numFmtId="0" fontId="13" fillId="0" borderId="0" xfId="4" applyFont="1" applyAlignment="1" applyProtection="1">
      <alignment horizontal="left" vertical="top"/>
    </xf>
    <xf numFmtId="0" fontId="14" fillId="0" borderId="0" xfId="4" applyFont="1" applyAlignment="1" applyProtection="1">
      <alignment horizontal="left" vertical="top"/>
    </xf>
    <xf numFmtId="0" fontId="14" fillId="0" borderId="0" xfId="4" applyFont="1" applyAlignment="1" applyProtection="1">
      <alignment horizontal="right" vertical="center"/>
    </xf>
    <xf numFmtId="0" fontId="14" fillId="0" borderId="0" xfId="4" applyFont="1" applyAlignment="1" applyProtection="1">
      <alignment horizontal="left" vertical="center"/>
    </xf>
    <xf numFmtId="0" fontId="28" fillId="0" borderId="0" xfId="4" applyFont="1" applyAlignment="1" applyProtection="1">
      <alignment vertical="top"/>
    </xf>
    <xf numFmtId="0" fontId="14" fillId="3" borderId="0" xfId="4" applyFont="1" applyFill="1" applyProtection="1"/>
    <xf numFmtId="0" fontId="14" fillId="0" borderId="0" xfId="4" applyFont="1" applyAlignment="1" applyProtection="1">
      <alignment horizontal="center" vertical="top"/>
    </xf>
    <xf numFmtId="0" fontId="19" fillId="0" borderId="0" xfId="0" applyFont="1" applyAlignment="1" applyProtection="1">
      <alignment horizontal="left" vertical="top"/>
    </xf>
    <xf numFmtId="0" fontId="14" fillId="0" borderId="0" xfId="0" applyFont="1" applyAlignment="1" applyProtection="1">
      <alignment horizontal="left" vertical="top"/>
    </xf>
    <xf numFmtId="0" fontId="13" fillId="0" borderId="0" xfId="0" quotePrefix="1" applyFont="1" applyAlignment="1" applyProtection="1">
      <alignment horizontal="left" vertical="top"/>
    </xf>
    <xf numFmtId="2" fontId="21" fillId="0" borderId="0" xfId="0" applyNumberFormat="1" applyFont="1" applyAlignment="1" applyProtection="1">
      <alignment horizontal="center" vertical="center"/>
    </xf>
    <xf numFmtId="0" fontId="13" fillId="0" borderId="0" xfId="0" applyFont="1" applyAlignment="1" applyProtection="1">
      <alignment horizontal="center" vertical="center"/>
    </xf>
    <xf numFmtId="0" fontId="27" fillId="5" borderId="10" xfId="4" applyFont="1" applyFill="1" applyBorder="1" applyAlignment="1" applyProtection="1">
      <alignment horizontal="center" vertical="top"/>
    </xf>
    <xf numFmtId="0" fontId="27" fillId="5" borderId="10" xfId="4" applyFont="1" applyFill="1" applyBorder="1" applyAlignment="1" applyProtection="1">
      <alignment horizontal="center" vertical="center"/>
    </xf>
    <xf numFmtId="0" fontId="14" fillId="0" borderId="5" xfId="4" applyFont="1" applyBorder="1" applyAlignment="1" applyProtection="1">
      <alignment horizontal="center" vertical="top"/>
    </xf>
    <xf numFmtId="0" fontId="25" fillId="0" borderId="5" xfId="4" applyFont="1" applyBorder="1" applyAlignment="1" applyProtection="1">
      <alignment horizontal="center" vertical="center"/>
    </xf>
    <xf numFmtId="0" fontId="14" fillId="0" borderId="5" xfId="4" applyFont="1" applyBorder="1" applyAlignment="1" applyProtection="1">
      <alignment horizontal="center" vertical="center"/>
    </xf>
    <xf numFmtId="0" fontId="25" fillId="0" borderId="2" xfId="4" applyFont="1" applyBorder="1" applyAlignment="1" applyProtection="1">
      <alignment horizontal="center" vertical="top"/>
    </xf>
    <xf numFmtId="0" fontId="16" fillId="0" borderId="2" xfId="4" applyFont="1" applyBorder="1" applyAlignment="1" applyProtection="1">
      <alignment horizontal="left" vertical="top"/>
    </xf>
    <xf numFmtId="0" fontId="25" fillId="0" borderId="2" xfId="4" applyFont="1" applyBorder="1" applyAlignment="1" applyProtection="1">
      <alignment horizontal="center" vertical="center"/>
    </xf>
    <xf numFmtId="0" fontId="32" fillId="0" borderId="2" xfId="4" applyFont="1" applyBorder="1" applyAlignment="1" applyProtection="1">
      <alignment horizontal="left" vertical="top"/>
    </xf>
    <xf numFmtId="0" fontId="14" fillId="0" borderId="2" xfId="4" applyFont="1" applyBorder="1" applyAlignment="1" applyProtection="1">
      <alignment horizontal="center" vertical="top"/>
    </xf>
    <xf numFmtId="0" fontId="14" fillId="0" borderId="2" xfId="4" applyFont="1" applyBorder="1" applyAlignment="1" applyProtection="1">
      <alignment horizontal="left" vertical="top"/>
    </xf>
    <xf numFmtId="0" fontId="21" fillId="0" borderId="2" xfId="4" applyFont="1" applyBorder="1" applyAlignment="1" applyProtection="1">
      <alignment horizontal="center" vertical="center"/>
    </xf>
    <xf numFmtId="0" fontId="13" fillId="0" borderId="2" xfId="4" applyFont="1" applyBorder="1" applyAlignment="1" applyProtection="1">
      <alignment horizontal="center" vertical="center"/>
    </xf>
    <xf numFmtId="0" fontId="13" fillId="0" borderId="2" xfId="4" applyFont="1" applyBorder="1" applyProtection="1"/>
    <xf numFmtId="0" fontId="17" fillId="0" borderId="2" xfId="4" applyFont="1" applyBorder="1" applyAlignment="1" applyProtection="1">
      <alignment horizontal="left" vertical="top" wrapText="1"/>
    </xf>
    <xf numFmtId="2" fontId="13" fillId="0" borderId="2" xfId="4" applyNumberFormat="1" applyFont="1" applyBorder="1" applyAlignment="1" applyProtection="1">
      <alignment horizontal="center" vertical="center" wrapText="1"/>
    </xf>
    <xf numFmtId="0" fontId="13" fillId="0" borderId="2" xfId="4" applyFont="1" applyBorder="1" applyAlignment="1" applyProtection="1">
      <alignment horizontal="center" vertical="top" wrapText="1"/>
    </xf>
    <xf numFmtId="0" fontId="18" fillId="0" borderId="2" xfId="4" applyFont="1" applyBorder="1" applyAlignment="1" applyProtection="1">
      <alignment horizontal="left" vertical="top" wrapText="1"/>
    </xf>
    <xf numFmtId="2" fontId="21" fillId="0" borderId="2" xfId="4" applyNumberFormat="1" applyFont="1" applyBorder="1" applyAlignment="1" applyProtection="1">
      <alignment horizontal="center" vertical="center" wrapText="1"/>
    </xf>
    <xf numFmtId="0" fontId="14" fillId="0" borderId="2" xfId="4" applyFont="1" applyBorder="1" applyAlignment="1" applyProtection="1">
      <alignment horizontal="left" vertical="top" wrapText="1"/>
    </xf>
    <xf numFmtId="0" fontId="21" fillId="0" borderId="2" xfId="4" applyFont="1" applyBorder="1" applyAlignment="1" applyProtection="1">
      <alignment horizontal="center" vertical="center" wrapText="1"/>
    </xf>
    <xf numFmtId="0" fontId="13" fillId="0" borderId="2" xfId="4" applyFont="1" applyBorder="1" applyAlignment="1" applyProtection="1">
      <alignment horizontal="center" vertical="center" wrapText="1"/>
    </xf>
    <xf numFmtId="49" fontId="13" fillId="0" borderId="2" xfId="4" applyNumberFormat="1" applyFont="1" applyBorder="1" applyAlignment="1" applyProtection="1">
      <alignment horizontal="center" vertical="top" wrapText="1"/>
    </xf>
    <xf numFmtId="0" fontId="22" fillId="3" borderId="2" xfId="8" applyFont="1" applyFill="1" applyBorder="1" applyAlignment="1" applyProtection="1">
      <alignment horizontal="left" vertical="top" wrapText="1"/>
    </xf>
    <xf numFmtId="49" fontId="21" fillId="0" borderId="2" xfId="4" applyNumberFormat="1" applyFont="1" applyBorder="1" applyAlignment="1" applyProtection="1">
      <alignment horizontal="center" vertical="center" wrapText="1"/>
    </xf>
    <xf numFmtId="49" fontId="13" fillId="0" borderId="2" xfId="4" applyNumberFormat="1" applyFont="1" applyBorder="1" applyAlignment="1" applyProtection="1">
      <alignment horizontal="center" vertical="center" wrapText="1"/>
    </xf>
    <xf numFmtId="0" fontId="13" fillId="0" borderId="2" xfId="4" applyFont="1" applyBorder="1" applyAlignment="1" applyProtection="1">
      <alignment horizontal="left" vertical="top" wrapText="1" indent="1"/>
    </xf>
    <xf numFmtId="49" fontId="23" fillId="3" borderId="2" xfId="8" applyNumberFormat="1" applyFont="1" applyFill="1" applyBorder="1" applyAlignment="1" applyProtection="1">
      <alignment horizontal="center" vertical="center" wrapText="1"/>
    </xf>
    <xf numFmtId="49" fontId="23" fillId="3" borderId="2" xfId="8" applyNumberFormat="1" applyFont="1" applyFill="1" applyBorder="1" applyAlignment="1" applyProtection="1">
      <alignment horizontal="center" vertical="top" wrapText="1"/>
    </xf>
    <xf numFmtId="49" fontId="13" fillId="0" borderId="4" xfId="4" applyNumberFormat="1" applyFont="1" applyBorder="1" applyAlignment="1" applyProtection="1">
      <alignment horizontal="center" vertical="top" wrapText="1"/>
    </xf>
    <xf numFmtId="0" fontId="13" fillId="0" borderId="4" xfId="4" applyFont="1" applyBorder="1" applyAlignment="1" applyProtection="1">
      <alignment horizontal="left" vertical="top" wrapText="1" indent="1"/>
    </xf>
    <xf numFmtId="2" fontId="13" fillId="0" borderId="4" xfId="4" applyNumberFormat="1" applyFont="1" applyBorder="1" applyAlignment="1" applyProtection="1">
      <alignment horizontal="center" vertical="center" wrapText="1"/>
    </xf>
    <xf numFmtId="49" fontId="23" fillId="3" borderId="4" xfId="8" applyNumberFormat="1" applyFont="1" applyFill="1" applyBorder="1" applyAlignment="1" applyProtection="1">
      <alignment horizontal="center" vertical="center" wrapText="1"/>
    </xf>
    <xf numFmtId="49" fontId="23" fillId="3" borderId="5" xfId="8" applyNumberFormat="1" applyFont="1" applyFill="1" applyBorder="1" applyAlignment="1" applyProtection="1">
      <alignment horizontal="center" vertical="top" wrapText="1"/>
    </xf>
    <xf numFmtId="0" fontId="22" fillId="3" borderId="5" xfId="8" applyFont="1" applyFill="1" applyBorder="1" applyAlignment="1" applyProtection="1">
      <alignment horizontal="left" vertical="top" wrapText="1"/>
    </xf>
    <xf numFmtId="2" fontId="13" fillId="3" borderId="5" xfId="8" applyNumberFormat="1" applyFont="1" applyFill="1" applyBorder="1" applyAlignment="1" applyProtection="1">
      <alignment horizontal="center" wrapText="1"/>
    </xf>
    <xf numFmtId="49" fontId="23" fillId="3" borderId="5" xfId="8" applyNumberFormat="1" applyFont="1" applyFill="1" applyBorder="1" applyAlignment="1" applyProtection="1">
      <alignment horizontal="center" vertical="center" wrapText="1"/>
    </xf>
    <xf numFmtId="0" fontId="23" fillId="3" borderId="2" xfId="8" applyFont="1" applyFill="1" applyBorder="1" applyAlignment="1" applyProtection="1">
      <alignment horizontal="center" vertical="top" wrapText="1"/>
    </xf>
    <xf numFmtId="0" fontId="23" fillId="3" borderId="2" xfId="8" applyFont="1" applyFill="1" applyBorder="1" applyAlignment="1" applyProtection="1">
      <alignment horizontal="center" vertical="center" wrapText="1"/>
    </xf>
    <xf numFmtId="0" fontId="23" fillId="3" borderId="2" xfId="8" applyFont="1" applyFill="1" applyBorder="1" applyAlignment="1" applyProtection="1">
      <alignment horizontal="left" vertical="top" wrapText="1" indent="1"/>
    </xf>
    <xf numFmtId="0" fontId="13" fillId="0" borderId="2" xfId="4" applyFont="1" applyBorder="1" applyAlignment="1" applyProtection="1">
      <alignment horizontal="left" vertical="top" wrapText="1" indent="2"/>
    </xf>
    <xf numFmtId="0" fontId="13" fillId="3" borderId="2" xfId="8" applyFont="1" applyFill="1" applyBorder="1" applyAlignment="1" applyProtection="1">
      <alignment horizontal="center" vertical="top" wrapText="1"/>
    </xf>
    <xf numFmtId="0" fontId="13" fillId="3" borderId="2" xfId="8" applyFont="1" applyFill="1" applyBorder="1" applyAlignment="1" applyProtection="1">
      <alignment horizontal="left" vertical="top" wrapText="1"/>
    </xf>
    <xf numFmtId="49" fontId="13" fillId="3" borderId="2" xfId="8" applyNumberFormat="1" applyFont="1" applyFill="1" applyBorder="1" applyAlignment="1" applyProtection="1">
      <alignment horizontal="center" vertical="center" wrapText="1"/>
    </xf>
    <xf numFmtId="49" fontId="21" fillId="3" borderId="2" xfId="8" applyNumberFormat="1" applyFont="1" applyFill="1" applyBorder="1" applyAlignment="1" applyProtection="1">
      <alignment horizontal="center" vertical="top" wrapText="1"/>
    </xf>
    <xf numFmtId="0" fontId="21" fillId="3" borderId="2" xfId="8" applyFont="1" applyFill="1" applyBorder="1" applyAlignment="1" applyProtection="1">
      <alignment horizontal="left" vertical="top" wrapText="1"/>
    </xf>
    <xf numFmtId="43" fontId="21" fillId="3" borderId="2" xfId="1" applyFont="1" applyFill="1" applyBorder="1" applyAlignment="1" applyProtection="1">
      <alignment vertical="center" wrapText="1"/>
    </xf>
    <xf numFmtId="49" fontId="21" fillId="3" borderId="2" xfId="8" applyNumberFormat="1" applyFont="1" applyFill="1" applyBorder="1" applyAlignment="1" applyProtection="1">
      <alignment horizontal="center" vertical="center" wrapText="1"/>
    </xf>
    <xf numFmtId="0" fontId="21" fillId="3" borderId="2" xfId="8" applyFont="1" applyFill="1" applyBorder="1" applyProtection="1"/>
    <xf numFmtId="0" fontId="22" fillId="3" borderId="2" xfId="8" applyFont="1" applyFill="1" applyBorder="1" applyAlignment="1" applyProtection="1">
      <alignment horizontal="left" wrapText="1"/>
    </xf>
    <xf numFmtId="0" fontId="17" fillId="0" borderId="2" xfId="8" applyFont="1" applyBorder="1" applyAlignment="1" applyProtection="1">
      <alignment horizontal="left" vertical="top" wrapText="1"/>
    </xf>
    <xf numFmtId="2" fontId="21" fillId="0" borderId="2" xfId="4" applyNumberFormat="1" applyFont="1" applyBorder="1" applyAlignment="1" applyProtection="1">
      <alignment horizontal="center" vertical="center"/>
    </xf>
    <xf numFmtId="2" fontId="13" fillId="0" borderId="2" xfId="4" applyNumberFormat="1" applyFont="1" applyBorder="1" applyAlignment="1" applyProtection="1">
      <alignment horizontal="center" vertical="center"/>
    </xf>
    <xf numFmtId="0" fontId="13" fillId="0" borderId="2" xfId="4" applyFont="1" applyBorder="1" applyAlignment="1" applyProtection="1">
      <alignment horizontal="left" vertical="top" wrapText="1"/>
    </xf>
    <xf numFmtId="0" fontId="18" fillId="3" borderId="2" xfId="8" quotePrefix="1" applyFont="1" applyFill="1" applyBorder="1" applyAlignment="1" applyProtection="1">
      <alignment horizontal="left" vertical="top"/>
    </xf>
    <xf numFmtId="0" fontId="13" fillId="0" borderId="4" xfId="4" applyFont="1" applyBorder="1" applyAlignment="1" applyProtection="1">
      <alignment horizontal="center" vertical="top" wrapText="1"/>
    </xf>
    <xf numFmtId="0" fontId="13" fillId="0" borderId="4" xfId="4" applyFont="1" applyBorder="1" applyAlignment="1" applyProtection="1">
      <alignment horizontal="left" vertical="top" wrapText="1"/>
    </xf>
    <xf numFmtId="0" fontId="13" fillId="0" borderId="4" xfId="4" applyFont="1" applyBorder="1" applyAlignment="1" applyProtection="1">
      <alignment horizontal="center" vertical="center" wrapText="1"/>
    </xf>
    <xf numFmtId="0" fontId="17" fillId="0" borderId="2" xfId="4" quotePrefix="1" applyFont="1" applyBorder="1" applyAlignment="1" applyProtection="1">
      <alignment horizontal="left" vertical="top" wrapText="1"/>
    </xf>
    <xf numFmtId="0" fontId="13" fillId="3" borderId="2" xfId="8" applyFont="1" applyFill="1" applyBorder="1" applyAlignment="1" applyProtection="1">
      <alignment horizontal="center" wrapText="1"/>
    </xf>
    <xf numFmtId="0" fontId="13" fillId="3" borderId="2" xfId="8" quotePrefix="1" applyFont="1" applyFill="1" applyBorder="1" applyAlignment="1" applyProtection="1">
      <alignment horizontal="left" vertical="top" wrapText="1" indent="1"/>
    </xf>
    <xf numFmtId="2" fontId="13" fillId="3" borderId="2" xfId="8" applyNumberFormat="1" applyFont="1" applyFill="1" applyBorder="1" applyAlignment="1" applyProtection="1">
      <alignment horizontal="center"/>
    </xf>
    <xf numFmtId="2" fontId="13" fillId="0" borderId="2" xfId="13" applyNumberFormat="1" applyFont="1" applyBorder="1" applyAlignment="1" applyProtection="1">
      <alignment horizontal="center" vertical="center" wrapText="1"/>
    </xf>
    <xf numFmtId="2" fontId="13" fillId="0" borderId="4" xfId="13" applyNumberFormat="1" applyFont="1" applyBorder="1" applyAlignment="1" applyProtection="1">
      <alignment horizontal="center" vertical="center" wrapText="1"/>
    </xf>
    <xf numFmtId="0" fontId="13" fillId="0" borderId="5" xfId="4" applyFont="1" applyBorder="1" applyAlignment="1" applyProtection="1">
      <alignment horizontal="center" vertical="top" wrapText="1"/>
    </xf>
    <xf numFmtId="0" fontId="13" fillId="0" borderId="5" xfId="4" applyFont="1" applyBorder="1" applyAlignment="1" applyProtection="1">
      <alignment horizontal="left" vertical="top" wrapText="1" indent="1"/>
    </xf>
    <xf numFmtId="2" fontId="13" fillId="0" borderId="5" xfId="4" applyNumberFormat="1" applyFont="1" applyBorder="1" applyAlignment="1" applyProtection="1">
      <alignment horizontal="center" vertical="center" wrapText="1"/>
    </xf>
    <xf numFmtId="2" fontId="13" fillId="0" borderId="5" xfId="13" applyNumberFormat="1" applyFont="1" applyBorder="1" applyAlignment="1" applyProtection="1">
      <alignment horizontal="center" vertical="center" wrapText="1"/>
    </xf>
    <xf numFmtId="0" fontId="13" fillId="0" borderId="2" xfId="4" applyFont="1" applyBorder="1" applyAlignment="1" applyProtection="1">
      <alignment horizontal="left" wrapText="1"/>
    </xf>
    <xf numFmtId="2" fontId="13" fillId="0" borderId="2" xfId="0" applyNumberFormat="1" applyFont="1" applyBorder="1" applyAlignment="1" applyProtection="1">
      <alignment horizontal="center" vertical="center" wrapText="1"/>
    </xf>
    <xf numFmtId="0" fontId="13" fillId="0" borderId="2" xfId="4" applyFont="1" applyBorder="1" applyAlignment="1" applyProtection="1">
      <alignment horizontal="left" vertical="top" indent="1"/>
    </xf>
    <xf numFmtId="0" fontId="13" fillId="0" borderId="2" xfId="4" applyFont="1" applyBorder="1" applyAlignment="1" applyProtection="1">
      <alignment horizontal="center" wrapText="1"/>
    </xf>
    <xf numFmtId="0" fontId="13" fillId="3" borderId="2" xfId="4" applyFont="1" applyFill="1" applyBorder="1" applyAlignment="1" applyProtection="1">
      <alignment horizontal="left" wrapText="1" indent="1"/>
    </xf>
    <xf numFmtId="2" fontId="13" fillId="3" borderId="2" xfId="0" applyNumberFormat="1" applyFont="1" applyFill="1" applyBorder="1" applyAlignment="1" applyProtection="1">
      <alignment horizontal="center" vertical="center" wrapText="1"/>
    </xf>
    <xf numFmtId="2" fontId="21" fillId="0" borderId="2" xfId="0" applyNumberFormat="1" applyFont="1" applyBorder="1" applyAlignment="1" applyProtection="1">
      <alignment horizontal="center" vertical="center" wrapText="1"/>
    </xf>
    <xf numFmtId="0" fontId="28" fillId="0" borderId="2" xfId="4" applyFont="1" applyBorder="1" applyAlignment="1" applyProtection="1">
      <alignment horizontal="left" vertical="top"/>
    </xf>
    <xf numFmtId="0" fontId="18" fillId="0" borderId="2" xfId="4" quotePrefix="1" applyFont="1" applyBorder="1" applyAlignment="1" applyProtection="1">
      <alignment horizontal="left" vertical="top" wrapText="1"/>
    </xf>
    <xf numFmtId="0" fontId="13" fillId="0" borderId="2" xfId="4" quotePrefix="1" applyFont="1" applyBorder="1" applyAlignment="1" applyProtection="1">
      <alignment horizontal="left" vertical="top" wrapText="1"/>
    </xf>
    <xf numFmtId="2" fontId="13" fillId="0" borderId="2" xfId="4" quotePrefix="1" applyNumberFormat="1" applyFont="1" applyBorder="1" applyAlignment="1" applyProtection="1">
      <alignment horizontal="center" vertical="center" wrapText="1"/>
    </xf>
    <xf numFmtId="2" fontId="21" fillId="0" borderId="2" xfId="4" quotePrefix="1" applyNumberFormat="1" applyFont="1" applyBorder="1" applyAlignment="1" applyProtection="1">
      <alignment horizontal="center" vertical="center" wrapText="1"/>
    </xf>
    <xf numFmtId="0" fontId="18" fillId="3" borderId="2" xfId="7" applyNumberFormat="1" applyFont="1" applyFill="1" applyBorder="1" applyAlignment="1" applyProtection="1">
      <alignment horizontal="left" vertical="top" wrapText="1"/>
    </xf>
    <xf numFmtId="0" fontId="13" fillId="3" borderId="2" xfId="7" applyNumberFormat="1" applyFont="1" applyFill="1" applyBorder="1" applyAlignment="1" applyProtection="1">
      <alignment horizontal="left" vertical="top" wrapText="1"/>
    </xf>
    <xf numFmtId="2" fontId="13" fillId="0" borderId="4" xfId="0" applyNumberFormat="1" applyFont="1" applyBorder="1" applyAlignment="1" applyProtection="1">
      <alignment horizontal="center" vertical="center" wrapText="1"/>
    </xf>
    <xf numFmtId="0" fontId="13" fillId="0" borderId="5" xfId="4" applyFont="1" applyBorder="1" applyAlignment="1" applyProtection="1">
      <alignment horizontal="left" vertical="top" wrapText="1"/>
    </xf>
    <xf numFmtId="0" fontId="13" fillId="0" borderId="5" xfId="4" applyFont="1" applyBorder="1" applyAlignment="1" applyProtection="1">
      <alignment horizontal="center" vertical="center" wrapText="1"/>
    </xf>
    <xf numFmtId="2" fontId="13" fillId="0" borderId="2" xfId="8" applyNumberFormat="1" applyFont="1" applyBorder="1" applyAlignment="1" applyProtection="1">
      <alignment horizontal="center" vertical="center" wrapText="1"/>
    </xf>
    <xf numFmtId="0" fontId="13" fillId="3" borderId="2" xfId="4" applyFont="1" applyFill="1" applyBorder="1" applyAlignment="1" applyProtection="1">
      <alignment horizontal="left" wrapText="1"/>
    </xf>
    <xf numFmtId="0" fontId="21" fillId="0" borderId="2" xfId="4" applyFont="1" applyBorder="1" applyAlignment="1" applyProtection="1">
      <alignment horizontal="center" vertical="top" wrapText="1"/>
    </xf>
    <xf numFmtId="0" fontId="21" fillId="0" borderId="2" xfId="4" quotePrefix="1" applyFont="1" applyBorder="1" applyAlignment="1" applyProtection="1">
      <alignment horizontal="left" vertical="top" wrapText="1"/>
    </xf>
    <xf numFmtId="0" fontId="13" fillId="0" borderId="2" xfId="8" applyFont="1" applyBorder="1" applyAlignment="1" applyProtection="1">
      <alignment horizontal="center" vertical="top" wrapText="1"/>
    </xf>
    <xf numFmtId="0" fontId="17" fillId="2" borderId="2" xfId="8" applyFont="1" applyFill="1" applyBorder="1" applyAlignment="1" applyProtection="1">
      <alignment horizontal="left" vertical="top" wrapText="1"/>
    </xf>
    <xf numFmtId="2" fontId="21" fillId="0" borderId="2" xfId="8" applyNumberFormat="1" applyFont="1" applyBorder="1" applyAlignment="1" applyProtection="1">
      <alignment horizontal="center" vertical="center" wrapText="1"/>
    </xf>
    <xf numFmtId="164" fontId="13" fillId="0" borderId="2" xfId="8" applyNumberFormat="1" applyFont="1" applyBorder="1" applyAlignment="1" applyProtection="1">
      <alignment horizontal="center" vertical="center" wrapText="1"/>
    </xf>
    <xf numFmtId="0" fontId="13" fillId="2" borderId="2" xfId="8" applyFont="1" applyFill="1" applyBorder="1" applyAlignment="1" applyProtection="1">
      <alignment horizontal="left" vertical="top" wrapText="1"/>
    </xf>
    <xf numFmtId="0" fontId="17" fillId="6" borderId="2" xfId="4" quotePrefix="1" applyFont="1" applyFill="1" applyBorder="1" applyAlignment="1" applyProtection="1">
      <alignment horizontal="left" vertical="top" wrapText="1"/>
    </xf>
    <xf numFmtId="0" fontId="23" fillId="3" borderId="2" xfId="4" applyFont="1" applyFill="1" applyBorder="1" applyAlignment="1" applyProtection="1">
      <alignment horizontal="center" wrapText="1"/>
    </xf>
    <xf numFmtId="43" fontId="23" fillId="3" borderId="2" xfId="1" applyFont="1" applyFill="1" applyBorder="1" applyAlignment="1" applyProtection="1">
      <alignment horizontal="center" vertical="center" wrapText="1"/>
    </xf>
    <xf numFmtId="0" fontId="23" fillId="3" borderId="4" xfId="4" applyFont="1" applyFill="1" applyBorder="1" applyAlignment="1" applyProtection="1">
      <alignment horizontal="center" wrapText="1"/>
    </xf>
    <xf numFmtId="0" fontId="18" fillId="0" borderId="4" xfId="4" applyFont="1" applyBorder="1" applyAlignment="1" applyProtection="1">
      <alignment horizontal="left" vertical="top" wrapText="1"/>
    </xf>
    <xf numFmtId="43" fontId="23" fillId="3" borderId="4" xfId="1" applyFont="1" applyFill="1" applyBorder="1" applyAlignment="1" applyProtection="1">
      <alignment horizontal="center" vertical="center" wrapText="1"/>
    </xf>
    <xf numFmtId="0" fontId="21" fillId="0" borderId="5" xfId="4" applyFont="1" applyBorder="1" applyAlignment="1" applyProtection="1">
      <alignment horizontal="center" vertical="top" wrapText="1"/>
    </xf>
    <xf numFmtId="0" fontId="21" fillId="0" borderId="5" xfId="4" applyFont="1" applyBorder="1" applyAlignment="1" applyProtection="1">
      <alignment horizontal="left" vertical="top" wrapText="1"/>
    </xf>
    <xf numFmtId="2" fontId="21" fillId="0" borderId="5" xfId="4" applyNumberFormat="1" applyFont="1" applyBorder="1" applyAlignment="1" applyProtection="1">
      <alignment horizontal="center" vertical="center" wrapText="1"/>
    </xf>
    <xf numFmtId="0" fontId="21" fillId="0" borderId="5" xfId="4" applyFont="1" applyBorder="1" applyAlignment="1" applyProtection="1">
      <alignment horizontal="center" vertical="center" wrapText="1"/>
    </xf>
    <xf numFmtId="0" fontId="13" fillId="0" borderId="2" xfId="4" quotePrefix="1" applyFont="1" applyBorder="1" applyAlignment="1" applyProtection="1">
      <alignment horizontal="left" vertical="top" wrapText="1" indent="1"/>
    </xf>
    <xf numFmtId="0" fontId="13" fillId="3" borderId="2" xfId="7" applyNumberFormat="1" applyFont="1" applyFill="1" applyBorder="1" applyAlignment="1" applyProtection="1">
      <alignment horizontal="left" vertical="top" wrapText="1" indent="1"/>
    </xf>
    <xf numFmtId="0" fontId="17" fillId="4" borderId="2" xfId="7" applyNumberFormat="1" applyFont="1" applyFill="1" applyBorder="1" applyAlignment="1" applyProtection="1">
      <alignment horizontal="left" vertical="center" wrapText="1"/>
    </xf>
    <xf numFmtId="43" fontId="13" fillId="3" borderId="2" xfId="1" applyFont="1" applyFill="1" applyBorder="1" applyAlignment="1" applyProtection="1">
      <alignment horizontal="center" vertical="center" wrapText="1"/>
    </xf>
    <xf numFmtId="0" fontId="14" fillId="3" borderId="2" xfId="4" applyFont="1" applyFill="1" applyBorder="1" applyAlignment="1" applyProtection="1">
      <alignment horizontal="center" vertical="center"/>
    </xf>
    <xf numFmtId="43" fontId="21" fillId="3" borderId="2" xfId="1" applyFont="1" applyFill="1" applyBorder="1" applyAlignment="1" applyProtection="1">
      <alignment horizontal="center" vertical="center"/>
    </xf>
    <xf numFmtId="0" fontId="13" fillId="3" borderId="2" xfId="4" applyFont="1" applyFill="1" applyBorder="1" applyAlignment="1" applyProtection="1">
      <alignment horizontal="center" vertical="center"/>
    </xf>
    <xf numFmtId="43" fontId="13" fillId="3" borderId="2" xfId="1" applyFont="1" applyFill="1" applyBorder="1" applyAlignment="1" applyProtection="1">
      <alignment horizontal="center" wrapText="1"/>
    </xf>
    <xf numFmtId="0" fontId="13" fillId="0" borderId="2" xfId="4" applyFont="1" applyBorder="1" applyAlignment="1" applyProtection="1">
      <alignment horizontal="left" indent="1"/>
    </xf>
    <xf numFmtId="2" fontId="13" fillId="3" borderId="2" xfId="11" quotePrefix="1" applyNumberFormat="1" applyFont="1" applyFill="1" applyBorder="1" applyAlignment="1" applyProtection="1">
      <alignment horizontal="center" vertical="center" wrapText="1"/>
    </xf>
    <xf numFmtId="4" fontId="13" fillId="0" borderId="2" xfId="5" applyNumberFormat="1" applyFont="1" applyBorder="1" applyAlignment="1" applyProtection="1">
      <alignment horizontal="center" vertical="center"/>
    </xf>
    <xf numFmtId="0" fontId="21" fillId="0" borderId="2" xfId="4" applyFont="1" applyBorder="1" applyAlignment="1" applyProtection="1">
      <alignment horizontal="left" vertical="top" wrapText="1"/>
    </xf>
    <xf numFmtId="0" fontId="33" fillId="3" borderId="2" xfId="11" applyNumberFormat="1" applyFont="1" applyFill="1" applyBorder="1" applyAlignment="1" applyProtection="1">
      <alignment horizontal="left" vertical="top" wrapText="1"/>
    </xf>
    <xf numFmtId="2" fontId="21" fillId="3" borderId="2" xfId="11" applyNumberFormat="1" applyFont="1" applyFill="1" applyBorder="1" applyAlignment="1" applyProtection="1">
      <alignment horizontal="center" vertical="center" wrapText="1"/>
    </xf>
    <xf numFmtId="0" fontId="21" fillId="3" borderId="2" xfId="2" applyFont="1" applyFill="1" applyBorder="1" applyAlignment="1" applyProtection="1">
      <alignment horizontal="center" vertical="center"/>
    </xf>
    <xf numFmtId="2" fontId="13" fillId="3" borderId="2" xfId="11" applyNumberFormat="1" applyFont="1" applyFill="1" applyBorder="1" applyAlignment="1" applyProtection="1">
      <alignment horizontal="center" vertical="center" wrapText="1"/>
    </xf>
    <xf numFmtId="0" fontId="13" fillId="3" borderId="2" xfId="2" applyFont="1" applyFill="1" applyBorder="1" applyAlignment="1" applyProtection="1">
      <alignment horizontal="center" vertical="center"/>
    </xf>
    <xf numFmtId="0" fontId="17" fillId="3" borderId="4" xfId="11" applyNumberFormat="1" applyFont="1" applyFill="1" applyBorder="1" applyAlignment="1" applyProtection="1">
      <alignment horizontal="left" vertical="top" wrapText="1"/>
    </xf>
    <xf numFmtId="2" fontId="13" fillId="3" borderId="4" xfId="11" applyNumberFormat="1" applyFont="1" applyFill="1" applyBorder="1" applyAlignment="1" applyProtection="1">
      <alignment horizontal="center" vertical="center" wrapText="1"/>
    </xf>
    <xf numFmtId="0" fontId="13" fillId="3" borderId="4" xfId="2" applyFont="1" applyFill="1" applyBorder="1" applyAlignment="1" applyProtection="1">
      <alignment horizontal="center" vertical="center"/>
    </xf>
    <xf numFmtId="0" fontId="17" fillId="3" borderId="5" xfId="11" applyNumberFormat="1" applyFont="1" applyFill="1" applyBorder="1" applyAlignment="1" applyProtection="1">
      <alignment horizontal="left" vertical="top" wrapText="1"/>
    </xf>
    <xf numFmtId="2" fontId="13" fillId="3" borderId="5" xfId="11" applyNumberFormat="1" applyFont="1" applyFill="1" applyBorder="1" applyAlignment="1" applyProtection="1">
      <alignment horizontal="center" vertical="center" wrapText="1"/>
    </xf>
    <xf numFmtId="0" fontId="13" fillId="3" borderId="5" xfId="2" applyFont="1" applyFill="1" applyBorder="1" applyAlignment="1" applyProtection="1">
      <alignment horizontal="center" vertical="center"/>
    </xf>
    <xf numFmtId="0" fontId="14" fillId="0" borderId="2" xfId="10" applyFont="1" applyBorder="1" applyAlignment="1" applyProtection="1">
      <alignment vertical="top"/>
    </xf>
    <xf numFmtId="4" fontId="21" fillId="0" borderId="2" xfId="5" applyNumberFormat="1" applyFont="1" applyBorder="1" applyAlignment="1" applyProtection="1">
      <alignment horizontal="center" vertical="center"/>
    </xf>
    <xf numFmtId="0" fontId="14" fillId="3" borderId="2" xfId="2" applyFont="1" applyFill="1" applyBorder="1" applyAlignment="1" applyProtection="1">
      <alignment horizontal="center" vertical="top"/>
    </xf>
    <xf numFmtId="0" fontId="14" fillId="0" borderId="2" xfId="4" applyFont="1" applyBorder="1" applyAlignment="1" applyProtection="1">
      <alignment horizontal="center" vertical="top" wrapText="1"/>
    </xf>
    <xf numFmtId="49" fontId="18" fillId="0" borderId="2" xfId="4" applyNumberFormat="1" applyFont="1" applyBorder="1" applyAlignment="1" applyProtection="1">
      <alignment horizontal="left" vertical="top" wrapText="1"/>
    </xf>
    <xf numFmtId="0" fontId="13" fillId="0" borderId="2" xfId="11" applyNumberFormat="1" applyFont="1" applyBorder="1" applyAlignment="1" applyProtection="1">
      <alignment horizontal="left" vertical="top" wrapText="1" indent="1"/>
    </xf>
    <xf numFmtId="0" fontId="13" fillId="0" borderId="2" xfId="0" applyFont="1" applyBorder="1" applyAlignment="1" applyProtection="1">
      <alignment horizontal="center" vertical="center"/>
    </xf>
    <xf numFmtId="0" fontId="13" fillId="3" borderId="2" xfId="11" applyNumberFormat="1" applyFont="1" applyFill="1" applyBorder="1" applyAlignment="1" applyProtection="1">
      <alignment horizontal="left" vertical="top" wrapText="1" indent="1"/>
    </xf>
    <xf numFmtId="4" fontId="13" fillId="3" borderId="2" xfId="13" applyNumberFormat="1" applyFont="1" applyFill="1" applyBorder="1" applyAlignment="1" applyProtection="1">
      <alignment horizontal="center" vertical="center"/>
    </xf>
    <xf numFmtId="2" fontId="21" fillId="3" borderId="2" xfId="7" applyNumberFormat="1" applyFont="1" applyFill="1" applyBorder="1" applyAlignment="1" applyProtection="1">
      <alignment horizontal="center" wrapText="1"/>
    </xf>
    <xf numFmtId="0" fontId="35" fillId="3" borderId="2" xfId="14" applyFont="1" applyFill="1" applyBorder="1" applyAlignment="1" applyProtection="1">
      <alignment horizontal="left" wrapText="1"/>
    </xf>
    <xf numFmtId="2" fontId="21" fillId="3" borderId="2" xfId="0" applyNumberFormat="1" applyFont="1" applyFill="1" applyBorder="1" applyAlignment="1" applyProtection="1">
      <alignment horizontal="center" wrapText="1"/>
    </xf>
    <xf numFmtId="0" fontId="23" fillId="3" borderId="2" xfId="14" quotePrefix="1" applyFont="1" applyFill="1" applyBorder="1" applyAlignment="1" applyProtection="1">
      <alignment horizontal="left" wrapText="1" indent="1"/>
    </xf>
    <xf numFmtId="0" fontId="23" fillId="0" borderId="2" xfId="14" quotePrefix="1" applyFont="1" applyBorder="1" applyAlignment="1" applyProtection="1">
      <alignment horizontal="left" wrapText="1" indent="1"/>
    </xf>
    <xf numFmtId="0" fontId="23" fillId="3" borderId="4" xfId="14" quotePrefix="1" applyFont="1" applyFill="1" applyBorder="1" applyAlignment="1" applyProtection="1">
      <alignment horizontal="left" wrapText="1" indent="1"/>
    </xf>
    <xf numFmtId="2" fontId="13" fillId="3" borderId="4" xfId="8" applyNumberFormat="1" applyFont="1" applyFill="1" applyBorder="1" applyAlignment="1" applyProtection="1">
      <alignment horizontal="center" wrapText="1"/>
    </xf>
    <xf numFmtId="0" fontId="23" fillId="3" borderId="5" xfId="14" quotePrefix="1" applyFont="1" applyFill="1" applyBorder="1" applyAlignment="1" applyProtection="1">
      <alignment horizontal="left" wrapText="1" indent="1"/>
    </xf>
    <xf numFmtId="2" fontId="13" fillId="3" borderId="5" xfId="0" applyNumberFormat="1" applyFont="1" applyFill="1" applyBorder="1" applyAlignment="1" applyProtection="1">
      <alignment horizontal="center" wrapText="1"/>
    </xf>
    <xf numFmtId="0" fontId="23" fillId="3" borderId="2" xfId="14" quotePrefix="1" applyFont="1" applyFill="1" applyBorder="1" applyAlignment="1" applyProtection="1">
      <alignment horizontal="left" wrapText="1"/>
    </xf>
    <xf numFmtId="0" fontId="23" fillId="3" borderId="2" xfId="14" applyFont="1" applyFill="1" applyBorder="1" applyAlignment="1" applyProtection="1">
      <alignment horizontal="left" wrapText="1" indent="1"/>
    </xf>
    <xf numFmtId="0" fontId="23" fillId="3" borderId="2" xfId="14" applyFont="1" applyFill="1" applyBorder="1" applyAlignment="1" applyProtection="1">
      <alignment horizontal="left" indent="1"/>
    </xf>
    <xf numFmtId="0" fontId="23" fillId="3" borderId="2" xfId="14" quotePrefix="1" applyFont="1" applyFill="1" applyBorder="1" applyAlignment="1" applyProtection="1">
      <alignment horizontal="left" indent="1"/>
    </xf>
    <xf numFmtId="0" fontId="17" fillId="3" borderId="2" xfId="8" quotePrefix="1" applyFont="1" applyFill="1" applyBorder="1" applyAlignment="1" applyProtection="1">
      <alignment horizontal="left" wrapText="1"/>
    </xf>
    <xf numFmtId="0" fontId="23" fillId="3" borderId="2" xfId="14" applyFont="1" applyFill="1" applyBorder="1" applyAlignment="1" applyProtection="1">
      <alignment horizontal="left" wrapText="1"/>
    </xf>
    <xf numFmtId="0" fontId="13" fillId="0" borderId="4" xfId="8" applyFont="1" applyBorder="1" applyAlignment="1" applyProtection="1">
      <alignment horizontal="center" vertical="top" wrapText="1"/>
    </xf>
    <xf numFmtId="0" fontId="13" fillId="0" borderId="5" xfId="8" applyFont="1" applyBorder="1" applyAlignment="1" applyProtection="1">
      <alignment horizontal="center" vertical="top" wrapText="1"/>
    </xf>
    <xf numFmtId="4" fontId="36" fillId="3" borderId="12" xfId="4" applyNumberFormat="1" applyFont="1" applyFill="1" applyBorder="1" applyAlignment="1" applyProtection="1">
      <alignment horizontal="right" vertical="center"/>
      <protection locked="0"/>
    </xf>
    <xf numFmtId="4" fontId="36" fillId="3" borderId="11" xfId="4" applyNumberFormat="1" applyFont="1" applyFill="1" applyBorder="1" applyAlignment="1" applyProtection="1">
      <alignment horizontal="right" vertical="center"/>
      <protection locked="0"/>
    </xf>
    <xf numFmtId="2" fontId="9" fillId="3" borderId="0" xfId="0" applyNumberFormat="1" applyFont="1" applyFill="1" applyAlignment="1" applyProtection="1">
      <alignment horizontal="left"/>
      <protection locked="0"/>
    </xf>
    <xf numFmtId="43" fontId="5" fillId="3" borderId="7" xfId="3" applyNumberFormat="1" applyFont="1" applyFill="1" applyBorder="1" applyAlignment="1" applyProtection="1">
      <alignment horizontal="right" vertical="center"/>
      <protection locked="0"/>
    </xf>
    <xf numFmtId="43" fontId="5" fillId="3" borderId="6" xfId="3" applyNumberFormat="1" applyFont="1" applyFill="1" applyBorder="1" applyAlignment="1" applyProtection="1">
      <alignment horizontal="right" vertical="center"/>
      <protection locked="0"/>
    </xf>
    <xf numFmtId="43" fontId="5" fillId="3" borderId="8" xfId="3" applyNumberFormat="1" applyFont="1" applyFill="1" applyBorder="1" applyAlignment="1" applyProtection="1">
      <alignment horizontal="right" vertical="center"/>
      <protection locked="0"/>
    </xf>
    <xf numFmtId="0" fontId="13" fillId="4" borderId="0" xfId="0" applyFont="1" applyFill="1" applyAlignment="1" applyProtection="1">
      <alignment horizontal="center" vertical="top"/>
      <protection locked="0"/>
    </xf>
    <xf numFmtId="0" fontId="12" fillId="4" borderId="0" xfId="0" applyFont="1" applyFill="1" applyAlignment="1" applyProtection="1">
      <alignment horizontal="center" vertical="top"/>
      <protection locked="0"/>
    </xf>
    <xf numFmtId="43" fontId="36" fillId="3" borderId="1" xfId="3" applyNumberFormat="1" applyFont="1" applyFill="1" applyBorder="1" applyAlignment="1" applyProtection="1">
      <alignment horizontal="right" vertical="center"/>
      <protection locked="0"/>
    </xf>
    <xf numFmtId="43" fontId="36" fillId="3" borderId="9" xfId="3" applyNumberFormat="1" applyFont="1" applyFill="1" applyBorder="1" applyAlignment="1" applyProtection="1">
      <alignment horizontal="right" vertical="center"/>
      <protection locked="0"/>
    </xf>
    <xf numFmtId="0" fontId="12" fillId="3" borderId="3" xfId="3" applyNumberFormat="1" applyFont="1" applyFill="1" applyBorder="1" applyAlignment="1" applyProtection="1">
      <alignment horizontal="left" vertical="center"/>
    </xf>
    <xf numFmtId="0" fontId="12" fillId="3" borderId="1" xfId="3" applyNumberFormat="1" applyFont="1" applyFill="1" applyBorder="1" applyAlignment="1" applyProtection="1">
      <alignment horizontal="left" vertical="center"/>
    </xf>
    <xf numFmtId="0" fontId="9" fillId="3" borderId="0" xfId="0" applyFont="1" applyFill="1" applyAlignment="1" applyProtection="1">
      <alignment horizontal="left"/>
      <protection locked="0"/>
    </xf>
    <xf numFmtId="43" fontId="13" fillId="3" borderId="7" xfId="3" applyNumberFormat="1" applyFont="1" applyFill="1" applyBorder="1" applyAlignment="1" applyProtection="1">
      <alignment horizontal="center" vertical="center"/>
      <protection locked="0"/>
    </xf>
    <xf numFmtId="43" fontId="13" fillId="3" borderId="6" xfId="3" applyNumberFormat="1" applyFont="1" applyFill="1" applyBorder="1" applyAlignment="1" applyProtection="1">
      <alignment horizontal="center" vertical="center"/>
      <protection locked="0"/>
    </xf>
    <xf numFmtId="43" fontId="13" fillId="3" borderId="8" xfId="3" applyNumberFormat="1" applyFont="1" applyFill="1" applyBorder="1" applyAlignment="1" applyProtection="1">
      <alignment horizontal="center" vertical="center"/>
      <protection locked="0"/>
    </xf>
    <xf numFmtId="43" fontId="13" fillId="3" borderId="1" xfId="3" applyNumberFormat="1" applyFont="1" applyFill="1" applyBorder="1" applyAlignment="1" applyProtection="1">
      <alignment horizontal="center" vertical="center"/>
      <protection locked="0"/>
    </xf>
    <xf numFmtId="43" fontId="13" fillId="3" borderId="9" xfId="3" applyNumberFormat="1" applyFont="1" applyFill="1" applyBorder="1" applyAlignment="1" applyProtection="1">
      <alignment horizontal="center" vertical="center"/>
      <protection locked="0"/>
    </xf>
  </cellXfs>
  <cellStyles count="15">
    <cellStyle name="Comma" xfId="1" builtinId="3"/>
    <cellStyle name="Comma 2" xfId="9"/>
    <cellStyle name="Normal" xfId="0" builtinId="0"/>
    <cellStyle name="Normal 2" xfId="2"/>
    <cellStyle name="Normal 2 2" xfId="6"/>
    <cellStyle name="Normal 3" xfId="12"/>
    <cellStyle name="Normal_eydha accom" xfId="14"/>
    <cellStyle name="Normal_Sheet1 (3) 2" xfId="5"/>
    <cellStyle name="Normal_Sheet1 (3) 2 2" xfId="13"/>
    <cellStyle name="Normal_Sheet2 (2)" xfId="3"/>
    <cellStyle name="Normal_Sheet2 (2) 2" xfId="4"/>
    <cellStyle name="Normal_Sheet2 (2) 2 2" xfId="8"/>
    <cellStyle name="Normal_Sheet2 (2) 3 2" xfId="7"/>
    <cellStyle name="Normal_Sheet2 (2) 4" xfId="11"/>
    <cellStyle name="Normal_Sheet2 (3)" xfId="10"/>
  </cellStyles>
  <dxfs count="4">
    <dxf>
      <font>
        <color rgb="FF9C0006"/>
      </font>
      <fill>
        <patternFill>
          <bgColor rgb="FFFFC7CE"/>
        </patternFill>
      </fill>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view="pageBreakPreview" zoomScaleNormal="100" zoomScaleSheetLayoutView="100" workbookViewId="0">
      <selection activeCell="I88" sqref="I88"/>
    </sheetView>
  </sheetViews>
  <sheetFormatPr defaultRowHeight="12.75" x14ac:dyDescent="0.2"/>
  <cols>
    <col min="1" max="1" width="12.85546875" style="12" customWidth="1"/>
    <col min="2" max="2" width="32.5703125" style="12" customWidth="1"/>
    <col min="3" max="3" width="5.140625" style="12" customWidth="1"/>
    <col min="4" max="16384" width="9.140625" style="12"/>
  </cols>
  <sheetData>
    <row r="1" spans="1:7" s="5" customFormat="1" ht="12" x14ac:dyDescent="0.2">
      <c r="A1" s="7"/>
      <c r="B1" s="7"/>
      <c r="C1" s="7"/>
      <c r="D1" s="7"/>
      <c r="E1" s="7"/>
      <c r="F1" s="7"/>
      <c r="G1" s="7"/>
    </row>
    <row r="2" spans="1:7" s="85" customFormat="1" ht="15" x14ac:dyDescent="0.2">
      <c r="A2" s="7"/>
      <c r="B2" s="7"/>
      <c r="C2" s="7"/>
      <c r="D2" s="7"/>
      <c r="E2" s="7"/>
      <c r="F2" s="7"/>
      <c r="G2" s="7"/>
    </row>
    <row r="3" spans="1:7" s="85" customFormat="1" ht="15" x14ac:dyDescent="0.2">
      <c r="A3" s="7"/>
      <c r="B3" s="7"/>
      <c r="C3" s="7"/>
      <c r="D3" s="7"/>
      <c r="E3" s="7"/>
      <c r="F3" s="7"/>
      <c r="G3" s="7"/>
    </row>
    <row r="4" spans="1:7" s="85" customFormat="1" ht="15" x14ac:dyDescent="0.2">
      <c r="A4" s="7"/>
      <c r="B4" s="7"/>
      <c r="C4" s="7"/>
      <c r="D4" s="7"/>
      <c r="E4" s="7"/>
      <c r="F4" s="7"/>
      <c r="G4" s="7"/>
    </row>
    <row r="5" spans="1:7" s="86" customFormat="1" x14ac:dyDescent="0.2">
      <c r="A5" s="7"/>
      <c r="B5" s="7"/>
      <c r="C5" s="7"/>
      <c r="D5" s="7"/>
      <c r="E5" s="7"/>
      <c r="F5" s="7"/>
      <c r="G5" s="7"/>
    </row>
    <row r="6" spans="1:7" s="86" customFormat="1" x14ac:dyDescent="0.2">
      <c r="A6" s="7"/>
      <c r="B6" s="7"/>
      <c r="C6" s="7"/>
      <c r="D6" s="7"/>
      <c r="E6" s="7"/>
      <c r="F6" s="7"/>
      <c r="G6" s="7"/>
    </row>
    <row r="7" spans="1:7" s="86" customFormat="1" x14ac:dyDescent="0.2">
      <c r="A7" s="7"/>
      <c r="B7" s="7"/>
      <c r="C7" s="7"/>
      <c r="D7" s="7"/>
      <c r="E7" s="7"/>
      <c r="F7" s="7"/>
      <c r="G7" s="7"/>
    </row>
    <row r="8" spans="1:7" s="86" customFormat="1" x14ac:dyDescent="0.2">
      <c r="A8" s="7"/>
      <c r="B8" s="7"/>
      <c r="C8" s="7"/>
      <c r="D8" s="7"/>
      <c r="E8" s="7"/>
      <c r="F8" s="7"/>
      <c r="G8" s="7"/>
    </row>
    <row r="9" spans="1:7" s="86" customFormat="1" x14ac:dyDescent="0.2">
      <c r="A9" s="7"/>
      <c r="B9" s="7"/>
      <c r="C9" s="7"/>
      <c r="D9" s="7"/>
      <c r="E9" s="7"/>
      <c r="F9" s="7"/>
      <c r="G9" s="7"/>
    </row>
    <row r="10" spans="1:7" s="86" customFormat="1" x14ac:dyDescent="0.2">
      <c r="A10" s="7"/>
      <c r="B10" s="7"/>
      <c r="C10" s="7"/>
      <c r="D10" s="7"/>
      <c r="E10" s="7"/>
      <c r="F10" s="7"/>
      <c r="G10" s="7"/>
    </row>
    <row r="11" spans="1:7" s="86" customFormat="1" x14ac:dyDescent="0.2">
      <c r="A11" s="7"/>
      <c r="B11" s="7"/>
      <c r="C11" s="7"/>
      <c r="D11" s="7"/>
      <c r="E11" s="7"/>
      <c r="F11" s="7"/>
      <c r="G11" s="7"/>
    </row>
    <row r="12" spans="1:7" s="86" customFormat="1" x14ac:dyDescent="0.2">
      <c r="A12" s="12"/>
      <c r="B12" s="12"/>
      <c r="C12" s="12"/>
      <c r="D12" s="12"/>
      <c r="E12" s="12"/>
      <c r="F12" s="12"/>
      <c r="G12" s="12"/>
    </row>
    <row r="13" spans="1:7" s="86" customFormat="1" x14ac:dyDescent="0.2">
      <c r="A13" s="12"/>
      <c r="B13" s="12"/>
      <c r="C13" s="12"/>
      <c r="D13" s="12"/>
      <c r="E13" s="12"/>
      <c r="F13" s="12"/>
      <c r="G13" s="12"/>
    </row>
    <row r="14" spans="1:7" s="87" customFormat="1" ht="18.75" x14ac:dyDescent="0.3">
      <c r="A14" s="15"/>
      <c r="B14" s="15"/>
      <c r="C14" s="15"/>
      <c r="D14" s="15"/>
      <c r="E14" s="15"/>
      <c r="F14" s="15"/>
      <c r="G14" s="15"/>
    </row>
    <row r="15" spans="1:7" s="87" customFormat="1" x14ac:dyDescent="0.2">
      <c r="A15" s="7"/>
      <c r="B15" s="7"/>
      <c r="C15" s="7"/>
      <c r="D15" s="7"/>
      <c r="E15" s="7"/>
      <c r="F15" s="7"/>
      <c r="G15" s="7"/>
    </row>
    <row r="16" spans="1:7" s="87" customFormat="1" x14ac:dyDescent="0.2">
      <c r="A16" s="7"/>
      <c r="B16" s="7"/>
      <c r="C16" s="7"/>
      <c r="D16" s="7"/>
      <c r="E16" s="7"/>
      <c r="F16" s="7"/>
      <c r="G16" s="7"/>
    </row>
    <row r="17" spans="1:7" s="87" customFormat="1" x14ac:dyDescent="0.2">
      <c r="A17" s="7"/>
      <c r="B17" s="7"/>
      <c r="C17" s="7"/>
      <c r="D17" s="7"/>
      <c r="E17" s="7"/>
      <c r="F17" s="7"/>
      <c r="G17" s="7"/>
    </row>
    <row r="18" spans="1:7" s="87" customFormat="1" x14ac:dyDescent="0.2">
      <c r="A18" s="7"/>
      <c r="B18" s="7"/>
      <c r="C18" s="7"/>
      <c r="D18" s="7"/>
      <c r="E18" s="7"/>
      <c r="F18" s="7"/>
      <c r="G18" s="7"/>
    </row>
    <row r="19" spans="1:7" s="87" customFormat="1" x14ac:dyDescent="0.2">
      <c r="A19" s="7"/>
      <c r="B19" s="7"/>
      <c r="C19" s="7"/>
      <c r="D19" s="7"/>
      <c r="E19" s="7"/>
      <c r="F19" s="7"/>
      <c r="G19" s="7"/>
    </row>
    <row r="20" spans="1:7" s="87" customFormat="1" x14ac:dyDescent="0.2">
      <c r="A20" s="7"/>
      <c r="B20" s="7"/>
      <c r="C20" s="7"/>
      <c r="D20" s="7"/>
      <c r="E20" s="7"/>
      <c r="F20" s="7"/>
      <c r="G20" s="7"/>
    </row>
    <row r="21" spans="1:7" s="87" customFormat="1" x14ac:dyDescent="0.2">
      <c r="A21" s="7"/>
      <c r="B21" s="7"/>
      <c r="C21" s="7"/>
      <c r="D21" s="7"/>
      <c r="E21" s="7"/>
      <c r="F21" s="7"/>
      <c r="G21" s="7"/>
    </row>
    <row r="22" spans="1:7" s="87" customFormat="1" x14ac:dyDescent="0.2">
      <c r="A22" s="7"/>
      <c r="B22" s="7"/>
      <c r="C22" s="7"/>
      <c r="D22" s="7"/>
      <c r="E22" s="7"/>
      <c r="F22" s="7"/>
      <c r="G22" s="7"/>
    </row>
    <row r="23" spans="1:7" s="87" customFormat="1" x14ac:dyDescent="0.2">
      <c r="A23" s="12"/>
      <c r="B23" s="12"/>
      <c r="C23" s="12"/>
      <c r="D23" s="12"/>
      <c r="E23" s="12"/>
      <c r="F23" s="12"/>
      <c r="G23" s="12"/>
    </row>
    <row r="24" spans="1:7" s="87" customFormat="1" x14ac:dyDescent="0.2">
      <c r="A24" s="12"/>
      <c r="B24" s="12"/>
      <c r="C24" s="12"/>
      <c r="D24" s="12"/>
      <c r="E24" s="12"/>
      <c r="F24" s="12"/>
      <c r="G24" s="12"/>
    </row>
    <row r="25" spans="1:7" s="87" customFormat="1" x14ac:dyDescent="0.2">
      <c r="A25" s="12"/>
      <c r="B25" s="12"/>
      <c r="C25" s="12"/>
      <c r="D25" s="12"/>
      <c r="E25" s="12"/>
      <c r="F25" s="12"/>
      <c r="G25" s="12"/>
    </row>
    <row r="26" spans="1:7" s="87" customFormat="1" ht="36" x14ac:dyDescent="0.55000000000000004">
      <c r="A26" s="219" t="s">
        <v>5</v>
      </c>
      <c r="B26" s="219"/>
      <c r="C26" s="219"/>
      <c r="D26" s="219"/>
      <c r="E26" s="219"/>
      <c r="F26" s="219"/>
      <c r="G26" s="219"/>
    </row>
    <row r="27" spans="1:7" s="87" customFormat="1" ht="21" x14ac:dyDescent="0.35">
      <c r="A27" s="220" t="s">
        <v>406</v>
      </c>
      <c r="B27" s="220"/>
      <c r="C27" s="220"/>
      <c r="D27" s="220"/>
      <c r="E27" s="220"/>
      <c r="F27" s="220"/>
      <c r="G27" s="220"/>
    </row>
    <row r="28" spans="1:7" ht="15.75" x14ac:dyDescent="0.25">
      <c r="A28" s="221" t="s">
        <v>159</v>
      </c>
      <c r="B28" s="221"/>
      <c r="C28" s="221"/>
      <c r="D28" s="221"/>
      <c r="E28" s="221"/>
      <c r="F28" s="221"/>
      <c r="G28" s="221"/>
    </row>
    <row r="29" spans="1:7" ht="18.75" x14ac:dyDescent="0.3">
      <c r="A29" s="15"/>
      <c r="B29" s="15"/>
      <c r="C29" s="15"/>
      <c r="D29" s="15"/>
      <c r="E29" s="15"/>
      <c r="F29" s="15"/>
      <c r="G29" s="15"/>
    </row>
    <row r="30" spans="1:7" x14ac:dyDescent="0.2">
      <c r="A30" s="7"/>
      <c r="B30" s="7"/>
      <c r="C30" s="7"/>
      <c r="D30" s="7"/>
      <c r="E30" s="7"/>
      <c r="F30" s="7"/>
      <c r="G30" s="7"/>
    </row>
    <row r="31" spans="1:7" x14ac:dyDescent="0.2">
      <c r="A31" s="7"/>
      <c r="B31" s="7"/>
      <c r="C31" s="7"/>
      <c r="D31" s="7"/>
      <c r="E31" s="7"/>
      <c r="F31" s="7"/>
      <c r="G31" s="7"/>
    </row>
    <row r="32" spans="1:7" x14ac:dyDescent="0.2">
      <c r="A32" s="7"/>
      <c r="B32" s="7"/>
      <c r="C32" s="7"/>
      <c r="D32" s="7"/>
      <c r="E32" s="7"/>
      <c r="F32" s="7"/>
      <c r="G32" s="7"/>
    </row>
    <row r="33" spans="1:10" x14ac:dyDescent="0.2">
      <c r="A33" s="7"/>
      <c r="B33" s="7"/>
      <c r="C33" s="7"/>
      <c r="D33" s="7"/>
      <c r="E33" s="7"/>
      <c r="F33" s="7"/>
      <c r="G33" s="7"/>
    </row>
    <row r="34" spans="1:10" x14ac:dyDescent="0.2">
      <c r="A34" s="7"/>
      <c r="B34" s="7"/>
      <c r="C34" s="7"/>
      <c r="D34" s="7"/>
      <c r="E34" s="7"/>
      <c r="F34" s="7"/>
      <c r="G34" s="7"/>
    </row>
    <row r="35" spans="1:10" x14ac:dyDescent="0.2">
      <c r="A35" s="7"/>
      <c r="B35" s="7"/>
      <c r="C35" s="7"/>
      <c r="D35" s="7"/>
      <c r="E35" s="7"/>
      <c r="F35" s="7"/>
      <c r="G35" s="7"/>
    </row>
    <row r="36" spans="1:10" x14ac:dyDescent="0.2">
      <c r="A36" s="7"/>
      <c r="B36" s="7"/>
      <c r="C36" s="7"/>
      <c r="D36" s="7"/>
      <c r="E36" s="7"/>
      <c r="F36" s="7"/>
      <c r="G36" s="7"/>
    </row>
    <row r="37" spans="1:10" x14ac:dyDescent="0.2">
      <c r="A37" s="7"/>
      <c r="B37" s="7"/>
      <c r="C37" s="7"/>
      <c r="D37" s="7"/>
      <c r="E37" s="7"/>
      <c r="F37" s="7"/>
      <c r="G37" s="7"/>
    </row>
    <row r="38" spans="1:10" x14ac:dyDescent="0.2">
      <c r="A38" s="7"/>
      <c r="B38" s="7"/>
      <c r="C38" s="7"/>
      <c r="D38" s="7"/>
      <c r="E38" s="7"/>
      <c r="F38" s="7"/>
      <c r="G38" s="7"/>
    </row>
    <row r="39" spans="1:10" x14ac:dyDescent="0.2">
      <c r="A39" s="7"/>
      <c r="B39" s="7"/>
      <c r="C39" s="7"/>
      <c r="D39" s="7"/>
      <c r="E39" s="7"/>
      <c r="F39" s="7"/>
      <c r="G39" s="7"/>
    </row>
    <row r="40" spans="1:10" x14ac:dyDescent="0.2">
      <c r="A40" s="7"/>
      <c r="B40" s="7"/>
      <c r="C40" s="7"/>
      <c r="D40" s="7"/>
      <c r="E40" s="7"/>
      <c r="F40" s="7"/>
      <c r="G40" s="7"/>
    </row>
    <row r="41" spans="1:10" x14ac:dyDescent="0.2">
      <c r="A41" s="7"/>
      <c r="B41" s="7"/>
      <c r="C41" s="7"/>
      <c r="D41" s="7"/>
      <c r="E41" s="7"/>
      <c r="F41" s="7"/>
      <c r="G41" s="7"/>
    </row>
    <row r="42" spans="1:10" x14ac:dyDescent="0.2">
      <c r="A42" s="7"/>
      <c r="B42" s="7"/>
      <c r="C42" s="7"/>
      <c r="D42" s="7"/>
      <c r="E42" s="7"/>
      <c r="F42" s="7"/>
      <c r="G42" s="7"/>
    </row>
    <row r="43" spans="1:10" x14ac:dyDescent="0.2">
      <c r="A43" s="7"/>
      <c r="B43" s="7"/>
      <c r="C43" s="7"/>
      <c r="D43" s="7"/>
      <c r="E43" s="7"/>
      <c r="F43" s="7"/>
      <c r="G43" s="7"/>
    </row>
    <row r="44" spans="1:10" x14ac:dyDescent="0.2">
      <c r="A44" s="7"/>
      <c r="B44" s="7"/>
      <c r="C44" s="7"/>
      <c r="D44" s="7"/>
      <c r="E44" s="7"/>
      <c r="F44" s="7"/>
      <c r="G44" s="7"/>
    </row>
    <row r="45" spans="1:10" x14ac:dyDescent="0.2">
      <c r="A45" s="7"/>
      <c r="B45" s="7"/>
      <c r="C45" s="7"/>
      <c r="D45" s="7"/>
      <c r="E45" s="7"/>
      <c r="F45" s="7"/>
      <c r="G45" s="7"/>
    </row>
    <row r="46" spans="1:10" x14ac:dyDescent="0.2">
      <c r="A46" s="7"/>
      <c r="B46" s="7"/>
      <c r="C46" s="7"/>
      <c r="D46" s="7"/>
      <c r="E46" s="7"/>
      <c r="F46" s="7"/>
      <c r="G46" s="7"/>
    </row>
    <row r="48" spans="1:10" x14ac:dyDescent="0.2">
      <c r="H48" s="7"/>
      <c r="I48" s="7"/>
      <c r="J48" s="7"/>
    </row>
    <row r="49" spans="1:10" x14ac:dyDescent="0.2">
      <c r="H49" s="7"/>
      <c r="I49" s="7"/>
      <c r="J49" s="7"/>
    </row>
    <row r="50" spans="1:10" x14ac:dyDescent="0.2">
      <c r="H50" s="7"/>
      <c r="I50" s="7"/>
      <c r="J50" s="7"/>
    </row>
    <row r="51" spans="1:10" x14ac:dyDescent="0.2">
      <c r="H51" s="7"/>
      <c r="I51" s="7"/>
      <c r="J51" s="7"/>
    </row>
    <row r="52" spans="1:10" x14ac:dyDescent="0.2">
      <c r="H52" s="7"/>
      <c r="I52" s="7"/>
      <c r="J52" s="7"/>
    </row>
    <row r="53" spans="1:10" x14ac:dyDescent="0.2">
      <c r="H53" s="7"/>
      <c r="I53" s="7"/>
      <c r="J53" s="7"/>
    </row>
    <row r="54" spans="1:10" x14ac:dyDescent="0.2">
      <c r="H54" s="7"/>
      <c r="I54" s="7"/>
      <c r="J54" s="7"/>
    </row>
    <row r="55" spans="1:10" ht="18.75" x14ac:dyDescent="0.3">
      <c r="A55" s="222" t="s">
        <v>35</v>
      </c>
      <c r="B55" s="223"/>
      <c r="C55" s="224"/>
      <c r="D55" s="224"/>
      <c r="E55" s="10"/>
      <c r="F55" s="11"/>
      <c r="G55" s="10"/>
      <c r="H55" s="7"/>
      <c r="I55" s="7"/>
      <c r="J55" s="7"/>
    </row>
    <row r="56" spans="1:10" x14ac:dyDescent="0.2">
      <c r="A56" s="225" t="s">
        <v>36</v>
      </c>
      <c r="B56" s="226"/>
      <c r="C56" s="224"/>
      <c r="D56" s="224"/>
      <c r="E56" s="10"/>
      <c r="F56" s="9"/>
      <c r="G56" s="10"/>
      <c r="H56" s="7"/>
      <c r="I56" s="7"/>
      <c r="J56" s="7"/>
    </row>
    <row r="57" spans="1:10" x14ac:dyDescent="0.2">
      <c r="A57" s="225" t="s">
        <v>37</v>
      </c>
      <c r="B57" s="226"/>
      <c r="C57" s="224"/>
      <c r="D57" s="224"/>
      <c r="E57" s="10"/>
      <c r="F57" s="9"/>
      <c r="G57" s="10"/>
      <c r="H57" s="7"/>
      <c r="I57" s="7"/>
      <c r="J57" s="7"/>
    </row>
    <row r="58" spans="1:10" x14ac:dyDescent="0.2">
      <c r="A58" s="225"/>
      <c r="B58" s="226"/>
      <c r="C58" s="224"/>
      <c r="D58" s="224"/>
      <c r="E58" s="10"/>
      <c r="F58" s="9"/>
      <c r="G58" s="10"/>
      <c r="H58" s="7"/>
      <c r="I58" s="7"/>
      <c r="J58" s="7"/>
    </row>
    <row r="59" spans="1:10" x14ac:dyDescent="0.2">
      <c r="A59" s="227" t="s">
        <v>161</v>
      </c>
      <c r="B59" s="226"/>
      <c r="C59" s="224"/>
      <c r="D59" s="224"/>
      <c r="E59" s="10"/>
      <c r="F59" s="9"/>
      <c r="G59" s="10"/>
      <c r="H59" s="7"/>
      <c r="I59" s="7"/>
      <c r="J59" s="7"/>
    </row>
    <row r="60" spans="1:10" x14ac:dyDescent="0.2">
      <c r="A60" s="225"/>
      <c r="B60" s="226"/>
      <c r="C60" s="224"/>
      <c r="D60" s="224"/>
      <c r="E60" s="10"/>
      <c r="F60" s="9"/>
      <c r="G60" s="10"/>
      <c r="H60" s="7"/>
      <c r="I60" s="7"/>
      <c r="J60" s="7"/>
    </row>
    <row r="61" spans="1:10" x14ac:dyDescent="0.2">
      <c r="A61" s="228" t="s">
        <v>243</v>
      </c>
      <c r="B61" s="226"/>
      <c r="C61" s="229"/>
      <c r="D61" s="224"/>
      <c r="E61" s="14"/>
      <c r="F61" s="9"/>
      <c r="G61" s="10"/>
    </row>
    <row r="62" spans="1:10" x14ac:dyDescent="0.2">
      <c r="A62" s="230" t="s">
        <v>53</v>
      </c>
      <c r="B62" s="226"/>
      <c r="C62" s="224"/>
      <c r="D62" s="231"/>
      <c r="E62" s="14"/>
      <c r="F62" s="9"/>
      <c r="G62" s="10"/>
    </row>
    <row r="63" spans="1:10" ht="18.75" x14ac:dyDescent="0.3">
      <c r="A63" s="225" t="s">
        <v>160</v>
      </c>
      <c r="B63" s="226"/>
      <c r="C63" s="224"/>
      <c r="D63" s="224"/>
      <c r="E63" s="10"/>
      <c r="F63" s="9" t="s">
        <v>6</v>
      </c>
      <c r="G63" s="10" t="s">
        <v>6</v>
      </c>
      <c r="H63" s="15"/>
      <c r="I63" s="15"/>
      <c r="J63" s="15"/>
    </row>
    <row r="64" spans="1:10" x14ac:dyDescent="0.2">
      <c r="A64" s="232"/>
      <c r="B64" s="233"/>
      <c r="C64" s="234"/>
      <c r="D64" s="235"/>
      <c r="E64" s="88"/>
      <c r="F64" s="90"/>
      <c r="G64" s="89"/>
      <c r="H64" s="7"/>
      <c r="I64" s="7"/>
      <c r="J64" s="7"/>
    </row>
    <row r="65" spans="1:10" x14ac:dyDescent="0.2">
      <c r="A65" s="232"/>
      <c r="B65" s="233"/>
      <c r="C65" s="234"/>
      <c r="D65" s="235"/>
      <c r="E65" s="88"/>
      <c r="F65" s="90"/>
      <c r="G65" s="89"/>
      <c r="H65" s="7"/>
      <c r="I65" s="7"/>
      <c r="J65" s="7"/>
    </row>
    <row r="66" spans="1:10" x14ac:dyDescent="0.2">
      <c r="A66" s="232"/>
      <c r="B66" s="233"/>
      <c r="C66" s="234"/>
      <c r="D66" s="235"/>
      <c r="E66" s="88"/>
      <c r="F66" s="90"/>
      <c r="G66" s="89"/>
      <c r="H66" s="7"/>
      <c r="I66" s="7"/>
      <c r="J66" s="7"/>
    </row>
    <row r="67" spans="1:10" x14ac:dyDescent="0.2">
      <c r="A67" s="232"/>
      <c r="B67" s="233"/>
      <c r="C67" s="234"/>
      <c r="D67" s="235"/>
      <c r="E67" s="88"/>
      <c r="F67" s="90"/>
      <c r="G67" s="89"/>
      <c r="H67" s="7"/>
      <c r="I67" s="7"/>
      <c r="J67" s="7"/>
    </row>
    <row r="68" spans="1:10" x14ac:dyDescent="0.2">
      <c r="A68" s="232"/>
      <c r="B68" s="233"/>
      <c r="C68" s="234"/>
      <c r="D68" s="235"/>
      <c r="E68" s="88"/>
      <c r="F68" s="90"/>
      <c r="G68" s="89"/>
      <c r="H68" s="7"/>
      <c r="I68" s="7"/>
      <c r="J68" s="7"/>
    </row>
    <row r="69" spans="1:10" x14ac:dyDescent="0.2">
      <c r="A69" s="232"/>
      <c r="B69" s="233"/>
      <c r="C69" s="234"/>
      <c r="D69" s="235"/>
      <c r="E69" s="88"/>
      <c r="F69" s="90"/>
      <c r="G69" s="89"/>
      <c r="H69" s="7"/>
      <c r="I69" s="7"/>
      <c r="J69" s="7"/>
    </row>
    <row r="70" spans="1:10" x14ac:dyDescent="0.2">
      <c r="A70" s="232"/>
      <c r="B70" s="233"/>
      <c r="C70" s="234"/>
      <c r="D70" s="235"/>
      <c r="E70" s="88"/>
      <c r="F70" s="90"/>
      <c r="G70" s="89"/>
    </row>
    <row r="71" spans="1:10" ht="18.75" x14ac:dyDescent="0.2">
      <c r="A71" s="236" t="s">
        <v>12</v>
      </c>
      <c r="B71" s="236"/>
      <c r="C71" s="236"/>
      <c r="D71" s="236"/>
      <c r="E71" s="59"/>
      <c r="F71" s="59"/>
      <c r="G71" s="59"/>
    </row>
    <row r="72" spans="1:10" ht="18.75" x14ac:dyDescent="0.3">
      <c r="A72" s="237"/>
      <c r="B72" s="237"/>
      <c r="C72" s="237"/>
      <c r="D72" s="237"/>
      <c r="E72" s="58"/>
      <c r="F72" s="58"/>
      <c r="G72" s="58"/>
      <c r="H72" s="15"/>
      <c r="I72" s="15"/>
      <c r="J72" s="15"/>
    </row>
    <row r="73" spans="1:10" x14ac:dyDescent="0.2">
      <c r="A73" s="238"/>
      <c r="B73" s="238"/>
      <c r="C73" s="238"/>
      <c r="D73" s="238"/>
      <c r="E73" s="92"/>
      <c r="F73" s="91"/>
      <c r="G73" s="91"/>
      <c r="H73" s="7"/>
      <c r="I73" s="7"/>
      <c r="J73" s="7"/>
    </row>
    <row r="74" spans="1:10" x14ac:dyDescent="0.2">
      <c r="A74" s="239"/>
      <c r="B74" s="240"/>
      <c r="C74" s="241"/>
      <c r="D74" s="241"/>
      <c r="E74" s="93"/>
      <c r="F74" s="94"/>
      <c r="G74" s="94"/>
      <c r="H74" s="7"/>
      <c r="I74" s="7"/>
      <c r="J74" s="7"/>
    </row>
    <row r="75" spans="1:10" x14ac:dyDescent="0.2">
      <c r="A75" s="241"/>
      <c r="B75" s="240"/>
      <c r="C75" s="241"/>
      <c r="D75" s="241"/>
      <c r="E75" s="93"/>
      <c r="F75" s="94"/>
      <c r="G75" s="94"/>
      <c r="H75" s="7"/>
      <c r="I75" s="7"/>
      <c r="J75" s="7"/>
    </row>
    <row r="76" spans="1:10" s="95" customFormat="1" ht="15" x14ac:dyDescent="0.25">
      <c r="A76" s="242" t="s">
        <v>9</v>
      </c>
      <c r="B76" s="243" t="s">
        <v>163</v>
      </c>
      <c r="C76" s="244"/>
      <c r="D76" s="244" t="s">
        <v>8</v>
      </c>
      <c r="E76" s="594">
        <f>'SECTION 01'!E50:G50</f>
        <v>0</v>
      </c>
      <c r="F76" s="595"/>
      <c r="G76" s="596"/>
    </row>
    <row r="77" spans="1:10" s="95" customFormat="1" ht="15" x14ac:dyDescent="0.25">
      <c r="A77" s="242"/>
      <c r="B77" s="242"/>
      <c r="C77" s="244"/>
      <c r="D77" s="244"/>
      <c r="E77" s="96"/>
      <c r="F77" s="97"/>
      <c r="G77" s="97"/>
    </row>
    <row r="78" spans="1:10" s="95" customFormat="1" ht="15" x14ac:dyDescent="0.25">
      <c r="A78" s="242" t="s">
        <v>10</v>
      </c>
      <c r="B78" s="242" t="s">
        <v>396</v>
      </c>
      <c r="C78" s="244"/>
      <c r="D78" s="244" t="s">
        <v>8</v>
      </c>
      <c r="E78" s="594">
        <f>'SECTION 02'!E48:G48</f>
        <v>0</v>
      </c>
      <c r="F78" s="595"/>
      <c r="G78" s="596"/>
    </row>
    <row r="79" spans="1:10" s="95" customFormat="1" ht="15" x14ac:dyDescent="0.25">
      <c r="A79" s="242"/>
      <c r="B79" s="242"/>
      <c r="C79" s="244"/>
      <c r="D79" s="244"/>
      <c r="E79" s="96"/>
      <c r="F79" s="97"/>
      <c r="G79" s="97"/>
    </row>
    <row r="80" spans="1:10" s="95" customFormat="1" ht="15" x14ac:dyDescent="0.25">
      <c r="A80" s="245"/>
      <c r="B80" s="246"/>
      <c r="C80" s="247" t="s">
        <v>111</v>
      </c>
      <c r="D80" s="248" t="s">
        <v>8</v>
      </c>
      <c r="E80" s="591">
        <f>E78+E76</f>
        <v>0</v>
      </c>
      <c r="F80" s="591"/>
      <c r="G80" s="591"/>
    </row>
    <row r="81" spans="1:10" s="95" customFormat="1" ht="15" x14ac:dyDescent="0.25">
      <c r="A81" s="200"/>
      <c r="C81" s="201" t="s">
        <v>156</v>
      </c>
      <c r="D81" s="98" t="s">
        <v>8</v>
      </c>
      <c r="E81" s="592">
        <f>E80*0.08</f>
        <v>0</v>
      </c>
      <c r="F81" s="592"/>
      <c r="G81" s="592"/>
    </row>
    <row r="82" spans="1:10" s="95" customFormat="1" ht="15.75" thickBot="1" x14ac:dyDescent="0.3">
      <c r="A82" s="198"/>
      <c r="B82" s="202"/>
      <c r="C82" s="199"/>
      <c r="D82" s="199"/>
      <c r="E82" s="99"/>
      <c r="F82" s="96"/>
      <c r="G82" s="97"/>
    </row>
    <row r="83" spans="1:10" ht="15.75" thickBot="1" x14ac:dyDescent="0.25">
      <c r="A83" s="601" t="s">
        <v>11</v>
      </c>
      <c r="B83" s="602"/>
      <c r="C83" s="602"/>
      <c r="D83" s="249" t="s">
        <v>32</v>
      </c>
      <c r="E83" s="599">
        <f>E80+E81</f>
        <v>0</v>
      </c>
      <c r="F83" s="599"/>
      <c r="G83" s="600"/>
      <c r="H83" s="7"/>
      <c r="I83" s="7"/>
      <c r="J83" s="7"/>
    </row>
    <row r="84" spans="1:10" x14ac:dyDescent="0.2">
      <c r="H84" s="7"/>
      <c r="I84" s="7"/>
      <c r="J84" s="7"/>
    </row>
    <row r="85" spans="1:10" x14ac:dyDescent="0.2">
      <c r="H85" s="7"/>
      <c r="I85" s="7"/>
      <c r="J85" s="7"/>
    </row>
    <row r="86" spans="1:10" s="95" customFormat="1" ht="15" x14ac:dyDescent="0.25">
      <c r="A86" s="100" t="s">
        <v>158</v>
      </c>
      <c r="C86" s="101"/>
      <c r="D86" s="98"/>
      <c r="E86" s="593"/>
      <c r="F86" s="593"/>
      <c r="G86" s="593"/>
    </row>
    <row r="87" spans="1:10" s="95" customFormat="1" ht="15" x14ac:dyDescent="0.25">
      <c r="A87" s="102"/>
      <c r="D87" s="103"/>
      <c r="E87" s="603"/>
      <c r="F87" s="603"/>
      <c r="G87" s="603"/>
    </row>
    <row r="88" spans="1:10" s="95" customFormat="1" ht="15" x14ac:dyDescent="0.25">
      <c r="A88" s="100"/>
    </row>
    <row r="89" spans="1:10" s="95" customFormat="1" ht="15" x14ac:dyDescent="0.25"/>
    <row r="90" spans="1:10" s="95" customFormat="1" ht="15" x14ac:dyDescent="0.25"/>
    <row r="91" spans="1:10" s="95" customFormat="1" ht="15" x14ac:dyDescent="0.25"/>
    <row r="92" spans="1:10" s="95" customFormat="1" ht="15" x14ac:dyDescent="0.25"/>
    <row r="93" spans="1:10" s="95" customFormat="1" ht="15" x14ac:dyDescent="0.25"/>
    <row r="94" spans="1:10" s="95" customFormat="1" ht="15" x14ac:dyDescent="0.25"/>
    <row r="95" spans="1:10" s="95" customFormat="1" ht="15" x14ac:dyDescent="0.25"/>
    <row r="96" spans="1:10" x14ac:dyDescent="0.2">
      <c r="H96" s="7"/>
      <c r="I96" s="7"/>
      <c r="J96" s="7"/>
    </row>
    <row r="97" spans="1:10" x14ac:dyDescent="0.2">
      <c r="H97" s="7"/>
      <c r="I97" s="7"/>
      <c r="J97" s="7"/>
    </row>
    <row r="98" spans="1:10" x14ac:dyDescent="0.2">
      <c r="H98" s="7"/>
      <c r="I98" s="7"/>
      <c r="J98" s="7"/>
    </row>
    <row r="99" spans="1:10" x14ac:dyDescent="0.2">
      <c r="H99" s="7"/>
      <c r="I99" s="7"/>
      <c r="J99" s="7"/>
    </row>
    <row r="100" spans="1:10" x14ac:dyDescent="0.2">
      <c r="H100" s="7"/>
      <c r="I100" s="7"/>
      <c r="J100" s="7"/>
    </row>
    <row r="101" spans="1:10" x14ac:dyDescent="0.2">
      <c r="H101" s="7"/>
      <c r="I101" s="7"/>
      <c r="J101" s="7"/>
    </row>
    <row r="102" spans="1:10" x14ac:dyDescent="0.2">
      <c r="A102" s="7"/>
      <c r="B102" s="7"/>
      <c r="C102" s="7"/>
      <c r="D102" s="7"/>
      <c r="E102" s="7"/>
      <c r="F102" s="7"/>
      <c r="G102" s="7"/>
    </row>
    <row r="103" spans="1:10" x14ac:dyDescent="0.2">
      <c r="A103" s="7"/>
      <c r="B103" s="7"/>
      <c r="C103" s="7"/>
      <c r="D103" s="7"/>
      <c r="E103" s="7"/>
      <c r="F103" s="7"/>
      <c r="G103" s="7"/>
    </row>
    <row r="104" spans="1:10" x14ac:dyDescent="0.2">
      <c r="A104" s="7"/>
      <c r="B104" s="7"/>
      <c r="C104" s="7"/>
      <c r="D104" s="7"/>
      <c r="E104" s="7"/>
      <c r="F104" s="7"/>
      <c r="G104" s="7"/>
    </row>
    <row r="105" spans="1:10" x14ac:dyDescent="0.2">
      <c r="A105" s="7"/>
      <c r="B105" s="7"/>
      <c r="C105" s="7"/>
      <c r="D105" s="7"/>
      <c r="E105" s="7"/>
      <c r="F105" s="7"/>
      <c r="G105" s="7"/>
    </row>
    <row r="106" spans="1:10" x14ac:dyDescent="0.2">
      <c r="A106" s="7"/>
      <c r="B106" s="7"/>
      <c r="C106" s="7"/>
      <c r="D106" s="7"/>
      <c r="E106" s="7"/>
      <c r="F106" s="7"/>
      <c r="G106" s="7"/>
    </row>
    <row r="107" spans="1:10" x14ac:dyDescent="0.2">
      <c r="A107" s="7"/>
      <c r="B107" s="7"/>
      <c r="C107" s="7"/>
      <c r="D107" s="7"/>
      <c r="E107" s="7"/>
      <c r="F107" s="7"/>
      <c r="G107" s="7"/>
    </row>
    <row r="108" spans="1:10" x14ac:dyDescent="0.2">
      <c r="A108" s="7"/>
      <c r="B108" s="7"/>
      <c r="C108" s="7"/>
      <c r="D108" s="7"/>
      <c r="E108" s="7"/>
      <c r="F108" s="7"/>
      <c r="G108" s="7"/>
    </row>
    <row r="109" spans="1:10" x14ac:dyDescent="0.2">
      <c r="A109" s="7"/>
      <c r="B109" s="7"/>
      <c r="C109" s="7"/>
      <c r="D109" s="7"/>
      <c r="E109" s="7"/>
      <c r="F109" s="7"/>
      <c r="G109" s="7"/>
    </row>
    <row r="111" spans="1:10" ht="15" x14ac:dyDescent="0.2">
      <c r="A111" s="598"/>
      <c r="B111" s="598"/>
      <c r="C111" s="598"/>
      <c r="D111" s="598"/>
      <c r="E111" s="598"/>
      <c r="F111" s="598"/>
      <c r="G111" s="598"/>
      <c r="H111" s="104"/>
      <c r="I111" s="104"/>
      <c r="J111" s="104"/>
    </row>
    <row r="112" spans="1:10" x14ac:dyDescent="0.2">
      <c r="A112" s="597"/>
      <c r="B112" s="597"/>
      <c r="C112" s="597"/>
      <c r="D112" s="597"/>
      <c r="E112" s="597"/>
      <c r="F112" s="597"/>
      <c r="G112" s="597"/>
      <c r="H112" s="105"/>
      <c r="I112" s="105"/>
      <c r="J112" s="105"/>
    </row>
    <row r="113" spans="1:10" x14ac:dyDescent="0.2">
      <c r="A113" s="597"/>
      <c r="B113" s="597"/>
      <c r="C113" s="597"/>
      <c r="D113" s="597"/>
      <c r="E113" s="597"/>
      <c r="F113" s="597"/>
      <c r="G113" s="597"/>
      <c r="H113" s="105"/>
      <c r="I113" s="105"/>
      <c r="J113" s="105"/>
    </row>
  </sheetData>
  <sheetProtection algorithmName="SHA-512" hashValue="vs3LlqMzBW1uZTLBwtjbizm0dZvCzzCQSYZuu3m6Q4W2InEnVPHT4UO/bfCE7mHSAiSq1S95UOAJXOBsYFSeNQ==" saltValue="gEtRDIKau13rLFAYJSEbxA==" spinCount="100000" sheet="1" objects="1" scenarios="1" formatCells="0" formatColumns="0" formatRows="0" insertColumns="0" insertRows="0" insertHyperlinks="0" deleteColumns="0" deleteRows="0"/>
  <mergeCells count="11">
    <mergeCell ref="A113:G113"/>
    <mergeCell ref="A112:G112"/>
    <mergeCell ref="A111:G111"/>
    <mergeCell ref="E83:G83"/>
    <mergeCell ref="A83:C83"/>
    <mergeCell ref="E87:G87"/>
    <mergeCell ref="E80:G80"/>
    <mergeCell ref="E81:G81"/>
    <mergeCell ref="E86:G86"/>
    <mergeCell ref="E78:G78"/>
    <mergeCell ref="E76:G76"/>
  </mergeCells>
  <conditionalFormatting sqref="D80:E80">
    <cfRule type="cellIs" dxfId="3" priority="3" operator="equal">
      <formula>0</formula>
    </cfRule>
  </conditionalFormatting>
  <conditionalFormatting sqref="D81:E81">
    <cfRule type="cellIs" dxfId="2" priority="2" operator="equal">
      <formula>0</formula>
    </cfRule>
  </conditionalFormatting>
  <conditionalFormatting sqref="D86">
    <cfRule type="cellIs" dxfId="1" priority="1" operator="equal">
      <formula>0</formula>
    </cfRule>
  </conditionalFormatting>
  <printOptions horizontalCentered="1"/>
  <pageMargins left="0.7" right="0.7" top="0.75" bottom="0.75" header="0.3" footer="0.3"/>
  <pageSetup paperSize="9" orientation="portrait" r:id="rId1"/>
  <headerFooter differentFirst="1">
    <oddFooter>&amp;C&amp;"Calibri,Regular"&amp;8&amp;P of &amp;N</oddFooter>
  </headerFooter>
  <ignoredErrors>
    <ignoredError sqref="E80:E8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7"/>
  <sheetViews>
    <sheetView view="pageBreakPreview" topLeftCell="A46" zoomScale="115" zoomScaleNormal="100" zoomScaleSheetLayoutView="115" workbookViewId="0">
      <selection activeCell="I37" sqref="I37"/>
    </sheetView>
  </sheetViews>
  <sheetFormatPr defaultRowHeight="12" x14ac:dyDescent="0.2"/>
  <cols>
    <col min="1" max="1" width="5.28515625" style="56" customWidth="1"/>
    <col min="2" max="2" width="47.7109375" style="5" customWidth="1"/>
    <col min="3" max="3" width="5.7109375" style="57" bestFit="1" customWidth="1"/>
    <col min="4" max="4" width="4.5703125" style="56" bestFit="1" customWidth="1"/>
    <col min="5" max="5" width="9" style="57" bestFit="1" customWidth="1"/>
    <col min="6" max="6" width="8.85546875" style="83" bestFit="1" customWidth="1"/>
    <col min="7" max="7" width="8.140625" style="84" bestFit="1" customWidth="1"/>
    <col min="8" max="16384" width="9.140625" style="5"/>
  </cols>
  <sheetData>
    <row r="1" spans="1:7" ht="18.75" x14ac:dyDescent="0.3">
      <c r="A1" s="222" t="s">
        <v>35</v>
      </c>
      <c r="B1" s="250"/>
      <c r="C1" s="251"/>
      <c r="D1" s="252"/>
      <c r="E1" s="3"/>
      <c r="F1" s="4"/>
      <c r="G1" s="2"/>
    </row>
    <row r="2" spans="1:7" x14ac:dyDescent="0.2">
      <c r="A2" s="250" t="s">
        <v>36</v>
      </c>
      <c r="B2" s="226"/>
      <c r="C2" s="251"/>
      <c r="D2" s="252"/>
      <c r="E2" s="1"/>
      <c r="F2" s="6"/>
      <c r="G2" s="2"/>
    </row>
    <row r="3" spans="1:7" x14ac:dyDescent="0.2">
      <c r="A3" s="250" t="s">
        <v>37</v>
      </c>
      <c r="B3" s="226"/>
      <c r="C3" s="251"/>
      <c r="D3" s="252"/>
      <c r="E3" s="1"/>
      <c r="F3" s="6"/>
      <c r="G3" s="2"/>
    </row>
    <row r="4" spans="1:7" x14ac:dyDescent="0.2">
      <c r="A4" s="250"/>
      <c r="B4" s="226"/>
      <c r="C4" s="251"/>
      <c r="D4" s="252"/>
      <c r="E4" s="1"/>
      <c r="F4" s="6"/>
      <c r="G4" s="2"/>
    </row>
    <row r="5" spans="1:7" x14ac:dyDescent="0.2">
      <c r="A5" s="227" t="str">
        <f>'BOQ Summary'!A59</f>
        <v>DATE: 19 DECEMBER 2022</v>
      </c>
      <c r="B5" s="226"/>
      <c r="C5" s="251"/>
      <c r="D5" s="252"/>
      <c r="E5" s="1"/>
      <c r="F5" s="6"/>
      <c r="G5" s="2"/>
    </row>
    <row r="6" spans="1:7" x14ac:dyDescent="0.2">
      <c r="A6" s="250"/>
      <c r="B6" s="226"/>
      <c r="C6" s="251"/>
      <c r="D6" s="252"/>
      <c r="E6" s="1"/>
      <c r="F6" s="6"/>
      <c r="G6" s="2"/>
    </row>
    <row r="7" spans="1:7" x14ac:dyDescent="0.2">
      <c r="A7" s="228" t="str">
        <f>'BOQ Summary'!A61</f>
        <v>PROJECT: TEMPORARY HQ</v>
      </c>
      <c r="B7" s="226"/>
      <c r="C7" s="253"/>
      <c r="D7" s="252"/>
      <c r="E7" s="7"/>
      <c r="F7" s="6"/>
      <c r="G7" s="2"/>
    </row>
    <row r="8" spans="1:7" x14ac:dyDescent="0.2">
      <c r="A8" s="254" t="str">
        <f>'BOQ Summary'!A62</f>
        <v>CLIENT: MINISTRY OF DEFENCE</v>
      </c>
      <c r="B8" s="226"/>
      <c r="C8" s="254"/>
      <c r="D8" s="254"/>
      <c r="E8" s="7"/>
      <c r="F8" s="6"/>
      <c r="G8" s="2"/>
    </row>
    <row r="9" spans="1:7" s="8" customFormat="1" x14ac:dyDescent="0.2">
      <c r="A9" s="225" t="str">
        <f>'BOQ Summary'!A63</f>
        <v>LOCATION: HDH.HANIMAADHOO</v>
      </c>
      <c r="B9" s="226"/>
      <c r="C9" s="250"/>
      <c r="D9" s="252"/>
      <c r="E9" s="1"/>
      <c r="F9" s="6" t="s">
        <v>6</v>
      </c>
      <c r="G9" s="2" t="s">
        <v>6</v>
      </c>
    </row>
    <row r="10" spans="1:7" x14ac:dyDescent="0.2">
      <c r="A10" s="255"/>
      <c r="B10" s="256"/>
      <c r="C10" s="257"/>
      <c r="D10" s="258"/>
      <c r="E10" s="49"/>
      <c r="F10" s="60"/>
      <c r="G10" s="50"/>
    </row>
    <row r="11" spans="1:7" x14ac:dyDescent="0.2">
      <c r="A11" s="255"/>
      <c r="B11" s="256"/>
      <c r="C11" s="257"/>
      <c r="D11" s="258"/>
      <c r="E11" s="49"/>
      <c r="F11" s="60"/>
      <c r="G11" s="50"/>
    </row>
    <row r="12" spans="1:7" x14ac:dyDescent="0.2">
      <c r="A12" s="255"/>
      <c r="B12" s="256"/>
      <c r="C12" s="257"/>
      <c r="D12" s="258"/>
      <c r="E12" s="49"/>
      <c r="F12" s="60"/>
      <c r="G12" s="50"/>
    </row>
    <row r="13" spans="1:7" x14ac:dyDescent="0.2">
      <c r="A13" s="255"/>
      <c r="B13" s="256"/>
      <c r="C13" s="257"/>
      <c r="D13" s="258"/>
      <c r="E13" s="49"/>
      <c r="F13" s="60"/>
      <c r="G13" s="50"/>
    </row>
    <row r="14" spans="1:7" s="8" customFormat="1" ht="18.75" x14ac:dyDescent="0.2">
      <c r="A14" s="236" t="s">
        <v>7</v>
      </c>
      <c r="B14" s="236"/>
      <c r="C14" s="236"/>
      <c r="D14" s="236"/>
      <c r="E14" s="59"/>
      <c r="F14" s="59"/>
      <c r="G14" s="59"/>
    </row>
    <row r="15" spans="1:7" s="8" customFormat="1" x14ac:dyDescent="0.2">
      <c r="A15" s="259"/>
      <c r="B15" s="259"/>
      <c r="C15" s="259"/>
      <c r="D15" s="259"/>
      <c r="E15" s="51"/>
      <c r="F15" s="51"/>
      <c r="G15" s="51"/>
    </row>
    <row r="16" spans="1:7" s="8" customFormat="1" x14ac:dyDescent="0.2">
      <c r="A16" s="259"/>
      <c r="B16" s="259"/>
      <c r="C16" s="259"/>
      <c r="D16" s="259"/>
      <c r="E16" s="51"/>
      <c r="F16" s="51"/>
      <c r="G16" s="51"/>
    </row>
    <row r="17" spans="1:7" s="8" customFormat="1" x14ac:dyDescent="0.2">
      <c r="A17" s="259"/>
      <c r="B17" s="259"/>
      <c r="C17" s="259"/>
      <c r="D17" s="259"/>
      <c r="E17" s="51"/>
      <c r="F17" s="51"/>
      <c r="G17" s="51"/>
    </row>
    <row r="18" spans="1:7" s="8" customFormat="1" x14ac:dyDescent="0.2">
      <c r="A18" s="260" t="str">
        <f>B77</f>
        <v>SECTION 01 - RENOVATIONS OF EXISTING BUILDINGS</v>
      </c>
      <c r="B18" s="261"/>
      <c r="C18" s="262"/>
      <c r="D18" s="262"/>
      <c r="E18" s="61"/>
      <c r="F18" s="62"/>
      <c r="G18" s="62"/>
    </row>
    <row r="19" spans="1:7" s="8" customFormat="1" x14ac:dyDescent="0.2">
      <c r="A19" s="262"/>
      <c r="B19" s="261"/>
      <c r="C19" s="262"/>
      <c r="D19" s="262"/>
      <c r="E19" s="61"/>
      <c r="F19" s="62"/>
      <c r="G19" s="62"/>
    </row>
    <row r="20" spans="1:7" s="8" customFormat="1" x14ac:dyDescent="0.2">
      <c r="A20" s="263" t="str">
        <f>A79</f>
        <v>BILL 01</v>
      </c>
      <c r="B20" s="264" t="str">
        <f>B79</f>
        <v>SITE CLEARING &amp; GROUND WORKS</v>
      </c>
      <c r="C20" s="265"/>
      <c r="D20" s="391" t="s">
        <v>8</v>
      </c>
      <c r="E20" s="604">
        <f>SUM(F80:F88)</f>
        <v>0</v>
      </c>
      <c r="F20" s="605"/>
      <c r="G20" s="606"/>
    </row>
    <row r="21" spans="1:7" s="8" customFormat="1" x14ac:dyDescent="0.2">
      <c r="A21" s="262"/>
      <c r="B21" s="266"/>
      <c r="C21" s="265"/>
      <c r="D21" s="391"/>
      <c r="E21" s="61"/>
      <c r="F21" s="62"/>
      <c r="G21" s="62"/>
    </row>
    <row r="22" spans="1:7" s="8" customFormat="1" x14ac:dyDescent="0.2">
      <c r="A22" s="263" t="str">
        <f>A91</f>
        <v>BILL 02</v>
      </c>
      <c r="B22" s="264" t="str">
        <f>B91</f>
        <v>CONCRETE WORKS</v>
      </c>
      <c r="C22" s="265"/>
      <c r="D22" s="391" t="s">
        <v>8</v>
      </c>
      <c r="E22" s="604">
        <f>SUM(F93:F105)</f>
        <v>0</v>
      </c>
      <c r="F22" s="605"/>
      <c r="G22" s="606"/>
    </row>
    <row r="23" spans="1:7" s="8" customFormat="1" x14ac:dyDescent="0.2">
      <c r="A23" s="262"/>
      <c r="B23" s="266"/>
      <c r="C23" s="265"/>
      <c r="D23" s="391"/>
      <c r="E23" s="61"/>
      <c r="F23" s="62"/>
      <c r="G23" s="62"/>
    </row>
    <row r="24" spans="1:7" s="8" customFormat="1" x14ac:dyDescent="0.2">
      <c r="A24" s="263" t="str">
        <f>A107</f>
        <v>BILL 03</v>
      </c>
      <c r="B24" s="264" t="str">
        <f>B107</f>
        <v>MASONRY WORKS &amp; DRY WALLS</v>
      </c>
      <c r="C24" s="265"/>
      <c r="D24" s="391" t="s">
        <v>8</v>
      </c>
      <c r="E24" s="604">
        <f>SUM(F109:F119)</f>
        <v>0</v>
      </c>
      <c r="F24" s="605"/>
      <c r="G24" s="606"/>
    </row>
    <row r="25" spans="1:7" s="8" customFormat="1" x14ac:dyDescent="0.2">
      <c r="A25" s="262"/>
      <c r="B25" s="264"/>
      <c r="C25" s="265"/>
      <c r="D25" s="391"/>
      <c r="E25" s="61"/>
      <c r="F25" s="62"/>
      <c r="G25" s="62"/>
    </row>
    <row r="26" spans="1:7" s="8" customFormat="1" x14ac:dyDescent="0.2">
      <c r="A26" s="262" t="str">
        <f>A121</f>
        <v>BILL 04</v>
      </c>
      <c r="B26" s="264" t="str">
        <f>B121</f>
        <v>WALL FINISHES</v>
      </c>
      <c r="C26" s="265"/>
      <c r="D26" s="391" t="s">
        <v>8</v>
      </c>
      <c r="E26" s="604">
        <f>SUM(F124:F162)</f>
        <v>0</v>
      </c>
      <c r="F26" s="605"/>
      <c r="G26" s="606"/>
    </row>
    <row r="27" spans="1:7" s="8" customFormat="1" x14ac:dyDescent="0.2">
      <c r="A27" s="262"/>
      <c r="B27" s="264"/>
      <c r="C27" s="265"/>
      <c r="D27" s="391"/>
      <c r="E27" s="61"/>
      <c r="F27" s="62"/>
      <c r="G27" s="62"/>
    </row>
    <row r="28" spans="1:7" s="8" customFormat="1" x14ac:dyDescent="0.2">
      <c r="A28" s="262" t="str">
        <f>A164</f>
        <v>BILL 05</v>
      </c>
      <c r="B28" s="264" t="str">
        <f>B164</f>
        <v>FLOOR FINISHES</v>
      </c>
      <c r="C28" s="265"/>
      <c r="D28" s="391" t="s">
        <v>8</v>
      </c>
      <c r="E28" s="604">
        <f>SUM(F165:F170)</f>
        <v>0</v>
      </c>
      <c r="F28" s="605"/>
      <c r="G28" s="606"/>
    </row>
    <row r="29" spans="1:7" s="8" customFormat="1" x14ac:dyDescent="0.2">
      <c r="A29" s="262"/>
      <c r="B29" s="264"/>
      <c r="C29" s="265"/>
      <c r="D29" s="391"/>
      <c r="E29" s="61"/>
      <c r="F29" s="62"/>
      <c r="G29" s="62"/>
    </row>
    <row r="30" spans="1:7" s="8" customFormat="1" x14ac:dyDescent="0.2">
      <c r="A30" s="262" t="str">
        <f>A171</f>
        <v>BILL 06</v>
      </c>
      <c r="B30" s="264" t="str">
        <f>B171</f>
        <v>CEILING  FINISHES</v>
      </c>
      <c r="C30" s="265"/>
      <c r="D30" s="391" t="s">
        <v>8</v>
      </c>
      <c r="E30" s="604">
        <f>SUM(F172:F179)</f>
        <v>0</v>
      </c>
      <c r="F30" s="605"/>
      <c r="G30" s="606"/>
    </row>
    <row r="31" spans="1:7" s="8" customFormat="1" x14ac:dyDescent="0.2">
      <c r="A31" s="262"/>
      <c r="B31" s="264"/>
      <c r="C31" s="265"/>
      <c r="D31" s="391"/>
      <c r="E31" s="61"/>
      <c r="F31" s="62"/>
      <c r="G31" s="62"/>
    </row>
    <row r="32" spans="1:7" s="8" customFormat="1" x14ac:dyDescent="0.2">
      <c r="A32" s="262" t="str">
        <f>A181</f>
        <v>BILL 07</v>
      </c>
      <c r="B32" s="264" t="str">
        <f>B181</f>
        <v>DOORS AND WINDOWS</v>
      </c>
      <c r="C32" s="265"/>
      <c r="D32" s="391" t="s">
        <v>8</v>
      </c>
      <c r="E32" s="604">
        <f>SUM(F182:F218)</f>
        <v>0</v>
      </c>
      <c r="F32" s="605"/>
      <c r="G32" s="606"/>
    </row>
    <row r="33" spans="1:7" s="8" customFormat="1" x14ac:dyDescent="0.2">
      <c r="A33" s="262"/>
      <c r="B33" s="264"/>
      <c r="C33" s="265"/>
      <c r="D33" s="391"/>
      <c r="E33" s="61"/>
      <c r="F33" s="62"/>
      <c r="G33" s="62"/>
    </row>
    <row r="34" spans="1:7" s="8" customFormat="1" x14ac:dyDescent="0.2">
      <c r="A34" s="262" t="str">
        <f>A220</f>
        <v>BILL 08</v>
      </c>
      <c r="B34" s="264" t="str">
        <f>B220</f>
        <v>ROOF FRAME AND COVER</v>
      </c>
      <c r="C34" s="265"/>
      <c r="D34" s="391" t="s">
        <v>8</v>
      </c>
      <c r="E34" s="604">
        <f>SUM(F221)</f>
        <v>0</v>
      </c>
      <c r="F34" s="605"/>
      <c r="G34" s="606"/>
    </row>
    <row r="35" spans="1:7" s="8" customFormat="1" x14ac:dyDescent="0.2">
      <c r="A35" s="262"/>
      <c r="B35" s="264"/>
      <c r="C35" s="265"/>
      <c r="D35" s="391"/>
      <c r="E35" s="61"/>
      <c r="F35" s="62"/>
      <c r="G35" s="62"/>
    </row>
    <row r="36" spans="1:7" s="8" customFormat="1" x14ac:dyDescent="0.2">
      <c r="A36" s="262" t="str">
        <f>A223</f>
        <v>BILL 09</v>
      </c>
      <c r="B36" s="264" t="str">
        <f>B223</f>
        <v>SANITARY &amp; WATER SUPPLY</v>
      </c>
      <c r="C36" s="265"/>
      <c r="D36" s="391" t="s">
        <v>8</v>
      </c>
      <c r="E36" s="604">
        <f>SUM(F224:F228)</f>
        <v>0</v>
      </c>
      <c r="F36" s="605"/>
      <c r="G36" s="606"/>
    </row>
    <row r="37" spans="1:7" s="8" customFormat="1" x14ac:dyDescent="0.2">
      <c r="A37" s="262"/>
      <c r="B37" s="264"/>
      <c r="C37" s="265"/>
      <c r="D37" s="391"/>
      <c r="E37" s="61"/>
      <c r="F37" s="62"/>
      <c r="G37" s="62"/>
    </row>
    <row r="38" spans="1:7" s="8" customFormat="1" x14ac:dyDescent="0.2">
      <c r="A38" s="262" t="str">
        <f>A231</f>
        <v>BILL 10</v>
      </c>
      <c r="B38" s="264" t="str">
        <f>B231</f>
        <v>ELECTRICAL FIXTURES AND FITTINGS</v>
      </c>
      <c r="C38" s="265"/>
      <c r="D38" s="391" t="s">
        <v>8</v>
      </c>
      <c r="E38" s="604">
        <f>SUM(F235:F251)</f>
        <v>0</v>
      </c>
      <c r="F38" s="605"/>
      <c r="G38" s="606"/>
    </row>
    <row r="39" spans="1:7" s="8" customFormat="1" x14ac:dyDescent="0.2">
      <c r="A39" s="262"/>
      <c r="B39" s="264"/>
      <c r="C39" s="265"/>
      <c r="D39" s="391"/>
      <c r="E39" s="61"/>
      <c r="F39" s="62"/>
      <c r="G39" s="62"/>
    </row>
    <row r="40" spans="1:7" s="8" customFormat="1" x14ac:dyDescent="0.2">
      <c r="A40" s="262" t="str">
        <f>A253</f>
        <v>BILL 11</v>
      </c>
      <c r="B40" s="264" t="str">
        <f>B253</f>
        <v>TELECOMMUNICATION NETWORK</v>
      </c>
      <c r="C40" s="265"/>
      <c r="D40" s="391" t="s">
        <v>8</v>
      </c>
      <c r="E40" s="604">
        <f>SUM(F256:F273)</f>
        <v>0</v>
      </c>
      <c r="F40" s="605"/>
      <c r="G40" s="606"/>
    </row>
    <row r="41" spans="1:7" s="8" customFormat="1" x14ac:dyDescent="0.2">
      <c r="A41" s="262"/>
      <c r="B41" s="264"/>
      <c r="C41" s="265"/>
      <c r="D41" s="391"/>
      <c r="E41" s="61"/>
      <c r="F41" s="62"/>
      <c r="G41" s="62"/>
    </row>
    <row r="42" spans="1:7" s="8" customFormat="1" x14ac:dyDescent="0.2">
      <c r="A42" s="262" t="str">
        <f>A278</f>
        <v>BILL 12</v>
      </c>
      <c r="B42" s="264" t="str">
        <f>B278</f>
        <v>AIRCONDITIONING SYSTEM</v>
      </c>
      <c r="C42" s="265"/>
      <c r="D42" s="391" t="s">
        <v>8</v>
      </c>
      <c r="E42" s="604">
        <f>SUM(F281:F291)</f>
        <v>0</v>
      </c>
      <c r="F42" s="605"/>
      <c r="G42" s="606"/>
    </row>
    <row r="43" spans="1:7" s="8" customFormat="1" x14ac:dyDescent="0.2">
      <c r="A43" s="262"/>
      <c r="B43" s="264"/>
      <c r="C43" s="265"/>
      <c r="D43" s="391"/>
      <c r="E43" s="61"/>
      <c r="F43" s="62"/>
      <c r="G43" s="62"/>
    </row>
    <row r="44" spans="1:7" s="8" customFormat="1" x14ac:dyDescent="0.2">
      <c r="A44" s="262" t="str">
        <f>A294</f>
        <v>BILL 13</v>
      </c>
      <c r="B44" s="264" t="str">
        <f>B294</f>
        <v>FIRE FIGHTING SYSTEM</v>
      </c>
      <c r="C44" s="265"/>
      <c r="D44" s="391" t="s">
        <v>8</v>
      </c>
      <c r="E44" s="604">
        <f>SUM(F296:F298)</f>
        <v>0</v>
      </c>
      <c r="F44" s="605"/>
      <c r="G44" s="606"/>
    </row>
    <row r="45" spans="1:7" s="8" customFormat="1" x14ac:dyDescent="0.2">
      <c r="A45" s="262"/>
      <c r="B45" s="264"/>
      <c r="C45" s="265"/>
      <c r="D45" s="391"/>
      <c r="E45" s="61"/>
      <c r="F45" s="62"/>
      <c r="G45" s="62"/>
    </row>
    <row r="46" spans="1:7" s="8" customFormat="1" x14ac:dyDescent="0.2">
      <c r="A46" s="262" t="str">
        <f>A301</f>
        <v>BILL 14</v>
      </c>
      <c r="B46" s="264" t="str">
        <f>B301</f>
        <v>FLAG POST &amp; SIGNAGE</v>
      </c>
      <c r="C46" s="265"/>
      <c r="D46" s="391" t="s">
        <v>8</v>
      </c>
      <c r="E46" s="604">
        <f>SUM(F302:F303)</f>
        <v>0</v>
      </c>
      <c r="F46" s="605"/>
      <c r="G46" s="606"/>
    </row>
    <row r="47" spans="1:7" s="8" customFormat="1" x14ac:dyDescent="0.2">
      <c r="A47" s="262"/>
      <c r="B47" s="264"/>
      <c r="C47" s="265"/>
      <c r="D47" s="391"/>
      <c r="E47" s="63"/>
      <c r="F47" s="63"/>
      <c r="G47" s="63"/>
    </row>
    <row r="48" spans="1:7" s="8" customFormat="1" x14ac:dyDescent="0.2">
      <c r="A48" s="262" t="str">
        <f>A306</f>
        <v>BILL 15</v>
      </c>
      <c r="B48" s="264" t="str">
        <f>B306</f>
        <v>ADDITIONS &amp; OMISSIONS</v>
      </c>
      <c r="C48" s="265"/>
      <c r="D48" s="391" t="s">
        <v>8</v>
      </c>
      <c r="E48" s="604">
        <f>SUM(F307:F327)</f>
        <v>0</v>
      </c>
      <c r="F48" s="605"/>
      <c r="G48" s="606"/>
    </row>
    <row r="49" spans="1:7" s="8" customFormat="1" ht="12.75" thickBot="1" x14ac:dyDescent="0.25">
      <c r="A49" s="262"/>
      <c r="B49" s="266"/>
      <c r="C49" s="265"/>
      <c r="D49" s="391"/>
      <c r="E49" s="61"/>
      <c r="F49" s="62"/>
      <c r="G49" s="62"/>
    </row>
    <row r="50" spans="1:7" ht="12.75" thickBot="1" x14ac:dyDescent="0.25">
      <c r="A50" s="267" t="s">
        <v>246</v>
      </c>
      <c r="B50" s="268"/>
      <c r="C50" s="269"/>
      <c r="D50" s="392" t="s">
        <v>8</v>
      </c>
      <c r="E50" s="607">
        <f>E48+E46+E44+E42+E40+E38+E36+E34+E32+E30+E28+E26+E24+E22+E20</f>
        <v>0</v>
      </c>
      <c r="F50" s="607"/>
      <c r="G50" s="608"/>
    </row>
    <row r="51" spans="1:7" x14ac:dyDescent="0.2">
      <c r="A51" s="255"/>
      <c r="B51" s="256"/>
      <c r="C51" s="257"/>
      <c r="D51" s="258"/>
      <c r="E51" s="49"/>
      <c r="F51" s="60"/>
      <c r="G51" s="50"/>
    </row>
    <row r="52" spans="1:7" x14ac:dyDescent="0.2">
      <c r="A52" s="255"/>
      <c r="B52" s="256"/>
      <c r="C52" s="257"/>
      <c r="D52" s="258"/>
      <c r="E52" s="49"/>
      <c r="F52" s="60"/>
      <c r="G52" s="50"/>
    </row>
    <row r="53" spans="1:7" x14ac:dyDescent="0.2">
      <c r="A53" s="255"/>
      <c r="B53" s="256"/>
      <c r="C53" s="257"/>
      <c r="D53" s="258"/>
      <c r="E53" s="49"/>
      <c r="F53" s="60"/>
      <c r="G53" s="50"/>
    </row>
    <row r="54" spans="1:7" x14ac:dyDescent="0.2">
      <c r="A54" s="255"/>
      <c r="B54" s="256"/>
      <c r="C54" s="257"/>
      <c r="D54" s="258"/>
      <c r="E54" s="49"/>
      <c r="F54" s="60"/>
      <c r="G54" s="50"/>
    </row>
    <row r="55" spans="1:7" x14ac:dyDescent="0.2">
      <c r="A55" s="255"/>
      <c r="B55" s="256"/>
      <c r="C55" s="257"/>
      <c r="D55" s="258"/>
      <c r="E55" s="49"/>
      <c r="F55" s="60"/>
      <c r="G55" s="50"/>
    </row>
    <row r="56" spans="1:7" x14ac:dyDescent="0.2">
      <c r="A56" s="255"/>
      <c r="B56" s="256"/>
      <c r="C56" s="257"/>
      <c r="D56" s="258"/>
      <c r="E56" s="49"/>
      <c r="F56" s="60"/>
      <c r="G56" s="50"/>
    </row>
    <row r="57" spans="1:7" x14ac:dyDescent="0.2">
      <c r="A57" s="255"/>
      <c r="B57" s="256"/>
      <c r="C57" s="257"/>
      <c r="D57" s="258"/>
      <c r="E57" s="49"/>
      <c r="F57" s="60"/>
      <c r="G57" s="50"/>
    </row>
    <row r="58" spans="1:7" x14ac:dyDescent="0.2">
      <c r="A58" s="255"/>
      <c r="B58" s="256"/>
      <c r="C58" s="257"/>
      <c r="D58" s="258"/>
      <c r="E58" s="49"/>
      <c r="F58" s="60"/>
      <c r="G58" s="50"/>
    </row>
    <row r="59" spans="1:7" x14ac:dyDescent="0.2">
      <c r="A59" s="255"/>
      <c r="B59" s="256"/>
      <c r="C59" s="257"/>
      <c r="D59" s="258"/>
      <c r="E59" s="49"/>
      <c r="F59" s="60"/>
      <c r="G59" s="50"/>
    </row>
    <row r="60" spans="1:7" x14ac:dyDescent="0.2">
      <c r="A60" s="255"/>
      <c r="B60" s="256"/>
      <c r="C60" s="257"/>
      <c r="D60" s="258"/>
      <c r="E60" s="49"/>
      <c r="F60" s="60"/>
      <c r="G60" s="50"/>
    </row>
    <row r="61" spans="1:7" x14ac:dyDescent="0.2">
      <c r="A61" s="255"/>
      <c r="B61" s="256"/>
      <c r="C61" s="257"/>
      <c r="D61" s="258"/>
      <c r="E61" s="49"/>
      <c r="F61" s="60"/>
      <c r="G61" s="50"/>
    </row>
    <row r="62" spans="1:7" s="64" customFormat="1" ht="18.75" x14ac:dyDescent="0.3">
      <c r="A62" s="222" t="s">
        <v>35</v>
      </c>
      <c r="B62" s="223"/>
      <c r="C62" s="224"/>
      <c r="D62" s="224"/>
      <c r="E62" s="10"/>
      <c r="F62" s="11"/>
      <c r="G62" s="10"/>
    </row>
    <row r="63" spans="1:7" s="64" customFormat="1" x14ac:dyDescent="0.2">
      <c r="A63" s="225" t="s">
        <v>36</v>
      </c>
      <c r="B63" s="226"/>
      <c r="C63" s="224"/>
      <c r="D63" s="224"/>
      <c r="E63" s="10"/>
      <c r="F63" s="9"/>
      <c r="G63" s="10"/>
    </row>
    <row r="64" spans="1:7" s="64" customFormat="1" x14ac:dyDescent="0.2">
      <c r="A64" s="225" t="s">
        <v>37</v>
      </c>
      <c r="B64" s="226"/>
      <c r="C64" s="224"/>
      <c r="D64" s="224"/>
      <c r="E64" s="10"/>
      <c r="F64" s="9"/>
      <c r="G64" s="10"/>
    </row>
    <row r="65" spans="1:7" s="64" customFormat="1" x14ac:dyDescent="0.2">
      <c r="A65" s="225"/>
      <c r="B65" s="226"/>
      <c r="C65" s="224"/>
      <c r="D65" s="224"/>
      <c r="E65" s="10"/>
      <c r="F65" s="9"/>
      <c r="G65" s="10"/>
    </row>
    <row r="66" spans="1:7" s="64" customFormat="1" x14ac:dyDescent="0.2">
      <c r="A66" s="227" t="str">
        <f>'BOQ Summary'!A59</f>
        <v>DATE: 19 DECEMBER 2022</v>
      </c>
      <c r="B66" s="226"/>
      <c r="C66" s="224"/>
      <c r="D66" s="224"/>
      <c r="E66" s="10"/>
      <c r="F66" s="9"/>
      <c r="G66" s="10"/>
    </row>
    <row r="67" spans="1:7" s="64" customFormat="1" x14ac:dyDescent="0.2">
      <c r="A67" s="225"/>
      <c r="B67" s="226"/>
      <c r="C67" s="224"/>
      <c r="D67" s="224"/>
      <c r="E67" s="10"/>
      <c r="F67" s="9"/>
      <c r="G67" s="10"/>
    </row>
    <row r="68" spans="1:7" s="65" customFormat="1" x14ac:dyDescent="0.2">
      <c r="A68" s="228" t="str">
        <f>'BOQ Summary'!A61</f>
        <v>PROJECT: TEMPORARY HQ</v>
      </c>
      <c r="B68" s="226"/>
      <c r="C68" s="229"/>
      <c r="D68" s="224"/>
      <c r="E68" s="14"/>
      <c r="F68" s="9"/>
      <c r="G68" s="10"/>
    </row>
    <row r="69" spans="1:7" s="65" customFormat="1" x14ac:dyDescent="0.2">
      <c r="A69" s="250" t="str">
        <f>'BOQ Summary'!A62</f>
        <v>CLIENT: MINISTRY OF DEFENCE</v>
      </c>
      <c r="B69" s="226"/>
      <c r="C69" s="224"/>
      <c r="D69" s="231"/>
      <c r="E69" s="14"/>
      <c r="F69" s="9"/>
      <c r="G69" s="10"/>
    </row>
    <row r="70" spans="1:7" s="65" customFormat="1" x14ac:dyDescent="0.2">
      <c r="A70" s="250" t="str">
        <f>'BOQ Summary'!A63</f>
        <v>LOCATION: HDH.HANIMAADHOO</v>
      </c>
      <c r="B70" s="226"/>
      <c r="C70" s="224"/>
      <c r="D70" s="224"/>
      <c r="E70" s="10"/>
      <c r="F70" s="9" t="s">
        <v>6</v>
      </c>
      <c r="G70" s="10" t="s">
        <v>6</v>
      </c>
    </row>
    <row r="71" spans="1:7" s="66" customFormat="1" x14ac:dyDescent="0.2">
      <c r="A71" s="270"/>
      <c r="B71" s="271"/>
      <c r="C71" s="272"/>
      <c r="D71" s="273"/>
      <c r="E71" s="56"/>
      <c r="F71" s="5"/>
      <c r="G71" s="57"/>
    </row>
    <row r="72" spans="1:7" s="70" customFormat="1" x14ac:dyDescent="0.2">
      <c r="A72" s="274"/>
      <c r="B72" s="275"/>
      <c r="C72" s="273"/>
      <c r="D72" s="276"/>
      <c r="E72" s="67"/>
      <c r="F72" s="68"/>
      <c r="G72" s="69"/>
    </row>
    <row r="73" spans="1:7" s="70" customFormat="1" ht="18.75" x14ac:dyDescent="0.3">
      <c r="A73" s="277" t="s">
        <v>42</v>
      </c>
      <c r="B73" s="277"/>
      <c r="C73" s="277"/>
      <c r="D73" s="277"/>
      <c r="E73" s="71"/>
      <c r="F73" s="71"/>
      <c r="G73" s="71"/>
    </row>
    <row r="74" spans="1:7" s="70" customFormat="1" x14ac:dyDescent="0.2">
      <c r="A74" s="278"/>
      <c r="B74" s="279"/>
      <c r="C74" s="278"/>
      <c r="D74" s="278"/>
      <c r="E74" s="72"/>
      <c r="F74" s="72"/>
      <c r="G74" s="72"/>
    </row>
    <row r="75" spans="1:7" s="70" customFormat="1" x14ac:dyDescent="0.2">
      <c r="A75" s="280" t="s">
        <v>0</v>
      </c>
      <c r="B75" s="281" t="s">
        <v>1</v>
      </c>
      <c r="C75" s="282" t="s">
        <v>2</v>
      </c>
      <c r="D75" s="280" t="s">
        <v>3</v>
      </c>
      <c r="E75" s="74" t="s">
        <v>40</v>
      </c>
      <c r="F75" s="74" t="s">
        <v>4</v>
      </c>
      <c r="G75" s="73" t="s">
        <v>41</v>
      </c>
    </row>
    <row r="76" spans="1:7" s="70" customFormat="1" x14ac:dyDescent="0.2">
      <c r="A76" s="283"/>
      <c r="B76" s="284"/>
      <c r="C76" s="283"/>
      <c r="D76" s="283"/>
      <c r="E76" s="44"/>
      <c r="F76" s="45"/>
      <c r="G76" s="46"/>
    </row>
    <row r="77" spans="1:7" s="115" customFormat="1" x14ac:dyDescent="0.2">
      <c r="A77" s="285"/>
      <c r="B77" s="286" t="s">
        <v>162</v>
      </c>
      <c r="C77" s="287"/>
      <c r="D77" s="287"/>
      <c r="E77" s="19"/>
      <c r="F77" s="47"/>
      <c r="G77" s="48"/>
    </row>
    <row r="78" spans="1:7" x14ac:dyDescent="0.2">
      <c r="A78" s="288"/>
      <c r="B78" s="289"/>
      <c r="C78" s="290"/>
      <c r="D78" s="288"/>
      <c r="E78" s="16"/>
      <c r="F78" s="54"/>
      <c r="G78" s="106"/>
    </row>
    <row r="79" spans="1:7" x14ac:dyDescent="0.2">
      <c r="A79" s="291" t="s">
        <v>39</v>
      </c>
      <c r="B79" s="292" t="s">
        <v>236</v>
      </c>
      <c r="C79" s="290"/>
      <c r="D79" s="288"/>
      <c r="E79" s="16"/>
      <c r="F79" s="54"/>
      <c r="G79" s="106"/>
    </row>
    <row r="80" spans="1:7" ht="48" x14ac:dyDescent="0.2">
      <c r="A80" s="293" t="s">
        <v>20</v>
      </c>
      <c r="B80" s="294" t="s">
        <v>157</v>
      </c>
      <c r="C80" s="290" t="s">
        <v>54</v>
      </c>
      <c r="D80" s="288" t="s">
        <v>55</v>
      </c>
      <c r="E80" s="107"/>
      <c r="F80" s="108"/>
      <c r="G80" s="106"/>
    </row>
    <row r="81" spans="1:7" x14ac:dyDescent="0.2">
      <c r="A81" s="288"/>
      <c r="B81" s="292"/>
      <c r="C81" s="290"/>
      <c r="D81" s="288"/>
      <c r="E81" s="16"/>
      <c r="F81" s="54"/>
      <c r="G81" s="106"/>
    </row>
    <row r="82" spans="1:7" ht="96.75" customHeight="1" x14ac:dyDescent="0.2">
      <c r="A82" s="293" t="s">
        <v>21</v>
      </c>
      <c r="B82" s="294" t="s">
        <v>207</v>
      </c>
      <c r="C82" s="290" t="s">
        <v>54</v>
      </c>
      <c r="D82" s="288" t="s">
        <v>55</v>
      </c>
      <c r="E82" s="16"/>
      <c r="F82" s="54"/>
      <c r="G82" s="106"/>
    </row>
    <row r="83" spans="1:7" x14ac:dyDescent="0.2">
      <c r="A83" s="295"/>
      <c r="B83" s="292"/>
      <c r="C83" s="290"/>
      <c r="D83" s="288"/>
      <c r="E83" s="16"/>
      <c r="F83" s="54"/>
      <c r="G83" s="106"/>
    </row>
    <row r="84" spans="1:7" ht="24" x14ac:dyDescent="0.2">
      <c r="A84" s="293" t="s">
        <v>22</v>
      </c>
      <c r="B84" s="296" t="s">
        <v>164</v>
      </c>
      <c r="C84" s="297" t="s">
        <v>54</v>
      </c>
      <c r="D84" s="298" t="s">
        <v>55</v>
      </c>
      <c r="E84" s="16"/>
      <c r="F84" s="54"/>
      <c r="G84" s="106"/>
    </row>
    <row r="85" spans="1:7" x14ac:dyDescent="0.2">
      <c r="A85" s="288"/>
      <c r="B85" s="299"/>
      <c r="C85" s="300"/>
      <c r="D85" s="300"/>
      <c r="E85" s="16"/>
      <c r="F85" s="54"/>
      <c r="G85" s="106"/>
    </row>
    <row r="86" spans="1:7" x14ac:dyDescent="0.2">
      <c r="A86" s="293" t="s">
        <v>23</v>
      </c>
      <c r="B86" s="294" t="s">
        <v>190</v>
      </c>
      <c r="C86" s="297" t="s">
        <v>54</v>
      </c>
      <c r="D86" s="301" t="s">
        <v>55</v>
      </c>
      <c r="E86" s="16"/>
      <c r="F86" s="54"/>
      <c r="G86" s="106"/>
    </row>
    <row r="87" spans="1:7" x14ac:dyDescent="0.2">
      <c r="A87" s="293"/>
      <c r="B87" s="294"/>
      <c r="C87" s="297"/>
      <c r="D87" s="301"/>
      <c r="E87" s="16"/>
      <c r="F87" s="54"/>
      <c r="G87" s="106"/>
    </row>
    <row r="88" spans="1:7" ht="47.25" customHeight="1" x14ac:dyDescent="0.2">
      <c r="A88" s="293" t="s">
        <v>24</v>
      </c>
      <c r="B88" s="294" t="s">
        <v>237</v>
      </c>
      <c r="C88" s="290">
        <v>1</v>
      </c>
      <c r="D88" s="288" t="s">
        <v>34</v>
      </c>
      <c r="E88" s="16"/>
      <c r="F88" s="54"/>
      <c r="G88" s="106"/>
    </row>
    <row r="89" spans="1:7" x14ac:dyDescent="0.2">
      <c r="A89" s="293"/>
      <c r="B89" s="294"/>
      <c r="C89" s="297"/>
      <c r="D89" s="301"/>
      <c r="E89" s="16"/>
      <c r="F89" s="54"/>
      <c r="G89" s="106"/>
    </row>
    <row r="90" spans="1:7" x14ac:dyDescent="0.2">
      <c r="A90" s="293"/>
      <c r="B90" s="294"/>
      <c r="C90" s="297"/>
      <c r="D90" s="301"/>
      <c r="E90" s="16"/>
      <c r="F90" s="54"/>
      <c r="G90" s="106"/>
    </row>
    <row r="91" spans="1:7" s="13" customFormat="1" x14ac:dyDescent="0.2">
      <c r="A91" s="291" t="s">
        <v>43</v>
      </c>
      <c r="B91" s="302" t="s">
        <v>113</v>
      </c>
      <c r="C91" s="297"/>
      <c r="D91" s="301"/>
      <c r="E91" s="16"/>
      <c r="F91" s="54"/>
      <c r="G91" s="106"/>
    </row>
    <row r="92" spans="1:7" s="13" customFormat="1" ht="60" x14ac:dyDescent="0.2">
      <c r="A92" s="303"/>
      <c r="B92" s="294" t="s">
        <v>134</v>
      </c>
      <c r="C92" s="304"/>
      <c r="D92" s="300"/>
      <c r="E92" s="32"/>
      <c r="F92" s="29"/>
      <c r="G92" s="33"/>
    </row>
    <row r="93" spans="1:7" s="13" customFormat="1" x14ac:dyDescent="0.2">
      <c r="A93" s="303" t="s">
        <v>20</v>
      </c>
      <c r="B93" s="299" t="s">
        <v>135</v>
      </c>
      <c r="C93" s="297" t="s">
        <v>54</v>
      </c>
      <c r="D93" s="301" t="s">
        <v>55</v>
      </c>
      <c r="E93" s="32"/>
      <c r="F93" s="29"/>
      <c r="G93" s="33"/>
    </row>
    <row r="94" spans="1:7" s="13" customFormat="1" x14ac:dyDescent="0.2">
      <c r="A94" s="303"/>
      <c r="B94" s="299"/>
      <c r="C94" s="304"/>
      <c r="D94" s="300"/>
      <c r="E94" s="32"/>
      <c r="F94" s="29"/>
      <c r="G94" s="33"/>
    </row>
    <row r="95" spans="1:7" s="13" customFormat="1" x14ac:dyDescent="0.2">
      <c r="A95" s="303"/>
      <c r="B95" s="305" t="s">
        <v>136</v>
      </c>
      <c r="C95" s="304"/>
      <c r="D95" s="300"/>
      <c r="E95" s="32"/>
      <c r="F95" s="29"/>
      <c r="G95" s="33"/>
    </row>
    <row r="96" spans="1:7" s="13" customFormat="1" x14ac:dyDescent="0.2">
      <c r="A96" s="303" t="s">
        <v>21</v>
      </c>
      <c r="B96" s="299" t="s">
        <v>135</v>
      </c>
      <c r="C96" s="297" t="s">
        <v>54</v>
      </c>
      <c r="D96" s="301" t="s">
        <v>55</v>
      </c>
      <c r="E96" s="32"/>
      <c r="F96" s="29"/>
      <c r="G96" s="33"/>
    </row>
    <row r="97" spans="1:7" s="13" customFormat="1" x14ac:dyDescent="0.2">
      <c r="A97" s="303"/>
      <c r="B97" s="299"/>
      <c r="C97" s="304"/>
      <c r="D97" s="300"/>
      <c r="E97" s="32"/>
      <c r="F97" s="29"/>
      <c r="G97" s="33"/>
    </row>
    <row r="98" spans="1:7" s="13" customFormat="1" ht="24" x14ac:dyDescent="0.2">
      <c r="A98" s="303"/>
      <c r="B98" s="294" t="s">
        <v>62</v>
      </c>
      <c r="C98" s="304"/>
      <c r="D98" s="300"/>
      <c r="E98" s="32"/>
      <c r="F98" s="29"/>
      <c r="G98" s="33"/>
    </row>
    <row r="99" spans="1:7" s="13" customFormat="1" x14ac:dyDescent="0.2">
      <c r="A99" s="303" t="s">
        <v>22</v>
      </c>
      <c r="B99" s="299" t="s">
        <v>135</v>
      </c>
      <c r="C99" s="304" t="s">
        <v>54</v>
      </c>
      <c r="D99" s="300" t="s">
        <v>55</v>
      </c>
      <c r="E99" s="32"/>
      <c r="F99" s="29"/>
      <c r="G99" s="33"/>
    </row>
    <row r="100" spans="1:7" s="13" customFormat="1" x14ac:dyDescent="0.2">
      <c r="A100" s="303"/>
      <c r="B100" s="299"/>
      <c r="C100" s="304"/>
      <c r="D100" s="300"/>
      <c r="E100" s="32"/>
      <c r="F100" s="29"/>
      <c r="G100" s="33"/>
    </row>
    <row r="101" spans="1:7" s="13" customFormat="1" ht="24" x14ac:dyDescent="0.2">
      <c r="A101" s="303"/>
      <c r="B101" s="294" t="s">
        <v>63</v>
      </c>
      <c r="C101" s="304"/>
      <c r="D101" s="300"/>
      <c r="E101" s="32"/>
      <c r="F101" s="29"/>
      <c r="G101" s="33"/>
    </row>
    <row r="102" spans="1:7" s="13" customFormat="1" x14ac:dyDescent="0.2">
      <c r="A102" s="306" t="s">
        <v>23</v>
      </c>
      <c r="B102" s="307" t="s">
        <v>135</v>
      </c>
      <c r="C102" s="308" t="s">
        <v>54</v>
      </c>
      <c r="D102" s="309" t="s">
        <v>55</v>
      </c>
      <c r="E102" s="36"/>
      <c r="F102" s="41"/>
      <c r="G102" s="37"/>
    </row>
    <row r="103" spans="1:7" s="13" customFormat="1" ht="36" x14ac:dyDescent="0.2">
      <c r="A103" s="303"/>
      <c r="B103" s="310" t="s">
        <v>189</v>
      </c>
      <c r="C103" s="304"/>
      <c r="D103" s="300"/>
      <c r="E103" s="32"/>
      <c r="F103" s="29"/>
      <c r="G103" s="33"/>
    </row>
    <row r="104" spans="1:7" s="13" customFormat="1" x14ac:dyDescent="0.2">
      <c r="A104" s="303" t="s">
        <v>24</v>
      </c>
      <c r="B104" s="299" t="s">
        <v>135</v>
      </c>
      <c r="C104" s="304" t="s">
        <v>54</v>
      </c>
      <c r="D104" s="300" t="s">
        <v>55</v>
      </c>
      <c r="E104" s="32"/>
      <c r="F104" s="29"/>
      <c r="G104" s="33"/>
    </row>
    <row r="105" spans="1:7" s="13" customFormat="1" x14ac:dyDescent="0.2">
      <c r="A105" s="303" t="s">
        <v>44</v>
      </c>
      <c r="B105" s="299" t="s">
        <v>234</v>
      </c>
      <c r="C105" s="304" t="s">
        <v>54</v>
      </c>
      <c r="D105" s="300" t="s">
        <v>55</v>
      </c>
      <c r="E105" s="32"/>
      <c r="F105" s="29"/>
      <c r="G105" s="33"/>
    </row>
    <row r="106" spans="1:7" s="13" customFormat="1" x14ac:dyDescent="0.2">
      <c r="A106" s="303"/>
      <c r="B106" s="299"/>
      <c r="C106" s="304"/>
      <c r="D106" s="300"/>
      <c r="E106" s="32"/>
      <c r="F106" s="29"/>
      <c r="G106" s="33"/>
    </row>
    <row r="107" spans="1:7" s="13" customFormat="1" x14ac:dyDescent="0.2">
      <c r="A107" s="291" t="s">
        <v>49</v>
      </c>
      <c r="B107" s="302" t="s">
        <v>165</v>
      </c>
      <c r="C107" s="311"/>
      <c r="D107" s="312"/>
      <c r="E107" s="19"/>
      <c r="F107" s="29"/>
      <c r="G107" s="30"/>
    </row>
    <row r="108" spans="1:7" s="13" customFormat="1" ht="48" x14ac:dyDescent="0.2">
      <c r="A108" s="303"/>
      <c r="B108" s="313" t="s">
        <v>166</v>
      </c>
      <c r="C108" s="300"/>
      <c r="D108" s="298"/>
      <c r="E108" s="32"/>
      <c r="F108" s="29"/>
      <c r="G108" s="33"/>
    </row>
    <row r="109" spans="1:7" s="34" customFormat="1" x14ac:dyDescent="0.2">
      <c r="A109" s="303" t="s">
        <v>20</v>
      </c>
      <c r="B109" s="299" t="s">
        <v>60</v>
      </c>
      <c r="C109" s="304">
        <v>81</v>
      </c>
      <c r="D109" s="300" t="s">
        <v>57</v>
      </c>
      <c r="E109" s="32"/>
      <c r="F109" s="29"/>
      <c r="G109" s="33"/>
    </row>
    <row r="110" spans="1:7" s="116" customFormat="1" x14ac:dyDescent="0.2">
      <c r="A110" s="303" t="s">
        <v>21</v>
      </c>
      <c r="B110" s="299" t="s">
        <v>167</v>
      </c>
      <c r="C110" s="304">
        <v>17.5</v>
      </c>
      <c r="D110" s="300" t="s">
        <v>57</v>
      </c>
      <c r="E110" s="32"/>
      <c r="F110" s="29"/>
      <c r="G110" s="33"/>
    </row>
    <row r="111" spans="1:7" s="116" customFormat="1" x14ac:dyDescent="0.2">
      <c r="A111" s="303"/>
      <c r="B111" s="299"/>
      <c r="C111" s="304"/>
      <c r="D111" s="300"/>
      <c r="E111" s="32"/>
      <c r="F111" s="29"/>
      <c r="G111" s="33"/>
    </row>
    <row r="112" spans="1:7" s="116" customFormat="1" ht="72" x14ac:dyDescent="0.2">
      <c r="A112" s="303"/>
      <c r="B112" s="313" t="s">
        <v>169</v>
      </c>
      <c r="C112" s="304"/>
      <c r="D112" s="300"/>
      <c r="E112" s="32"/>
      <c r="F112" s="29"/>
      <c r="G112" s="33"/>
    </row>
    <row r="113" spans="1:7" s="116" customFormat="1" x14ac:dyDescent="0.2">
      <c r="A113" s="303" t="s">
        <v>22</v>
      </c>
      <c r="B113" s="299" t="s">
        <v>167</v>
      </c>
      <c r="C113" s="304">
        <v>35.1</v>
      </c>
      <c r="D113" s="300" t="s">
        <v>57</v>
      </c>
      <c r="E113" s="32"/>
      <c r="F113" s="29"/>
      <c r="G113" s="33"/>
    </row>
    <row r="114" spans="1:7" s="116" customFormat="1" x14ac:dyDescent="0.2">
      <c r="A114" s="303" t="s">
        <v>23</v>
      </c>
      <c r="B114" s="299" t="s">
        <v>170</v>
      </c>
      <c r="C114" s="304">
        <v>24.85</v>
      </c>
      <c r="D114" s="300" t="s">
        <v>57</v>
      </c>
      <c r="E114" s="32"/>
      <c r="F114" s="29"/>
      <c r="G114" s="33"/>
    </row>
    <row r="115" spans="1:7" s="116" customFormat="1" x14ac:dyDescent="0.2">
      <c r="A115" s="303" t="s">
        <v>24</v>
      </c>
      <c r="B115" s="299" t="s">
        <v>168</v>
      </c>
      <c r="C115" s="304">
        <v>24.25</v>
      </c>
      <c r="D115" s="300" t="s">
        <v>57</v>
      </c>
      <c r="E115" s="32"/>
      <c r="F115" s="29"/>
      <c r="G115" s="33"/>
    </row>
    <row r="116" spans="1:7" s="116" customFormat="1" x14ac:dyDescent="0.2">
      <c r="A116" s="303" t="s">
        <v>44</v>
      </c>
      <c r="B116" s="299" t="s">
        <v>171</v>
      </c>
      <c r="C116" s="304">
        <v>27.5</v>
      </c>
      <c r="D116" s="300" t="s">
        <v>57</v>
      </c>
      <c r="E116" s="32"/>
      <c r="F116" s="29"/>
      <c r="G116" s="33"/>
    </row>
    <row r="117" spans="1:7" s="116" customFormat="1" x14ac:dyDescent="0.2">
      <c r="A117" s="303"/>
      <c r="B117" s="299"/>
      <c r="C117" s="304"/>
      <c r="D117" s="300"/>
      <c r="E117" s="32"/>
      <c r="F117" s="29"/>
      <c r="G117" s="33"/>
    </row>
    <row r="118" spans="1:7" s="116" customFormat="1" ht="96.75" customHeight="1" x14ac:dyDescent="0.2">
      <c r="A118" s="303"/>
      <c r="B118" s="314" t="s">
        <v>179</v>
      </c>
      <c r="C118" s="304"/>
      <c r="D118" s="300"/>
      <c r="E118" s="32"/>
      <c r="F118" s="29"/>
      <c r="G118" s="33"/>
    </row>
    <row r="119" spans="1:7" s="116" customFormat="1" x14ac:dyDescent="0.2">
      <c r="A119" s="303" t="s">
        <v>45</v>
      </c>
      <c r="B119" s="299" t="s">
        <v>167</v>
      </c>
      <c r="C119" s="304" t="s">
        <v>54</v>
      </c>
      <c r="D119" s="300" t="s">
        <v>55</v>
      </c>
      <c r="E119" s="32"/>
      <c r="F119" s="29"/>
      <c r="G119" s="33"/>
    </row>
    <row r="120" spans="1:7" s="115" customFormat="1" x14ac:dyDescent="0.2">
      <c r="A120" s="303"/>
      <c r="B120" s="299"/>
      <c r="C120" s="304"/>
      <c r="D120" s="300"/>
      <c r="E120" s="32"/>
      <c r="F120" s="29"/>
      <c r="G120" s="33"/>
    </row>
    <row r="121" spans="1:7" s="116" customFormat="1" x14ac:dyDescent="0.2">
      <c r="A121" s="291" t="s">
        <v>68</v>
      </c>
      <c r="B121" s="302" t="s">
        <v>31</v>
      </c>
      <c r="C121" s="315"/>
      <c r="D121" s="288"/>
      <c r="E121" s="16"/>
      <c r="F121" s="17"/>
      <c r="G121" s="18"/>
    </row>
    <row r="122" spans="1:7" s="115" customFormat="1" x14ac:dyDescent="0.2">
      <c r="A122" s="288"/>
      <c r="B122" s="316" t="s">
        <v>19</v>
      </c>
      <c r="C122" s="273"/>
      <c r="D122" s="317"/>
      <c r="E122" s="19"/>
      <c r="F122" s="20"/>
      <c r="G122" s="21"/>
    </row>
    <row r="123" spans="1:7" s="116" customFormat="1" ht="48" x14ac:dyDescent="0.2">
      <c r="A123" s="318"/>
      <c r="B123" s="319" t="s">
        <v>61</v>
      </c>
      <c r="C123" s="273"/>
      <c r="D123" s="317"/>
      <c r="E123" s="19"/>
      <c r="F123" s="20"/>
      <c r="G123" s="21"/>
    </row>
    <row r="124" spans="1:7" s="116" customFormat="1" ht="14.25" x14ac:dyDescent="0.2">
      <c r="A124" s="320" t="s">
        <v>20</v>
      </c>
      <c r="B124" s="321" t="s">
        <v>30</v>
      </c>
      <c r="C124" s="322">
        <v>179.5</v>
      </c>
      <c r="D124" s="301" t="s">
        <v>17</v>
      </c>
      <c r="E124" s="26"/>
      <c r="F124" s="27"/>
      <c r="G124" s="28"/>
    </row>
    <row r="125" spans="1:7" ht="14.25" x14ac:dyDescent="0.2">
      <c r="A125" s="320" t="s">
        <v>21</v>
      </c>
      <c r="B125" s="321" t="s">
        <v>38</v>
      </c>
      <c r="C125" s="297">
        <v>17.5</v>
      </c>
      <c r="D125" s="301" t="s">
        <v>17</v>
      </c>
      <c r="E125" s="16"/>
      <c r="F125" s="17"/>
      <c r="G125" s="18"/>
    </row>
    <row r="126" spans="1:7" x14ac:dyDescent="0.2">
      <c r="A126" s="320" t="s">
        <v>22</v>
      </c>
      <c r="B126" s="323" t="s">
        <v>118</v>
      </c>
      <c r="C126" s="297" t="s">
        <v>54</v>
      </c>
      <c r="D126" s="301" t="s">
        <v>55</v>
      </c>
      <c r="E126" s="16"/>
      <c r="F126" s="17"/>
      <c r="G126" s="18"/>
    </row>
    <row r="127" spans="1:7" ht="24" x14ac:dyDescent="0.2">
      <c r="A127" s="320" t="s">
        <v>23</v>
      </c>
      <c r="B127" s="324" t="s">
        <v>18</v>
      </c>
      <c r="C127" s="297" t="s">
        <v>54</v>
      </c>
      <c r="D127" s="301" t="s">
        <v>55</v>
      </c>
      <c r="E127" s="22"/>
      <c r="F127" s="23"/>
      <c r="G127" s="24"/>
    </row>
    <row r="128" spans="1:7" x14ac:dyDescent="0.2">
      <c r="A128" s="303"/>
      <c r="B128" s="296"/>
      <c r="C128" s="300"/>
      <c r="D128" s="300"/>
      <c r="E128" s="19"/>
      <c r="F128" s="47"/>
      <c r="G128" s="48"/>
    </row>
    <row r="129" spans="1:7" ht="49.5" customHeight="1" x14ac:dyDescent="0.2">
      <c r="A129" s="303" t="s">
        <v>24</v>
      </c>
      <c r="B129" s="319" t="s">
        <v>191</v>
      </c>
      <c r="C129" s="317" t="s">
        <v>54</v>
      </c>
      <c r="D129" s="317" t="s">
        <v>55</v>
      </c>
      <c r="E129" s="19"/>
      <c r="F129" s="47"/>
      <c r="G129" s="48"/>
    </row>
    <row r="130" spans="1:7" x14ac:dyDescent="0.2">
      <c r="A130" s="303"/>
      <c r="B130" s="296"/>
      <c r="C130" s="300"/>
      <c r="D130" s="300"/>
      <c r="E130" s="19"/>
      <c r="F130" s="47"/>
      <c r="G130" s="48"/>
    </row>
    <row r="131" spans="1:7" x14ac:dyDescent="0.2">
      <c r="A131" s="325"/>
      <c r="B131" s="326" t="s">
        <v>74</v>
      </c>
      <c r="C131" s="327"/>
      <c r="D131" s="301"/>
      <c r="E131" s="26"/>
      <c r="F131" s="54"/>
      <c r="G131" s="106"/>
    </row>
    <row r="132" spans="1:7" s="116" customFormat="1" ht="60" customHeight="1" x14ac:dyDescent="0.2">
      <c r="A132" s="325"/>
      <c r="B132" s="328" t="s">
        <v>180</v>
      </c>
      <c r="C132" s="327"/>
      <c r="D132" s="301"/>
      <c r="E132" s="26"/>
      <c r="F132" s="54"/>
      <c r="G132" s="106"/>
    </row>
    <row r="133" spans="1:7" s="116" customFormat="1" ht="14.25" x14ac:dyDescent="0.2">
      <c r="A133" s="325" t="s">
        <v>44</v>
      </c>
      <c r="B133" s="299" t="s">
        <v>60</v>
      </c>
      <c r="C133" s="327">
        <v>681</v>
      </c>
      <c r="D133" s="301" t="s">
        <v>17</v>
      </c>
      <c r="E133" s="26"/>
      <c r="F133" s="54"/>
      <c r="G133" s="106"/>
    </row>
    <row r="134" spans="1:7" s="115" customFormat="1" x14ac:dyDescent="0.2">
      <c r="A134" s="288"/>
      <c r="B134" s="329" t="s">
        <v>175</v>
      </c>
      <c r="C134" s="327"/>
      <c r="D134" s="301"/>
      <c r="E134" s="26"/>
      <c r="F134" s="54"/>
      <c r="G134" s="106"/>
    </row>
    <row r="135" spans="1:7" s="115" customFormat="1" ht="14.25" x14ac:dyDescent="0.2">
      <c r="A135" s="330" t="s">
        <v>45</v>
      </c>
      <c r="B135" s="331" t="s">
        <v>167</v>
      </c>
      <c r="C135" s="332">
        <v>285</v>
      </c>
      <c r="D135" s="333" t="s">
        <v>17</v>
      </c>
      <c r="E135" s="109"/>
      <c r="F135" s="77"/>
      <c r="G135" s="113"/>
    </row>
    <row r="136" spans="1:7" s="115" customFormat="1" x14ac:dyDescent="0.2">
      <c r="A136" s="334"/>
      <c r="B136" s="335"/>
      <c r="C136" s="336"/>
      <c r="D136" s="337"/>
      <c r="E136" s="110"/>
      <c r="F136" s="111"/>
      <c r="G136" s="114"/>
    </row>
    <row r="137" spans="1:7" s="115" customFormat="1" ht="14.25" x14ac:dyDescent="0.2">
      <c r="A137" s="288" t="s">
        <v>25</v>
      </c>
      <c r="B137" s="338" t="s">
        <v>170</v>
      </c>
      <c r="C137" s="327">
        <v>207</v>
      </c>
      <c r="D137" s="301" t="s">
        <v>17</v>
      </c>
      <c r="E137" s="26"/>
      <c r="F137" s="54"/>
      <c r="G137" s="106"/>
    </row>
    <row r="138" spans="1:7" s="115" customFormat="1" ht="14.25" x14ac:dyDescent="0.2">
      <c r="A138" s="288" t="s">
        <v>46</v>
      </c>
      <c r="B138" s="338" t="s">
        <v>168</v>
      </c>
      <c r="C138" s="327">
        <v>95</v>
      </c>
      <c r="D138" s="301" t="s">
        <v>17</v>
      </c>
      <c r="E138" s="26"/>
      <c r="F138" s="54"/>
      <c r="G138" s="106"/>
    </row>
    <row r="139" spans="1:7" s="115" customFormat="1" ht="14.25" x14ac:dyDescent="0.2">
      <c r="A139" s="288" t="s">
        <v>26</v>
      </c>
      <c r="B139" s="338" t="s">
        <v>171</v>
      </c>
      <c r="C139" s="327">
        <v>123</v>
      </c>
      <c r="D139" s="301" t="s">
        <v>17</v>
      </c>
      <c r="E139" s="26"/>
      <c r="F139" s="54"/>
      <c r="G139" s="106"/>
    </row>
    <row r="140" spans="1:7" s="115" customFormat="1" ht="14.25" x14ac:dyDescent="0.2">
      <c r="A140" s="288" t="s">
        <v>27</v>
      </c>
      <c r="B140" s="338" t="s">
        <v>172</v>
      </c>
      <c r="C140" s="327">
        <v>67</v>
      </c>
      <c r="D140" s="301" t="s">
        <v>17</v>
      </c>
      <c r="E140" s="26"/>
      <c r="F140" s="54"/>
      <c r="G140" s="106"/>
    </row>
    <row r="141" spans="1:7" s="115" customFormat="1" ht="14.25" x14ac:dyDescent="0.2">
      <c r="A141" s="288" t="s">
        <v>47</v>
      </c>
      <c r="B141" s="338" t="s">
        <v>173</v>
      </c>
      <c r="C141" s="327">
        <v>70</v>
      </c>
      <c r="D141" s="301" t="s">
        <v>17</v>
      </c>
      <c r="E141" s="26"/>
      <c r="F141" s="54"/>
      <c r="G141" s="106"/>
    </row>
    <row r="142" spans="1:7" s="115" customFormat="1" ht="14.25" x14ac:dyDescent="0.2">
      <c r="A142" s="288" t="s">
        <v>48</v>
      </c>
      <c r="B142" s="338" t="s">
        <v>174</v>
      </c>
      <c r="C142" s="327">
        <v>95</v>
      </c>
      <c r="D142" s="301" t="s">
        <v>17</v>
      </c>
      <c r="E142" s="26"/>
      <c r="F142" s="54"/>
      <c r="G142" s="106"/>
    </row>
    <row r="143" spans="1:7" s="115" customFormat="1" x14ac:dyDescent="0.2">
      <c r="A143" s="288"/>
      <c r="B143" s="339"/>
      <c r="C143" s="327"/>
      <c r="D143" s="301"/>
      <c r="E143" s="26"/>
      <c r="F143" s="54"/>
      <c r="G143" s="106"/>
    </row>
    <row r="144" spans="1:7" s="116" customFormat="1" ht="49.5" customHeight="1" x14ac:dyDescent="0.2">
      <c r="A144" s="325"/>
      <c r="B144" s="296" t="s">
        <v>181</v>
      </c>
      <c r="C144" s="340"/>
      <c r="D144" s="301"/>
      <c r="E144" s="53"/>
      <c r="F144" s="54"/>
      <c r="G144" s="106"/>
    </row>
    <row r="145" spans="1:7" s="116" customFormat="1" x14ac:dyDescent="0.2">
      <c r="A145" s="288"/>
      <c r="B145" s="329" t="s">
        <v>176</v>
      </c>
      <c r="C145" s="327"/>
      <c r="D145" s="301"/>
      <c r="E145" s="26"/>
      <c r="F145" s="54"/>
      <c r="G145" s="106"/>
    </row>
    <row r="146" spans="1:7" s="116" customFormat="1" ht="14.25" x14ac:dyDescent="0.2">
      <c r="A146" s="288" t="s">
        <v>28</v>
      </c>
      <c r="B146" s="338" t="s">
        <v>167</v>
      </c>
      <c r="C146" s="327">
        <v>550</v>
      </c>
      <c r="D146" s="301" t="s">
        <v>17</v>
      </c>
      <c r="E146" s="26"/>
      <c r="F146" s="54"/>
      <c r="G146" s="106"/>
    </row>
    <row r="147" spans="1:7" s="116" customFormat="1" ht="14.25" x14ac:dyDescent="0.2">
      <c r="A147" s="288" t="s">
        <v>50</v>
      </c>
      <c r="B147" s="338" t="s">
        <v>170</v>
      </c>
      <c r="C147" s="327">
        <v>390</v>
      </c>
      <c r="D147" s="301" t="s">
        <v>17</v>
      </c>
      <c r="E147" s="26"/>
      <c r="F147" s="54"/>
      <c r="G147" s="106"/>
    </row>
    <row r="148" spans="1:7" s="116" customFormat="1" ht="14.25" x14ac:dyDescent="0.2">
      <c r="A148" s="288" t="s">
        <v>51</v>
      </c>
      <c r="B148" s="338" t="s">
        <v>168</v>
      </c>
      <c r="C148" s="327">
        <v>139</v>
      </c>
      <c r="D148" s="301" t="s">
        <v>17</v>
      </c>
      <c r="E148" s="26"/>
      <c r="F148" s="54"/>
      <c r="G148" s="106"/>
    </row>
    <row r="149" spans="1:7" s="116" customFormat="1" ht="14.25" x14ac:dyDescent="0.2">
      <c r="A149" s="288" t="s">
        <v>52</v>
      </c>
      <c r="B149" s="338" t="s">
        <v>171</v>
      </c>
      <c r="C149" s="327">
        <v>246</v>
      </c>
      <c r="D149" s="301" t="s">
        <v>17</v>
      </c>
      <c r="E149" s="26"/>
      <c r="F149" s="54"/>
      <c r="G149" s="106"/>
    </row>
    <row r="150" spans="1:7" s="116" customFormat="1" ht="14.25" x14ac:dyDescent="0.2">
      <c r="A150" s="288" t="s">
        <v>64</v>
      </c>
      <c r="B150" s="338" t="s">
        <v>172</v>
      </c>
      <c r="C150" s="327">
        <v>55</v>
      </c>
      <c r="D150" s="301" t="s">
        <v>17</v>
      </c>
      <c r="E150" s="26"/>
      <c r="F150" s="54"/>
      <c r="G150" s="106"/>
    </row>
    <row r="151" spans="1:7" s="116" customFormat="1" ht="14.25" x14ac:dyDescent="0.2">
      <c r="A151" s="288" t="s">
        <v>65</v>
      </c>
      <c r="B151" s="338" t="s">
        <v>173</v>
      </c>
      <c r="C151" s="327">
        <v>74</v>
      </c>
      <c r="D151" s="301" t="s">
        <v>17</v>
      </c>
      <c r="E151" s="26"/>
      <c r="F151" s="54"/>
      <c r="G151" s="106"/>
    </row>
    <row r="152" spans="1:7" s="116" customFormat="1" ht="14.25" x14ac:dyDescent="0.2">
      <c r="A152" s="288" t="s">
        <v>66</v>
      </c>
      <c r="B152" s="338" t="s">
        <v>174</v>
      </c>
      <c r="C152" s="327">
        <v>112</v>
      </c>
      <c r="D152" s="301" t="s">
        <v>17</v>
      </c>
      <c r="E152" s="26"/>
      <c r="F152" s="54"/>
      <c r="G152" s="106"/>
    </row>
    <row r="153" spans="1:7" s="116" customFormat="1" x14ac:dyDescent="0.2">
      <c r="A153" s="288"/>
      <c r="B153" s="339"/>
      <c r="C153" s="327"/>
      <c r="D153" s="301"/>
      <c r="E153" s="26"/>
      <c r="F153" s="54"/>
      <c r="G153" s="106"/>
    </row>
    <row r="154" spans="1:7" x14ac:dyDescent="0.2">
      <c r="A154" s="325"/>
      <c r="B154" s="326" t="s">
        <v>75</v>
      </c>
      <c r="C154" s="327"/>
      <c r="D154" s="301"/>
      <c r="E154" s="16"/>
      <c r="F154" s="54"/>
      <c r="G154" s="106"/>
    </row>
    <row r="155" spans="1:7" ht="36" x14ac:dyDescent="0.2">
      <c r="A155" s="325"/>
      <c r="B155" s="341" t="s">
        <v>119</v>
      </c>
      <c r="C155" s="327"/>
      <c r="D155" s="301"/>
      <c r="E155" s="16"/>
      <c r="F155" s="54"/>
      <c r="G155" s="106"/>
    </row>
    <row r="156" spans="1:7" ht="14.25" x14ac:dyDescent="0.2">
      <c r="A156" s="325" t="s">
        <v>69</v>
      </c>
      <c r="B156" s="339" t="s">
        <v>182</v>
      </c>
      <c r="C156" s="327">
        <v>4.32</v>
      </c>
      <c r="D156" s="301" t="s">
        <v>17</v>
      </c>
      <c r="E156" s="16"/>
      <c r="F156" s="54"/>
      <c r="G156" s="106"/>
    </row>
    <row r="157" spans="1:7" ht="14.25" x14ac:dyDescent="0.2">
      <c r="A157" s="325" t="s">
        <v>70</v>
      </c>
      <c r="B157" s="339" t="s">
        <v>177</v>
      </c>
      <c r="C157" s="327">
        <v>57</v>
      </c>
      <c r="D157" s="301" t="s">
        <v>17</v>
      </c>
      <c r="E157" s="16"/>
      <c r="F157" s="54"/>
      <c r="G157" s="106"/>
    </row>
    <row r="158" spans="1:7" ht="14.25" x14ac:dyDescent="0.2">
      <c r="A158" s="325" t="s">
        <v>71</v>
      </c>
      <c r="B158" s="339" t="s">
        <v>178</v>
      </c>
      <c r="C158" s="327">
        <v>12.5</v>
      </c>
      <c r="D158" s="301" t="s">
        <v>17</v>
      </c>
      <c r="E158" s="16"/>
      <c r="F158" s="54"/>
      <c r="G158" s="106"/>
    </row>
    <row r="159" spans="1:7" x14ac:dyDescent="0.2">
      <c r="A159" s="325"/>
      <c r="B159" s="339"/>
      <c r="C159" s="327"/>
      <c r="D159" s="301"/>
      <c r="E159" s="16"/>
      <c r="F159" s="54"/>
      <c r="G159" s="106"/>
    </row>
    <row r="160" spans="1:7" ht="36.75" customHeight="1" x14ac:dyDescent="0.2">
      <c r="A160" s="325" t="s">
        <v>72</v>
      </c>
      <c r="B160" s="342" t="s">
        <v>121</v>
      </c>
      <c r="C160" s="343">
        <v>55</v>
      </c>
      <c r="D160" s="288" t="s">
        <v>110</v>
      </c>
      <c r="E160" s="16"/>
      <c r="F160" s="54"/>
      <c r="G160" s="106"/>
    </row>
    <row r="161" spans="1:7" x14ac:dyDescent="0.2">
      <c r="A161" s="325"/>
      <c r="B161" s="339"/>
      <c r="C161" s="327"/>
      <c r="D161" s="301"/>
      <c r="E161" s="16"/>
      <c r="F161" s="54"/>
      <c r="G161" s="106"/>
    </row>
    <row r="162" spans="1:7" ht="36" x14ac:dyDescent="0.2">
      <c r="A162" s="325" t="s">
        <v>239</v>
      </c>
      <c r="B162" s="342" t="s">
        <v>240</v>
      </c>
      <c r="C162" s="290" t="s">
        <v>54</v>
      </c>
      <c r="D162" s="288" t="s">
        <v>55</v>
      </c>
      <c r="E162" s="16"/>
      <c r="F162" s="54"/>
      <c r="G162" s="106"/>
    </row>
    <row r="163" spans="1:7" x14ac:dyDescent="0.2">
      <c r="A163" s="325"/>
      <c r="B163" s="339"/>
      <c r="C163" s="327"/>
      <c r="D163" s="301"/>
      <c r="E163" s="16"/>
      <c r="F163" s="54"/>
      <c r="G163" s="106"/>
    </row>
    <row r="164" spans="1:7" x14ac:dyDescent="0.2">
      <c r="A164" s="291" t="s">
        <v>59</v>
      </c>
      <c r="B164" s="302" t="s">
        <v>77</v>
      </c>
      <c r="C164" s="290"/>
      <c r="D164" s="288"/>
      <c r="E164" s="16"/>
      <c r="F164" s="54"/>
      <c r="G164" s="106"/>
    </row>
    <row r="165" spans="1:7" ht="37.5" customHeight="1" x14ac:dyDescent="0.2">
      <c r="A165" s="293" t="s">
        <v>20</v>
      </c>
      <c r="B165" s="319" t="s">
        <v>183</v>
      </c>
      <c r="C165" s="290" t="s">
        <v>54</v>
      </c>
      <c r="D165" s="288" t="s">
        <v>55</v>
      </c>
      <c r="E165" s="16"/>
      <c r="F165" s="54"/>
      <c r="G165" s="106"/>
    </row>
    <row r="166" spans="1:7" x14ac:dyDescent="0.2">
      <c r="A166" s="288"/>
      <c r="B166" s="289"/>
      <c r="C166" s="290"/>
      <c r="D166" s="288"/>
      <c r="E166" s="16"/>
      <c r="F166" s="54"/>
      <c r="G166" s="106"/>
    </row>
    <row r="167" spans="1:7" ht="25.5" customHeight="1" x14ac:dyDescent="0.2">
      <c r="A167" s="344"/>
      <c r="B167" s="319" t="s">
        <v>192</v>
      </c>
      <c r="C167" s="343"/>
      <c r="D167" s="288"/>
      <c r="E167" s="79"/>
      <c r="F167" s="17"/>
      <c r="G167" s="80"/>
    </row>
    <row r="168" spans="1:7" ht="14.25" x14ac:dyDescent="0.2">
      <c r="A168" s="345" t="s">
        <v>21</v>
      </c>
      <c r="B168" s="339" t="s">
        <v>184</v>
      </c>
      <c r="C168" s="343">
        <v>30.95</v>
      </c>
      <c r="D168" s="288" t="s">
        <v>17</v>
      </c>
      <c r="E168" s="26"/>
      <c r="F168" s="17"/>
      <c r="G168" s="78"/>
    </row>
    <row r="169" spans="1:7" ht="14.25" x14ac:dyDescent="0.2">
      <c r="A169" s="345" t="s">
        <v>22</v>
      </c>
      <c r="B169" s="339" t="s">
        <v>185</v>
      </c>
      <c r="C169" s="343">
        <v>53.05</v>
      </c>
      <c r="D169" s="288" t="s">
        <v>17</v>
      </c>
      <c r="E169" s="26"/>
      <c r="F169" s="17"/>
      <c r="G169" s="78"/>
    </row>
    <row r="170" spans="1:7" ht="12.75" x14ac:dyDescent="0.2">
      <c r="A170" s="345"/>
      <c r="B170" s="339"/>
      <c r="C170" s="343"/>
      <c r="D170" s="288"/>
      <c r="E170" s="26"/>
      <c r="F170" s="17"/>
      <c r="G170" s="78"/>
    </row>
    <row r="171" spans="1:7" x14ac:dyDescent="0.2">
      <c r="A171" s="291" t="s">
        <v>73</v>
      </c>
      <c r="B171" s="346" t="s">
        <v>79</v>
      </c>
      <c r="C171" s="290"/>
      <c r="D171" s="288"/>
      <c r="E171" s="16"/>
      <c r="F171" s="54"/>
      <c r="G171" s="106"/>
    </row>
    <row r="172" spans="1:7" ht="61.5" customHeight="1" x14ac:dyDescent="0.2">
      <c r="A172" s="325" t="s">
        <v>20</v>
      </c>
      <c r="B172" s="347" t="s">
        <v>187</v>
      </c>
      <c r="C172" s="290" t="s">
        <v>54</v>
      </c>
      <c r="D172" s="288" t="s">
        <v>55</v>
      </c>
      <c r="E172" s="16"/>
      <c r="F172" s="54"/>
      <c r="G172" s="106"/>
    </row>
    <row r="173" spans="1:7" x14ac:dyDescent="0.2">
      <c r="A173" s="325"/>
      <c r="B173" s="347"/>
      <c r="C173" s="290"/>
      <c r="D173" s="288"/>
      <c r="E173" s="16"/>
      <c r="F173" s="54"/>
      <c r="G173" s="106"/>
    </row>
    <row r="174" spans="1:7" ht="37.5" customHeight="1" x14ac:dyDescent="0.2">
      <c r="A174" s="348" t="s">
        <v>21</v>
      </c>
      <c r="B174" s="349" t="s">
        <v>120</v>
      </c>
      <c r="C174" s="350">
        <v>55</v>
      </c>
      <c r="D174" s="330" t="s">
        <v>110</v>
      </c>
      <c r="E174" s="76"/>
      <c r="F174" s="77"/>
      <c r="G174" s="113"/>
    </row>
    <row r="175" spans="1:7" x14ac:dyDescent="0.2">
      <c r="A175" s="351"/>
      <c r="B175" s="352"/>
      <c r="C175" s="353"/>
      <c r="D175" s="334"/>
      <c r="E175" s="112"/>
      <c r="F175" s="111"/>
      <c r="G175" s="114"/>
    </row>
    <row r="176" spans="1:7" ht="36" customHeight="1" x14ac:dyDescent="0.2">
      <c r="A176" s="293" t="s">
        <v>22</v>
      </c>
      <c r="B176" s="319" t="s">
        <v>186</v>
      </c>
      <c r="C176" s="290">
        <v>844</v>
      </c>
      <c r="D176" s="288" t="s">
        <v>17</v>
      </c>
      <c r="E176" s="16"/>
      <c r="F176" s="54"/>
      <c r="G176" s="106"/>
    </row>
    <row r="177" spans="1:7" x14ac:dyDescent="0.2">
      <c r="A177" s="293"/>
      <c r="B177" s="289"/>
      <c r="C177" s="290"/>
      <c r="D177" s="288"/>
      <c r="E177" s="16"/>
      <c r="F177" s="54"/>
      <c r="G177" s="106"/>
    </row>
    <row r="178" spans="1:7" ht="36.75" customHeight="1" x14ac:dyDescent="0.2">
      <c r="A178" s="293" t="s">
        <v>23</v>
      </c>
      <c r="B178" s="319" t="s">
        <v>188</v>
      </c>
      <c r="C178" s="290">
        <v>467.5</v>
      </c>
      <c r="D178" s="288" t="s">
        <v>17</v>
      </c>
      <c r="E178" s="16"/>
      <c r="F178" s="54"/>
      <c r="G178" s="106"/>
    </row>
    <row r="179" spans="1:7" x14ac:dyDescent="0.2">
      <c r="A179" s="288"/>
      <c r="B179" s="289"/>
      <c r="C179" s="290"/>
      <c r="D179" s="288"/>
      <c r="E179" s="16"/>
      <c r="F179" s="54"/>
      <c r="G179" s="106"/>
    </row>
    <row r="180" spans="1:7" x14ac:dyDescent="0.2">
      <c r="A180" s="288"/>
      <c r="B180" s="289"/>
      <c r="C180" s="290"/>
      <c r="D180" s="288"/>
      <c r="E180" s="16"/>
      <c r="F180" s="54"/>
      <c r="G180" s="106"/>
    </row>
    <row r="181" spans="1:7" x14ac:dyDescent="0.2">
      <c r="A181" s="291" t="s">
        <v>76</v>
      </c>
      <c r="B181" s="346" t="s">
        <v>122</v>
      </c>
      <c r="C181" s="290"/>
      <c r="D181" s="288"/>
      <c r="E181" s="16"/>
      <c r="F181" s="54"/>
      <c r="G181" s="106"/>
    </row>
    <row r="182" spans="1:7" ht="72" customHeight="1" x14ac:dyDescent="0.2">
      <c r="A182" s="293" t="s">
        <v>20</v>
      </c>
      <c r="B182" s="319" t="s">
        <v>202</v>
      </c>
      <c r="C182" s="290" t="s">
        <v>54</v>
      </c>
      <c r="D182" s="288" t="s">
        <v>55</v>
      </c>
      <c r="E182" s="16"/>
      <c r="F182" s="54"/>
      <c r="G182" s="106"/>
    </row>
    <row r="183" spans="1:7" x14ac:dyDescent="0.2">
      <c r="A183" s="288"/>
      <c r="B183" s="289"/>
      <c r="C183" s="290"/>
      <c r="D183" s="288"/>
      <c r="E183" s="16"/>
      <c r="F183" s="54"/>
      <c r="G183" s="106"/>
    </row>
    <row r="184" spans="1:7" ht="85.5" customHeight="1" x14ac:dyDescent="0.2">
      <c r="A184" s="288"/>
      <c r="B184" s="319" t="s">
        <v>195</v>
      </c>
      <c r="C184" s="290"/>
      <c r="D184" s="288"/>
      <c r="E184" s="16"/>
      <c r="F184" s="54"/>
      <c r="G184" s="106"/>
    </row>
    <row r="185" spans="1:7" ht="24" x14ac:dyDescent="0.2">
      <c r="A185" s="288"/>
      <c r="B185" s="329" t="s">
        <v>193</v>
      </c>
      <c r="C185" s="327"/>
      <c r="D185" s="301"/>
      <c r="E185" s="16"/>
      <c r="F185" s="54"/>
      <c r="G185" s="106"/>
    </row>
    <row r="186" spans="1:7" x14ac:dyDescent="0.2">
      <c r="A186" s="288"/>
      <c r="B186" s="339" t="s">
        <v>82</v>
      </c>
      <c r="C186" s="327"/>
      <c r="D186" s="301"/>
      <c r="E186" s="16"/>
      <c r="F186" s="54"/>
      <c r="G186" s="106"/>
    </row>
    <row r="187" spans="1:7" x14ac:dyDescent="0.2">
      <c r="A187" s="288" t="s">
        <v>21</v>
      </c>
      <c r="B187" s="339" t="s">
        <v>83</v>
      </c>
      <c r="C187" s="327">
        <v>7</v>
      </c>
      <c r="D187" s="301" t="s">
        <v>13</v>
      </c>
      <c r="E187" s="16"/>
      <c r="F187" s="54"/>
      <c r="G187" s="106"/>
    </row>
    <row r="188" spans="1:7" x14ac:dyDescent="0.2">
      <c r="A188" s="288"/>
      <c r="B188" s="339"/>
      <c r="C188" s="327"/>
      <c r="D188" s="301"/>
      <c r="E188" s="16"/>
      <c r="F188" s="54"/>
      <c r="G188" s="106"/>
    </row>
    <row r="189" spans="1:7" ht="24" x14ac:dyDescent="0.2">
      <c r="A189" s="288"/>
      <c r="B189" s="329" t="s">
        <v>194</v>
      </c>
      <c r="C189" s="327"/>
      <c r="D189" s="301"/>
      <c r="E189" s="16"/>
      <c r="F189" s="54"/>
      <c r="G189" s="106"/>
    </row>
    <row r="190" spans="1:7" x14ac:dyDescent="0.2">
      <c r="A190" s="288"/>
      <c r="B190" s="339" t="s">
        <v>82</v>
      </c>
      <c r="C190" s="327"/>
      <c r="D190" s="301"/>
      <c r="E190" s="16"/>
      <c r="F190" s="54"/>
      <c r="G190" s="106"/>
    </row>
    <row r="191" spans="1:7" x14ac:dyDescent="0.2">
      <c r="A191" s="288" t="s">
        <v>22</v>
      </c>
      <c r="B191" s="339" t="s">
        <v>84</v>
      </c>
      <c r="C191" s="327">
        <v>5</v>
      </c>
      <c r="D191" s="301" t="s">
        <v>13</v>
      </c>
      <c r="E191" s="16"/>
      <c r="F191" s="54"/>
      <c r="G191" s="106"/>
    </row>
    <row r="192" spans="1:7" x14ac:dyDescent="0.2">
      <c r="A192" s="288"/>
      <c r="B192" s="339"/>
      <c r="C192" s="327"/>
      <c r="D192" s="301"/>
      <c r="E192" s="16"/>
      <c r="F192" s="54"/>
      <c r="G192" s="106"/>
    </row>
    <row r="193" spans="1:7" ht="60" x14ac:dyDescent="0.2">
      <c r="A193" s="288"/>
      <c r="B193" s="354" t="s">
        <v>235</v>
      </c>
      <c r="C193" s="290"/>
      <c r="D193" s="288"/>
      <c r="E193" s="16"/>
      <c r="F193" s="54"/>
      <c r="G193" s="106"/>
    </row>
    <row r="194" spans="1:7" x14ac:dyDescent="0.2">
      <c r="A194" s="288"/>
      <c r="B194" s="329" t="s">
        <v>123</v>
      </c>
      <c r="C194" s="290"/>
      <c r="D194" s="288"/>
      <c r="E194" s="16"/>
      <c r="F194" s="54"/>
      <c r="G194" s="106"/>
    </row>
    <row r="195" spans="1:7" x14ac:dyDescent="0.2">
      <c r="A195" s="288"/>
      <c r="B195" s="339" t="s">
        <v>196</v>
      </c>
      <c r="C195" s="290"/>
      <c r="D195" s="288"/>
      <c r="E195" s="16"/>
      <c r="F195" s="54"/>
      <c r="G195" s="106"/>
    </row>
    <row r="196" spans="1:7" x14ac:dyDescent="0.2">
      <c r="A196" s="288" t="s">
        <v>23</v>
      </c>
      <c r="B196" s="355" t="s">
        <v>85</v>
      </c>
      <c r="C196" s="327">
        <v>1</v>
      </c>
      <c r="D196" s="301" t="s">
        <v>13</v>
      </c>
      <c r="E196" s="16"/>
      <c r="F196" s="54"/>
      <c r="G196" s="106"/>
    </row>
    <row r="197" spans="1:7" x14ac:dyDescent="0.2">
      <c r="A197" s="288"/>
      <c r="B197" s="289"/>
      <c r="C197" s="290"/>
      <c r="D197" s="288"/>
      <c r="E197" s="16"/>
      <c r="F197" s="54"/>
      <c r="G197" s="106"/>
    </row>
    <row r="198" spans="1:7" ht="61.5" customHeight="1" x14ac:dyDescent="0.2">
      <c r="A198" s="288"/>
      <c r="B198" s="354" t="s">
        <v>197</v>
      </c>
      <c r="C198" s="290"/>
      <c r="D198" s="288"/>
      <c r="E198" s="16"/>
      <c r="F198" s="54"/>
      <c r="G198" s="106"/>
    </row>
    <row r="199" spans="1:7" ht="24" x14ac:dyDescent="0.2">
      <c r="A199" s="288"/>
      <c r="B199" s="329" t="s">
        <v>198</v>
      </c>
      <c r="C199" s="290"/>
      <c r="D199" s="288"/>
      <c r="E199" s="16"/>
      <c r="F199" s="54"/>
      <c r="G199" s="106"/>
    </row>
    <row r="200" spans="1:7" x14ac:dyDescent="0.2">
      <c r="A200" s="288"/>
      <c r="B200" s="329" t="s">
        <v>199</v>
      </c>
      <c r="C200" s="290"/>
      <c r="D200" s="288"/>
      <c r="E200" s="16"/>
      <c r="F200" s="54"/>
      <c r="G200" s="106"/>
    </row>
    <row r="201" spans="1:7" x14ac:dyDescent="0.2">
      <c r="A201" s="288" t="s">
        <v>24</v>
      </c>
      <c r="B201" s="339" t="s">
        <v>200</v>
      </c>
      <c r="C201" s="327">
        <v>2</v>
      </c>
      <c r="D201" s="301" t="s">
        <v>13</v>
      </c>
      <c r="E201" s="16"/>
      <c r="F201" s="54"/>
      <c r="G201" s="106"/>
    </row>
    <row r="202" spans="1:7" x14ac:dyDescent="0.2">
      <c r="A202" s="288"/>
      <c r="B202" s="339"/>
      <c r="C202" s="327"/>
      <c r="D202" s="301"/>
      <c r="E202" s="16"/>
      <c r="F202" s="54"/>
      <c r="G202" s="106"/>
    </row>
    <row r="203" spans="1:7" ht="36" x14ac:dyDescent="0.2">
      <c r="A203" s="293" t="s">
        <v>44</v>
      </c>
      <c r="B203" s="354" t="s">
        <v>201</v>
      </c>
      <c r="C203" s="290" t="s">
        <v>54</v>
      </c>
      <c r="D203" s="288" t="s">
        <v>55</v>
      </c>
      <c r="E203" s="16"/>
      <c r="F203" s="54"/>
      <c r="G203" s="106"/>
    </row>
    <row r="204" spans="1:7" x14ac:dyDescent="0.2">
      <c r="A204" s="293"/>
      <c r="B204" s="354"/>
      <c r="C204" s="290"/>
      <c r="D204" s="288"/>
      <c r="E204" s="16"/>
      <c r="F204" s="54"/>
      <c r="G204" s="106"/>
    </row>
    <row r="205" spans="1:7" x14ac:dyDescent="0.2">
      <c r="A205" s="293"/>
      <c r="B205" s="354"/>
      <c r="C205" s="290"/>
      <c r="D205" s="288"/>
      <c r="E205" s="16"/>
      <c r="F205" s="54"/>
      <c r="G205" s="106"/>
    </row>
    <row r="206" spans="1:7" x14ac:dyDescent="0.2">
      <c r="A206" s="293"/>
      <c r="B206" s="354"/>
      <c r="C206" s="290"/>
      <c r="D206" s="288"/>
      <c r="E206" s="16"/>
      <c r="F206" s="54"/>
      <c r="G206" s="106"/>
    </row>
    <row r="207" spans="1:7" x14ac:dyDescent="0.2">
      <c r="A207" s="348"/>
      <c r="B207" s="356"/>
      <c r="C207" s="357"/>
      <c r="D207" s="330"/>
      <c r="E207" s="76"/>
      <c r="F207" s="77"/>
      <c r="G207" s="113"/>
    </row>
    <row r="208" spans="1:7" x14ac:dyDescent="0.2">
      <c r="A208" s="334"/>
      <c r="B208" s="358"/>
      <c r="C208" s="353"/>
      <c r="D208" s="334"/>
      <c r="E208" s="112"/>
      <c r="F208" s="111"/>
      <c r="G208" s="114"/>
    </row>
    <row r="209" spans="1:7" ht="36" x14ac:dyDescent="0.2">
      <c r="A209" s="288"/>
      <c r="B209" s="354" t="s">
        <v>86</v>
      </c>
      <c r="C209" s="290"/>
      <c r="D209" s="288"/>
      <c r="E209" s="16"/>
      <c r="F209" s="54"/>
      <c r="G209" s="106"/>
    </row>
    <row r="210" spans="1:7" x14ac:dyDescent="0.2">
      <c r="A210" s="288" t="s">
        <v>45</v>
      </c>
      <c r="B210" s="329" t="s">
        <v>203</v>
      </c>
      <c r="C210" s="317">
        <v>13</v>
      </c>
      <c r="D210" s="359" t="s">
        <v>13</v>
      </c>
      <c r="E210" s="16"/>
      <c r="F210" s="54"/>
      <c r="G210" s="106"/>
    </row>
    <row r="211" spans="1:7" x14ac:dyDescent="0.2">
      <c r="A211" s="288" t="s">
        <v>25</v>
      </c>
      <c r="B211" s="329" t="s">
        <v>205</v>
      </c>
      <c r="C211" s="290">
        <v>4</v>
      </c>
      <c r="D211" s="359" t="s">
        <v>13</v>
      </c>
      <c r="E211" s="16"/>
      <c r="F211" s="54"/>
      <c r="G211" s="106"/>
    </row>
    <row r="212" spans="1:7" x14ac:dyDescent="0.2">
      <c r="A212" s="288" t="s">
        <v>46</v>
      </c>
      <c r="B212" s="329" t="s">
        <v>204</v>
      </c>
      <c r="C212" s="317">
        <v>11</v>
      </c>
      <c r="D212" s="359" t="s">
        <v>13</v>
      </c>
      <c r="E212" s="16"/>
      <c r="F212" s="54"/>
      <c r="G212" s="106"/>
    </row>
    <row r="213" spans="1:7" x14ac:dyDescent="0.2">
      <c r="A213" s="288"/>
      <c r="B213" s="360"/>
      <c r="C213" s="290"/>
      <c r="D213" s="288"/>
      <c r="E213" s="16"/>
      <c r="F213" s="54"/>
      <c r="G213" s="106"/>
    </row>
    <row r="214" spans="1:7" ht="36" x14ac:dyDescent="0.2">
      <c r="A214" s="288"/>
      <c r="B214" s="296" t="s">
        <v>124</v>
      </c>
      <c r="C214" s="361"/>
      <c r="D214" s="301"/>
      <c r="E214" s="16"/>
      <c r="F214" s="54"/>
      <c r="G214" s="106"/>
    </row>
    <row r="215" spans="1:7" x14ac:dyDescent="0.2">
      <c r="A215" s="288" t="s">
        <v>26</v>
      </c>
      <c r="B215" s="329" t="s">
        <v>203</v>
      </c>
      <c r="C215" s="361">
        <v>5</v>
      </c>
      <c r="D215" s="359" t="s">
        <v>13</v>
      </c>
      <c r="E215" s="16"/>
      <c r="F215" s="54"/>
      <c r="G215" s="106"/>
    </row>
    <row r="216" spans="1:7" x14ac:dyDescent="0.2">
      <c r="A216" s="288" t="s">
        <v>27</v>
      </c>
      <c r="B216" s="329" t="s">
        <v>204</v>
      </c>
      <c r="C216" s="361">
        <v>2</v>
      </c>
      <c r="D216" s="359" t="s">
        <v>13</v>
      </c>
      <c r="E216" s="16"/>
      <c r="F216" s="54"/>
      <c r="G216" s="106"/>
    </row>
    <row r="217" spans="1:7" x14ac:dyDescent="0.2">
      <c r="A217" s="288"/>
      <c r="B217" s="354"/>
      <c r="C217" s="297"/>
      <c r="D217" s="301"/>
      <c r="E217" s="16"/>
      <c r="F217" s="54"/>
      <c r="G217" s="106"/>
    </row>
    <row r="218" spans="1:7" ht="24" x14ac:dyDescent="0.2">
      <c r="A218" s="293" t="s">
        <v>47</v>
      </c>
      <c r="B218" s="354" t="s">
        <v>206</v>
      </c>
      <c r="C218" s="297" t="s">
        <v>54</v>
      </c>
      <c r="D218" s="301" t="s">
        <v>55</v>
      </c>
      <c r="E218" s="16"/>
      <c r="F218" s="54"/>
      <c r="G218" s="106"/>
    </row>
    <row r="219" spans="1:7" x14ac:dyDescent="0.2">
      <c r="A219" s="293"/>
      <c r="B219" s="354"/>
      <c r="C219" s="297"/>
      <c r="D219" s="301"/>
      <c r="E219" s="16"/>
      <c r="F219" s="54"/>
      <c r="G219" s="106"/>
    </row>
    <row r="220" spans="1:7" x14ac:dyDescent="0.2">
      <c r="A220" s="291" t="s">
        <v>78</v>
      </c>
      <c r="B220" s="346" t="s">
        <v>125</v>
      </c>
      <c r="C220" s="317"/>
      <c r="D220" s="359"/>
      <c r="E220" s="16"/>
      <c r="F220" s="54"/>
      <c r="G220" s="106"/>
    </row>
    <row r="221" spans="1:7" ht="36" x14ac:dyDescent="0.2">
      <c r="A221" s="293" t="s">
        <v>20</v>
      </c>
      <c r="B221" s="341" t="s">
        <v>208</v>
      </c>
      <c r="C221" s="297" t="s">
        <v>54</v>
      </c>
      <c r="D221" s="301" t="s">
        <v>55</v>
      </c>
      <c r="E221" s="16"/>
      <c r="F221" s="54"/>
      <c r="G221" s="106"/>
    </row>
    <row r="222" spans="1:7" x14ac:dyDescent="0.2">
      <c r="A222" s="288"/>
      <c r="B222" s="341"/>
      <c r="C222" s="317"/>
      <c r="D222" s="359"/>
      <c r="E222" s="16"/>
      <c r="F222" s="54"/>
      <c r="G222" s="106"/>
    </row>
    <row r="223" spans="1:7" x14ac:dyDescent="0.2">
      <c r="A223" s="291" t="s">
        <v>80</v>
      </c>
      <c r="B223" s="362" t="s">
        <v>89</v>
      </c>
      <c r="C223" s="317"/>
      <c r="D223" s="359"/>
      <c r="E223" s="16"/>
      <c r="F223" s="54"/>
      <c r="G223" s="106"/>
    </row>
    <row r="224" spans="1:7" ht="47.25" customHeight="1" x14ac:dyDescent="0.2">
      <c r="A224" s="293" t="s">
        <v>20</v>
      </c>
      <c r="B224" s="341" t="s">
        <v>209</v>
      </c>
      <c r="C224" s="290" t="s">
        <v>54</v>
      </c>
      <c r="D224" s="288" t="s">
        <v>55</v>
      </c>
      <c r="E224" s="16"/>
      <c r="F224" s="54"/>
      <c r="G224" s="106"/>
    </row>
    <row r="225" spans="1:7" x14ac:dyDescent="0.2">
      <c r="A225" s="293"/>
      <c r="B225" s="341"/>
      <c r="C225" s="290"/>
      <c r="D225" s="288"/>
      <c r="E225" s="16"/>
      <c r="F225" s="54"/>
      <c r="G225" s="106"/>
    </row>
    <row r="226" spans="1:7" ht="59.25" customHeight="1" x14ac:dyDescent="0.2">
      <c r="A226" s="293" t="s">
        <v>21</v>
      </c>
      <c r="B226" s="319" t="s">
        <v>210</v>
      </c>
      <c r="C226" s="290" t="s">
        <v>54</v>
      </c>
      <c r="D226" s="288" t="s">
        <v>55</v>
      </c>
      <c r="E226" s="16"/>
      <c r="F226" s="54"/>
      <c r="G226" s="106"/>
    </row>
    <row r="227" spans="1:7" x14ac:dyDescent="0.2">
      <c r="A227" s="288"/>
      <c r="B227" s="339"/>
      <c r="C227" s="317"/>
      <c r="D227" s="359"/>
      <c r="E227" s="16"/>
      <c r="F227" s="54"/>
      <c r="G227" s="106"/>
    </row>
    <row r="228" spans="1:7" ht="36" x14ac:dyDescent="0.2">
      <c r="A228" s="293" t="s">
        <v>22</v>
      </c>
      <c r="B228" s="363" t="s">
        <v>126</v>
      </c>
      <c r="C228" s="327" t="s">
        <v>54</v>
      </c>
      <c r="D228" s="301" t="s">
        <v>55</v>
      </c>
      <c r="E228" s="16"/>
      <c r="F228" s="54"/>
      <c r="G228" s="106"/>
    </row>
    <row r="229" spans="1:7" x14ac:dyDescent="0.2">
      <c r="A229" s="288"/>
      <c r="B229" s="339"/>
      <c r="C229" s="317"/>
      <c r="D229" s="359"/>
      <c r="E229" s="16"/>
      <c r="F229" s="54"/>
      <c r="G229" s="106"/>
    </row>
    <row r="230" spans="1:7" x14ac:dyDescent="0.2">
      <c r="A230" s="288"/>
      <c r="B230" s="339"/>
      <c r="C230" s="317"/>
      <c r="D230" s="359"/>
      <c r="E230" s="16"/>
      <c r="F230" s="54"/>
      <c r="G230" s="106"/>
    </row>
    <row r="231" spans="1:7" x14ac:dyDescent="0.2">
      <c r="A231" s="291" t="s">
        <v>87</v>
      </c>
      <c r="B231" s="364" t="s">
        <v>92</v>
      </c>
      <c r="C231" s="317"/>
      <c r="D231" s="359"/>
      <c r="E231" s="16"/>
      <c r="F231" s="54"/>
      <c r="G231" s="106"/>
    </row>
    <row r="232" spans="1:7" ht="60" customHeight="1" x14ac:dyDescent="0.2">
      <c r="A232" s="288"/>
      <c r="B232" s="319" t="s">
        <v>93</v>
      </c>
      <c r="C232" s="317"/>
      <c r="D232" s="359"/>
      <c r="E232" s="16"/>
      <c r="F232" s="54"/>
      <c r="G232" s="106"/>
    </row>
    <row r="233" spans="1:7" x14ac:dyDescent="0.2">
      <c r="A233" s="288"/>
      <c r="B233" s="365" t="s">
        <v>94</v>
      </c>
      <c r="C233" s="300"/>
      <c r="D233" s="298"/>
      <c r="E233" s="16"/>
      <c r="F233" s="54"/>
      <c r="G233" s="106"/>
    </row>
    <row r="234" spans="1:7" x14ac:dyDescent="0.2">
      <c r="A234" s="288" t="s">
        <v>20</v>
      </c>
      <c r="B234" s="366" t="s">
        <v>144</v>
      </c>
      <c r="C234" s="300">
        <v>5</v>
      </c>
      <c r="D234" s="298" t="s">
        <v>13</v>
      </c>
      <c r="E234" s="16"/>
      <c r="F234" s="54"/>
      <c r="G234" s="106"/>
    </row>
    <row r="235" spans="1:7" x14ac:dyDescent="0.2">
      <c r="A235" s="288" t="s">
        <v>21</v>
      </c>
      <c r="B235" s="366" t="s">
        <v>127</v>
      </c>
      <c r="C235" s="300">
        <v>93</v>
      </c>
      <c r="D235" s="298" t="s">
        <v>13</v>
      </c>
      <c r="E235" s="16"/>
      <c r="F235" s="54"/>
      <c r="G235" s="106"/>
    </row>
    <row r="236" spans="1:7" x14ac:dyDescent="0.2">
      <c r="A236" s="288" t="s">
        <v>22</v>
      </c>
      <c r="B236" s="366" t="s">
        <v>128</v>
      </c>
      <c r="C236" s="367">
        <v>3</v>
      </c>
      <c r="D236" s="368" t="s">
        <v>13</v>
      </c>
      <c r="E236" s="16"/>
      <c r="F236" s="54"/>
      <c r="G236" s="106"/>
    </row>
    <row r="237" spans="1:7" x14ac:dyDescent="0.2">
      <c r="A237" s="288" t="s">
        <v>23</v>
      </c>
      <c r="B237" s="366" t="s">
        <v>130</v>
      </c>
      <c r="C237" s="369">
        <v>8</v>
      </c>
      <c r="D237" s="368" t="s">
        <v>13</v>
      </c>
      <c r="E237" s="16"/>
      <c r="F237" s="54"/>
      <c r="G237" s="106"/>
    </row>
    <row r="238" spans="1:7" x14ac:dyDescent="0.2">
      <c r="A238" s="288" t="s">
        <v>24</v>
      </c>
      <c r="B238" s="366" t="s">
        <v>129</v>
      </c>
      <c r="C238" s="369">
        <v>10</v>
      </c>
      <c r="D238" s="368" t="s">
        <v>13</v>
      </c>
      <c r="E238" s="16"/>
      <c r="F238" s="54"/>
      <c r="G238" s="106"/>
    </row>
    <row r="239" spans="1:7" x14ac:dyDescent="0.2">
      <c r="A239" s="288" t="s">
        <v>44</v>
      </c>
      <c r="B239" s="299" t="s">
        <v>131</v>
      </c>
      <c r="C239" s="300">
        <v>49</v>
      </c>
      <c r="D239" s="298" t="s">
        <v>13</v>
      </c>
      <c r="E239" s="16"/>
      <c r="F239" s="54"/>
      <c r="G239" s="106"/>
    </row>
    <row r="240" spans="1:7" x14ac:dyDescent="0.2">
      <c r="A240" s="288" t="s">
        <v>45</v>
      </c>
      <c r="B240" s="339" t="s">
        <v>132</v>
      </c>
      <c r="C240" s="317">
        <v>2</v>
      </c>
      <c r="D240" s="359" t="s">
        <v>13</v>
      </c>
      <c r="E240" s="16"/>
      <c r="F240" s="54"/>
      <c r="G240" s="106"/>
    </row>
    <row r="241" spans="1:7" x14ac:dyDescent="0.2">
      <c r="A241" s="288" t="s">
        <v>25</v>
      </c>
      <c r="B241" s="366" t="s">
        <v>238</v>
      </c>
      <c r="C241" s="317">
        <v>11</v>
      </c>
      <c r="D241" s="359" t="s">
        <v>13</v>
      </c>
      <c r="E241" s="16"/>
      <c r="F241" s="54"/>
      <c r="G241" s="106"/>
    </row>
    <row r="242" spans="1:7" x14ac:dyDescent="0.2">
      <c r="A242" s="288" t="s">
        <v>46</v>
      </c>
      <c r="B242" s="366" t="s">
        <v>95</v>
      </c>
      <c r="C242" s="369">
        <v>7</v>
      </c>
      <c r="D242" s="368" t="s">
        <v>13</v>
      </c>
      <c r="E242" s="16"/>
      <c r="F242" s="54"/>
      <c r="G242" s="106"/>
    </row>
    <row r="243" spans="1:7" x14ac:dyDescent="0.2">
      <c r="A243" s="288" t="s">
        <v>26</v>
      </c>
      <c r="B243" s="366" t="s">
        <v>96</v>
      </c>
      <c r="C243" s="369">
        <v>24</v>
      </c>
      <c r="D243" s="368" t="s">
        <v>13</v>
      </c>
      <c r="E243" s="16"/>
      <c r="F243" s="54"/>
      <c r="G243" s="106"/>
    </row>
    <row r="244" spans="1:7" x14ac:dyDescent="0.2">
      <c r="A244" s="288" t="s">
        <v>27</v>
      </c>
      <c r="B244" s="366" t="s">
        <v>97</v>
      </c>
      <c r="C244" s="367">
        <v>11</v>
      </c>
      <c r="D244" s="368" t="s">
        <v>13</v>
      </c>
      <c r="E244" s="16"/>
      <c r="F244" s="54"/>
      <c r="G244" s="106"/>
    </row>
    <row r="245" spans="1:7" x14ac:dyDescent="0.2">
      <c r="A245" s="288" t="s">
        <v>47</v>
      </c>
      <c r="B245" s="366" t="s">
        <v>98</v>
      </c>
      <c r="C245" s="300">
        <v>65</v>
      </c>
      <c r="D245" s="298" t="s">
        <v>13</v>
      </c>
      <c r="E245" s="16"/>
      <c r="F245" s="54"/>
      <c r="G245" s="106"/>
    </row>
    <row r="246" spans="1:7" x14ac:dyDescent="0.2">
      <c r="A246" s="288" t="s">
        <v>48</v>
      </c>
      <c r="B246" s="370" t="s">
        <v>133</v>
      </c>
      <c r="C246" s="300">
        <v>1</v>
      </c>
      <c r="D246" s="298" t="s">
        <v>13</v>
      </c>
      <c r="E246" s="16"/>
      <c r="F246" s="54"/>
      <c r="G246" s="106"/>
    </row>
    <row r="247" spans="1:7" x14ac:dyDescent="0.2">
      <c r="A247" s="288" t="s">
        <v>28</v>
      </c>
      <c r="B247" s="366" t="s">
        <v>99</v>
      </c>
      <c r="C247" s="369">
        <v>74</v>
      </c>
      <c r="D247" s="369" t="s">
        <v>13</v>
      </c>
      <c r="E247" s="16"/>
      <c r="F247" s="54"/>
      <c r="G247" s="106"/>
    </row>
    <row r="248" spans="1:7" x14ac:dyDescent="0.2">
      <c r="A248" s="288" t="s">
        <v>50</v>
      </c>
      <c r="B248" s="366" t="s">
        <v>100</v>
      </c>
      <c r="C248" s="369">
        <v>25</v>
      </c>
      <c r="D248" s="369" t="s">
        <v>13</v>
      </c>
      <c r="E248" s="16"/>
      <c r="F248" s="54"/>
      <c r="G248" s="106"/>
    </row>
    <row r="249" spans="1:7" x14ac:dyDescent="0.2">
      <c r="A249" s="330" t="s">
        <v>51</v>
      </c>
      <c r="B249" s="307" t="s">
        <v>101</v>
      </c>
      <c r="C249" s="371">
        <v>49</v>
      </c>
      <c r="D249" s="371" t="s">
        <v>13</v>
      </c>
      <c r="E249" s="76"/>
      <c r="F249" s="77"/>
      <c r="G249" s="113"/>
    </row>
    <row r="250" spans="1:7" x14ac:dyDescent="0.2">
      <c r="A250" s="334"/>
      <c r="B250" s="372"/>
      <c r="C250" s="373"/>
      <c r="D250" s="373"/>
      <c r="E250" s="112"/>
      <c r="F250" s="111"/>
      <c r="G250" s="114"/>
    </row>
    <row r="251" spans="1:7" ht="60" x14ac:dyDescent="0.2">
      <c r="A251" s="293" t="s">
        <v>52</v>
      </c>
      <c r="B251" s="319" t="s">
        <v>241</v>
      </c>
      <c r="C251" s="343" t="s">
        <v>54</v>
      </c>
      <c r="D251" s="288" t="s">
        <v>55</v>
      </c>
      <c r="E251" s="16"/>
      <c r="F251" s="54"/>
      <c r="G251" s="106"/>
    </row>
    <row r="252" spans="1:7" x14ac:dyDescent="0.2">
      <c r="A252" s="288"/>
      <c r="B252" s="299"/>
      <c r="C252" s="369"/>
      <c r="D252" s="369"/>
      <c r="E252" s="16"/>
      <c r="F252" s="54"/>
      <c r="G252" s="106"/>
    </row>
    <row r="253" spans="1:7" x14ac:dyDescent="0.2">
      <c r="A253" s="291" t="s">
        <v>88</v>
      </c>
      <c r="B253" s="374" t="s">
        <v>104</v>
      </c>
      <c r="C253" s="369"/>
      <c r="D253" s="369"/>
      <c r="E253" s="16"/>
      <c r="F253" s="54"/>
      <c r="G253" s="106"/>
    </row>
    <row r="254" spans="1:7" ht="60" x14ac:dyDescent="0.2">
      <c r="A254" s="288"/>
      <c r="B254" s="375" t="s">
        <v>218</v>
      </c>
      <c r="C254" s="317"/>
      <c r="D254" s="359"/>
      <c r="E254" s="16"/>
      <c r="F254" s="54"/>
      <c r="G254" s="106"/>
    </row>
    <row r="255" spans="1:7" x14ac:dyDescent="0.2">
      <c r="A255" s="288"/>
      <c r="B255" s="376" t="s">
        <v>219</v>
      </c>
      <c r="C255" s="317"/>
      <c r="D255" s="359"/>
      <c r="E255" s="16"/>
      <c r="F255" s="54"/>
      <c r="G255" s="106"/>
    </row>
    <row r="256" spans="1:7" x14ac:dyDescent="0.2">
      <c r="A256" s="288" t="s">
        <v>20</v>
      </c>
      <c r="B256" s="339" t="s">
        <v>220</v>
      </c>
      <c r="C256" s="317">
        <v>3</v>
      </c>
      <c r="D256" s="359" t="s">
        <v>13</v>
      </c>
      <c r="E256" s="16"/>
      <c r="F256" s="54"/>
      <c r="G256" s="106"/>
    </row>
    <row r="257" spans="1:7" x14ac:dyDescent="0.2">
      <c r="A257" s="288" t="s">
        <v>21</v>
      </c>
      <c r="B257" s="339" t="s">
        <v>221</v>
      </c>
      <c r="C257" s="317">
        <v>1</v>
      </c>
      <c r="D257" s="359" t="s">
        <v>13</v>
      </c>
      <c r="E257" s="16"/>
      <c r="F257" s="54"/>
      <c r="G257" s="106"/>
    </row>
    <row r="258" spans="1:7" x14ac:dyDescent="0.2">
      <c r="A258" s="288" t="s">
        <v>22</v>
      </c>
      <c r="B258" s="339" t="s">
        <v>222</v>
      </c>
      <c r="C258" s="317">
        <v>2</v>
      </c>
      <c r="D258" s="359" t="s">
        <v>13</v>
      </c>
      <c r="E258" s="16"/>
      <c r="F258" s="54"/>
      <c r="G258" s="106"/>
    </row>
    <row r="259" spans="1:7" x14ac:dyDescent="0.2">
      <c r="A259" s="288" t="s">
        <v>23</v>
      </c>
      <c r="B259" s="339" t="s">
        <v>223</v>
      </c>
      <c r="C259" s="317">
        <v>8</v>
      </c>
      <c r="D259" s="359" t="s">
        <v>13</v>
      </c>
      <c r="E259" s="16"/>
      <c r="F259" s="54"/>
      <c r="G259" s="106"/>
    </row>
    <row r="260" spans="1:7" x14ac:dyDescent="0.2">
      <c r="A260" s="288" t="s">
        <v>24</v>
      </c>
      <c r="B260" s="339" t="s">
        <v>224</v>
      </c>
      <c r="C260" s="317">
        <v>1</v>
      </c>
      <c r="D260" s="359" t="s">
        <v>13</v>
      </c>
      <c r="E260" s="16"/>
      <c r="F260" s="54"/>
      <c r="G260" s="106"/>
    </row>
    <row r="261" spans="1:7" x14ac:dyDescent="0.2">
      <c r="A261" s="288" t="s">
        <v>44</v>
      </c>
      <c r="B261" s="339" t="s">
        <v>225</v>
      </c>
      <c r="C261" s="317">
        <v>4</v>
      </c>
      <c r="D261" s="359" t="s">
        <v>13</v>
      </c>
      <c r="E261" s="16"/>
      <c r="F261" s="54"/>
      <c r="G261" s="106"/>
    </row>
    <row r="262" spans="1:7" x14ac:dyDescent="0.2">
      <c r="A262" s="288" t="s">
        <v>45</v>
      </c>
      <c r="B262" s="339" t="s">
        <v>226</v>
      </c>
      <c r="C262" s="317">
        <v>1</v>
      </c>
      <c r="D262" s="359" t="s">
        <v>13</v>
      </c>
      <c r="E262" s="16"/>
      <c r="F262" s="54"/>
      <c r="G262" s="106"/>
    </row>
    <row r="263" spans="1:7" x14ac:dyDescent="0.2">
      <c r="A263" s="288" t="s">
        <v>25</v>
      </c>
      <c r="B263" s="339" t="s">
        <v>227</v>
      </c>
      <c r="C263" s="317">
        <v>2</v>
      </c>
      <c r="D263" s="359" t="s">
        <v>13</v>
      </c>
      <c r="E263" s="16"/>
      <c r="F263" s="54"/>
      <c r="G263" s="106"/>
    </row>
    <row r="264" spans="1:7" x14ac:dyDescent="0.2">
      <c r="A264" s="288" t="s">
        <v>46</v>
      </c>
      <c r="B264" s="339" t="s">
        <v>228</v>
      </c>
      <c r="C264" s="317">
        <v>1</v>
      </c>
      <c r="D264" s="359" t="s">
        <v>13</v>
      </c>
      <c r="E264" s="16"/>
      <c r="F264" s="54"/>
      <c r="G264" s="106"/>
    </row>
    <row r="265" spans="1:7" x14ac:dyDescent="0.2">
      <c r="A265" s="288" t="s">
        <v>26</v>
      </c>
      <c r="B265" s="339" t="s">
        <v>229</v>
      </c>
      <c r="C265" s="317">
        <v>1</v>
      </c>
      <c r="D265" s="359" t="s">
        <v>13</v>
      </c>
      <c r="E265" s="16"/>
      <c r="F265" s="54"/>
      <c r="G265" s="106"/>
    </row>
    <row r="266" spans="1:7" x14ac:dyDescent="0.2">
      <c r="A266" s="288" t="s">
        <v>27</v>
      </c>
      <c r="B266" s="339" t="s">
        <v>230</v>
      </c>
      <c r="C266" s="317">
        <v>1</v>
      </c>
      <c r="D266" s="359" t="s">
        <v>13</v>
      </c>
      <c r="E266" s="16"/>
      <c r="F266" s="54"/>
      <c r="G266" s="106"/>
    </row>
    <row r="267" spans="1:7" x14ac:dyDescent="0.2">
      <c r="A267" s="288" t="s">
        <v>47</v>
      </c>
      <c r="B267" s="339" t="s">
        <v>231</v>
      </c>
      <c r="C267" s="317">
        <v>31</v>
      </c>
      <c r="D267" s="359" t="s">
        <v>13</v>
      </c>
      <c r="E267" s="16"/>
      <c r="F267" s="54"/>
      <c r="G267" s="106"/>
    </row>
    <row r="268" spans="1:7" x14ac:dyDescent="0.2">
      <c r="A268" s="288"/>
      <c r="B268" s="339"/>
      <c r="C268" s="317"/>
      <c r="D268" s="359"/>
      <c r="E268" s="16"/>
      <c r="F268" s="54"/>
      <c r="G268" s="106"/>
    </row>
    <row r="269" spans="1:7" ht="112.5" customHeight="1" x14ac:dyDescent="0.2">
      <c r="A269" s="293" t="s">
        <v>48</v>
      </c>
      <c r="B269" s="375" t="s">
        <v>244</v>
      </c>
      <c r="C269" s="317" t="s">
        <v>54</v>
      </c>
      <c r="D269" s="359" t="s">
        <v>55</v>
      </c>
      <c r="E269" s="16"/>
      <c r="F269" s="54"/>
      <c r="G269" s="106"/>
    </row>
    <row r="270" spans="1:7" x14ac:dyDescent="0.2">
      <c r="A270" s="288"/>
      <c r="B270" s="339"/>
      <c r="C270" s="317"/>
      <c r="D270" s="359"/>
      <c r="E270" s="16"/>
      <c r="F270" s="54"/>
      <c r="G270" s="106"/>
    </row>
    <row r="271" spans="1:7" ht="180" x14ac:dyDescent="0.2">
      <c r="A271" s="288"/>
      <c r="B271" s="366" t="s">
        <v>247</v>
      </c>
      <c r="C271" s="317"/>
      <c r="D271" s="359"/>
      <c r="E271" s="16"/>
      <c r="F271" s="54"/>
      <c r="G271" s="106"/>
    </row>
    <row r="272" spans="1:7" ht="24" customHeight="1" x14ac:dyDescent="0.2">
      <c r="A272" s="288"/>
      <c r="B272" s="339"/>
      <c r="C272" s="317"/>
      <c r="D272" s="359"/>
      <c r="E272" s="16"/>
      <c r="F272" s="54"/>
      <c r="G272" s="106"/>
    </row>
    <row r="273" spans="1:7" ht="36" x14ac:dyDescent="0.2">
      <c r="A273" s="293" t="s">
        <v>28</v>
      </c>
      <c r="B273" s="375" t="s">
        <v>232</v>
      </c>
      <c r="C273" s="317">
        <v>1</v>
      </c>
      <c r="D273" s="359" t="s">
        <v>34</v>
      </c>
      <c r="E273" s="16"/>
      <c r="F273" s="54"/>
      <c r="G273" s="106"/>
    </row>
    <row r="274" spans="1:7" x14ac:dyDescent="0.2">
      <c r="A274" s="288"/>
      <c r="B274" s="339"/>
      <c r="C274" s="317"/>
      <c r="D274" s="359"/>
      <c r="E274" s="16"/>
      <c r="F274" s="54"/>
      <c r="G274" s="106"/>
    </row>
    <row r="275" spans="1:7" x14ac:dyDescent="0.2">
      <c r="A275" s="288"/>
      <c r="B275" s="339"/>
      <c r="C275" s="317"/>
      <c r="D275" s="359"/>
      <c r="E275" s="16"/>
      <c r="F275" s="54"/>
      <c r="G275" s="106"/>
    </row>
    <row r="276" spans="1:7" x14ac:dyDescent="0.2">
      <c r="A276" s="288"/>
      <c r="B276" s="339"/>
      <c r="C276" s="317"/>
      <c r="D276" s="359"/>
      <c r="E276" s="16"/>
      <c r="F276" s="54"/>
      <c r="G276" s="106"/>
    </row>
    <row r="277" spans="1:7" x14ac:dyDescent="0.2">
      <c r="A277" s="330"/>
      <c r="B277" s="377"/>
      <c r="C277" s="378"/>
      <c r="D277" s="379"/>
      <c r="E277" s="76"/>
      <c r="F277" s="77"/>
      <c r="G277" s="113"/>
    </row>
    <row r="278" spans="1:7" x14ac:dyDescent="0.2">
      <c r="A278" s="380" t="s">
        <v>91</v>
      </c>
      <c r="B278" s="381" t="s">
        <v>245</v>
      </c>
      <c r="C278" s="382"/>
      <c r="D278" s="383"/>
      <c r="E278" s="112"/>
      <c r="F278" s="111"/>
      <c r="G278" s="114"/>
    </row>
    <row r="279" spans="1:7" ht="60" x14ac:dyDescent="0.2">
      <c r="A279" s="288"/>
      <c r="B279" s="375" t="s">
        <v>215</v>
      </c>
      <c r="C279" s="317"/>
      <c r="D279" s="359"/>
      <c r="E279" s="16"/>
      <c r="F279" s="54"/>
      <c r="G279" s="106"/>
    </row>
    <row r="280" spans="1:7" x14ac:dyDescent="0.2">
      <c r="A280" s="288"/>
      <c r="B280" s="384" t="s">
        <v>167</v>
      </c>
      <c r="C280" s="369"/>
      <c r="D280" s="369"/>
      <c r="E280" s="16"/>
      <c r="F280" s="54"/>
      <c r="G280" s="106"/>
    </row>
    <row r="281" spans="1:7" x14ac:dyDescent="0.2">
      <c r="A281" s="288" t="s">
        <v>20</v>
      </c>
      <c r="B281" s="385" t="s">
        <v>212</v>
      </c>
      <c r="C281" s="369">
        <v>3</v>
      </c>
      <c r="D281" s="369" t="s">
        <v>103</v>
      </c>
      <c r="E281" s="16"/>
      <c r="F281" s="54"/>
      <c r="G281" s="106"/>
    </row>
    <row r="282" spans="1:7" x14ac:dyDescent="0.2">
      <c r="A282" s="288" t="s">
        <v>21</v>
      </c>
      <c r="B282" s="385" t="s">
        <v>211</v>
      </c>
      <c r="C282" s="369">
        <v>12</v>
      </c>
      <c r="D282" s="369" t="s">
        <v>103</v>
      </c>
      <c r="E282" s="16"/>
      <c r="F282" s="54"/>
      <c r="G282" s="106"/>
    </row>
    <row r="283" spans="1:7" x14ac:dyDescent="0.2">
      <c r="A283" s="288"/>
      <c r="B283" s="384" t="s">
        <v>170</v>
      </c>
      <c r="C283" s="369"/>
      <c r="D283" s="369"/>
      <c r="E283" s="16"/>
      <c r="F283" s="54"/>
      <c r="G283" s="106"/>
    </row>
    <row r="284" spans="1:7" x14ac:dyDescent="0.2">
      <c r="A284" s="288" t="s">
        <v>22</v>
      </c>
      <c r="B284" s="385" t="s">
        <v>213</v>
      </c>
      <c r="C284" s="369">
        <v>6</v>
      </c>
      <c r="D284" s="369" t="s">
        <v>103</v>
      </c>
      <c r="E284" s="16"/>
      <c r="F284" s="54"/>
      <c r="G284" s="106"/>
    </row>
    <row r="285" spans="1:7" x14ac:dyDescent="0.2">
      <c r="A285" s="288"/>
      <c r="B285" s="384" t="s">
        <v>168</v>
      </c>
      <c r="C285" s="369"/>
      <c r="D285" s="369"/>
      <c r="E285" s="16"/>
      <c r="F285" s="54"/>
      <c r="G285" s="106"/>
    </row>
    <row r="286" spans="1:7" x14ac:dyDescent="0.2">
      <c r="A286" s="288" t="s">
        <v>23</v>
      </c>
      <c r="B286" s="385" t="s">
        <v>214</v>
      </c>
      <c r="C286" s="369">
        <v>1</v>
      </c>
      <c r="D286" s="369" t="s">
        <v>103</v>
      </c>
      <c r="E286" s="16"/>
      <c r="F286" s="54"/>
      <c r="G286" s="106"/>
    </row>
    <row r="287" spans="1:7" x14ac:dyDescent="0.2">
      <c r="A287" s="288"/>
      <c r="B287" s="384" t="s">
        <v>171</v>
      </c>
      <c r="C287" s="369"/>
      <c r="D287" s="369"/>
      <c r="E287" s="16"/>
      <c r="F287" s="54"/>
      <c r="G287" s="106"/>
    </row>
    <row r="288" spans="1:7" x14ac:dyDescent="0.2">
      <c r="A288" s="288" t="s">
        <v>24</v>
      </c>
      <c r="B288" s="385" t="s">
        <v>213</v>
      </c>
      <c r="C288" s="369">
        <v>5</v>
      </c>
      <c r="D288" s="369" t="s">
        <v>103</v>
      </c>
      <c r="E288" s="16"/>
      <c r="F288" s="54"/>
      <c r="G288" s="106"/>
    </row>
    <row r="289" spans="1:7" x14ac:dyDescent="0.2">
      <c r="A289" s="288" t="s">
        <v>44</v>
      </c>
      <c r="B289" s="385" t="s">
        <v>214</v>
      </c>
      <c r="C289" s="369">
        <v>2</v>
      </c>
      <c r="D289" s="369" t="s">
        <v>103</v>
      </c>
      <c r="E289" s="16"/>
      <c r="F289" s="54"/>
      <c r="G289" s="106"/>
    </row>
    <row r="290" spans="1:7" x14ac:dyDescent="0.2">
      <c r="A290" s="288"/>
      <c r="B290" s="384" t="s">
        <v>172</v>
      </c>
      <c r="C290" s="369"/>
      <c r="D290" s="369"/>
      <c r="E290" s="16"/>
      <c r="F290" s="54"/>
      <c r="G290" s="106"/>
    </row>
    <row r="291" spans="1:7" x14ac:dyDescent="0.2">
      <c r="A291" s="288" t="s">
        <v>45</v>
      </c>
      <c r="B291" s="385" t="s">
        <v>212</v>
      </c>
      <c r="C291" s="369">
        <v>2</v>
      </c>
      <c r="D291" s="369" t="s">
        <v>103</v>
      </c>
      <c r="E291" s="16"/>
      <c r="F291" s="54"/>
      <c r="G291" s="106"/>
    </row>
    <row r="292" spans="1:7" x14ac:dyDescent="0.2">
      <c r="A292" s="288"/>
      <c r="B292" s="385"/>
      <c r="C292" s="369"/>
      <c r="D292" s="369"/>
      <c r="E292" s="16"/>
      <c r="F292" s="54"/>
      <c r="G292" s="106"/>
    </row>
    <row r="293" spans="1:7" x14ac:dyDescent="0.2">
      <c r="A293" s="288"/>
      <c r="B293" s="386"/>
      <c r="C293" s="369"/>
      <c r="D293" s="369"/>
      <c r="E293" s="16"/>
      <c r="F293" s="54"/>
      <c r="G293" s="106"/>
    </row>
    <row r="294" spans="1:7" x14ac:dyDescent="0.2">
      <c r="A294" s="291" t="s">
        <v>102</v>
      </c>
      <c r="B294" s="374" t="s">
        <v>106</v>
      </c>
      <c r="C294" s="387"/>
      <c r="D294" s="388"/>
      <c r="E294" s="16"/>
      <c r="F294" s="54"/>
      <c r="G294" s="106"/>
    </row>
    <row r="295" spans="1:7" ht="36" x14ac:dyDescent="0.2">
      <c r="A295" s="288"/>
      <c r="B295" s="375" t="s">
        <v>137</v>
      </c>
      <c r="C295" s="389"/>
      <c r="D295" s="390"/>
      <c r="E295" s="16"/>
      <c r="F295" s="54"/>
      <c r="G295" s="106"/>
    </row>
    <row r="296" spans="1:7" x14ac:dyDescent="0.2">
      <c r="A296" s="288" t="s">
        <v>20</v>
      </c>
      <c r="B296" s="366" t="s">
        <v>116</v>
      </c>
      <c r="C296" s="389">
        <v>8</v>
      </c>
      <c r="D296" s="390" t="s">
        <v>103</v>
      </c>
      <c r="E296" s="16"/>
      <c r="F296" s="54"/>
      <c r="G296" s="106"/>
    </row>
    <row r="297" spans="1:7" x14ac:dyDescent="0.2">
      <c r="A297" s="288" t="s">
        <v>21</v>
      </c>
      <c r="B297" s="366" t="s">
        <v>117</v>
      </c>
      <c r="C297" s="389">
        <v>8</v>
      </c>
      <c r="D297" s="390" t="s">
        <v>103</v>
      </c>
      <c r="E297" s="16"/>
      <c r="F297" s="54"/>
      <c r="G297" s="106"/>
    </row>
    <row r="298" spans="1:7" x14ac:dyDescent="0.2">
      <c r="A298" s="288" t="s">
        <v>22</v>
      </c>
      <c r="B298" s="366" t="s">
        <v>107</v>
      </c>
      <c r="C298" s="389">
        <v>1</v>
      </c>
      <c r="D298" s="390" t="s">
        <v>13</v>
      </c>
      <c r="E298" s="16"/>
      <c r="F298" s="54"/>
      <c r="G298" s="106"/>
    </row>
    <row r="299" spans="1:7" x14ac:dyDescent="0.2">
      <c r="A299" s="288"/>
      <c r="B299" s="289"/>
      <c r="C299" s="290"/>
      <c r="D299" s="288"/>
      <c r="E299" s="16"/>
      <c r="F299" s="54"/>
      <c r="G299" s="106"/>
    </row>
    <row r="300" spans="1:7" x14ac:dyDescent="0.2">
      <c r="A300" s="288"/>
      <c r="B300" s="366"/>
      <c r="C300" s="361"/>
      <c r="D300" s="288"/>
      <c r="E300" s="16"/>
      <c r="F300" s="54"/>
      <c r="G300" s="106"/>
    </row>
    <row r="301" spans="1:7" x14ac:dyDescent="0.2">
      <c r="A301" s="291" t="s">
        <v>242</v>
      </c>
      <c r="B301" s="302" t="s">
        <v>216</v>
      </c>
      <c r="C301" s="361"/>
      <c r="D301" s="288"/>
      <c r="E301" s="16"/>
      <c r="F301" s="54"/>
      <c r="G301" s="106"/>
    </row>
    <row r="302" spans="1:7" ht="48" x14ac:dyDescent="0.2">
      <c r="A302" s="293" t="s">
        <v>20</v>
      </c>
      <c r="B302" s="375" t="s">
        <v>217</v>
      </c>
      <c r="C302" s="343" t="s">
        <v>54</v>
      </c>
      <c r="D302" s="288" t="s">
        <v>55</v>
      </c>
      <c r="E302" s="26"/>
      <c r="F302" s="82"/>
      <c r="G302" s="106"/>
    </row>
    <row r="303" spans="1:7" ht="36" x14ac:dyDescent="0.2">
      <c r="A303" s="293" t="s">
        <v>21</v>
      </c>
      <c r="B303" s="375" t="s">
        <v>233</v>
      </c>
      <c r="C303" s="343" t="s">
        <v>54</v>
      </c>
      <c r="D303" s="288" t="s">
        <v>55</v>
      </c>
      <c r="E303" s="16"/>
      <c r="F303" s="54"/>
      <c r="G303" s="106"/>
    </row>
    <row r="304" spans="1:7" x14ac:dyDescent="0.2">
      <c r="A304" s="288"/>
      <c r="B304" s="289"/>
      <c r="C304" s="290"/>
      <c r="D304" s="288"/>
      <c r="E304" s="16"/>
      <c r="F304" s="54"/>
      <c r="G304" s="106"/>
    </row>
    <row r="305" spans="1:7" x14ac:dyDescent="0.2">
      <c r="A305" s="288"/>
      <c r="B305" s="289"/>
      <c r="C305" s="290"/>
      <c r="D305" s="288"/>
      <c r="E305" s="16"/>
      <c r="F305" s="54"/>
      <c r="G305" s="106"/>
    </row>
    <row r="306" spans="1:7" x14ac:dyDescent="0.2">
      <c r="A306" s="291" t="s">
        <v>105</v>
      </c>
      <c r="B306" s="302" t="s">
        <v>109</v>
      </c>
      <c r="C306" s="290"/>
      <c r="D306" s="288"/>
      <c r="E306" s="16"/>
      <c r="F306" s="54"/>
      <c r="G306" s="106"/>
    </row>
    <row r="307" spans="1:7" x14ac:dyDescent="0.2">
      <c r="A307" s="52"/>
      <c r="B307" s="55"/>
      <c r="C307" s="16"/>
      <c r="D307" s="52"/>
      <c r="E307" s="16"/>
      <c r="F307" s="54"/>
      <c r="G307" s="106"/>
    </row>
    <row r="308" spans="1:7" x14ac:dyDescent="0.2">
      <c r="A308" s="52"/>
      <c r="B308" s="55"/>
      <c r="C308" s="16"/>
      <c r="D308" s="52"/>
      <c r="E308" s="16"/>
      <c r="F308" s="54"/>
      <c r="G308" s="106"/>
    </row>
    <row r="309" spans="1:7" x14ac:dyDescent="0.2">
      <c r="A309" s="52"/>
      <c r="B309" s="55"/>
      <c r="C309" s="16"/>
      <c r="D309" s="52"/>
      <c r="E309" s="16"/>
      <c r="F309" s="54"/>
      <c r="G309" s="106"/>
    </row>
    <row r="310" spans="1:7" x14ac:dyDescent="0.2">
      <c r="A310" s="52"/>
      <c r="B310" s="55"/>
      <c r="C310" s="16"/>
      <c r="D310" s="52"/>
      <c r="E310" s="16"/>
      <c r="F310" s="54"/>
      <c r="G310" s="106"/>
    </row>
    <row r="311" spans="1:7" x14ac:dyDescent="0.2">
      <c r="A311" s="52"/>
      <c r="B311" s="55"/>
      <c r="C311" s="16"/>
      <c r="D311" s="52"/>
      <c r="E311" s="16"/>
      <c r="F311" s="54"/>
      <c r="G311" s="106"/>
    </row>
    <row r="312" spans="1:7" x14ac:dyDescent="0.2">
      <c r="A312" s="52"/>
      <c r="B312" s="55"/>
      <c r="C312" s="16"/>
      <c r="D312" s="52"/>
      <c r="E312" s="16"/>
      <c r="F312" s="54"/>
      <c r="G312" s="106"/>
    </row>
    <row r="313" spans="1:7" x14ac:dyDescent="0.2">
      <c r="A313" s="52"/>
      <c r="B313" s="55"/>
      <c r="C313" s="16"/>
      <c r="D313" s="52"/>
      <c r="E313" s="16"/>
      <c r="F313" s="54"/>
      <c r="G313" s="106"/>
    </row>
    <row r="314" spans="1:7" x14ac:dyDescent="0.2">
      <c r="A314" s="52"/>
      <c r="B314" s="55"/>
      <c r="C314" s="16"/>
      <c r="D314" s="52"/>
      <c r="E314" s="16"/>
      <c r="F314" s="54"/>
      <c r="G314" s="106"/>
    </row>
    <row r="315" spans="1:7" x14ac:dyDescent="0.2">
      <c r="A315" s="52"/>
      <c r="B315" s="55"/>
      <c r="C315" s="16"/>
      <c r="D315" s="52"/>
      <c r="E315" s="16"/>
      <c r="F315" s="54"/>
      <c r="G315" s="106"/>
    </row>
    <row r="316" spans="1:7" x14ac:dyDescent="0.2">
      <c r="A316" s="52"/>
      <c r="B316" s="55"/>
      <c r="C316" s="16"/>
      <c r="D316" s="52"/>
      <c r="E316" s="16"/>
      <c r="F316" s="54"/>
      <c r="G316" s="106"/>
    </row>
    <row r="317" spans="1:7" x14ac:dyDescent="0.2">
      <c r="A317" s="52"/>
      <c r="B317" s="55"/>
      <c r="C317" s="16"/>
      <c r="D317" s="52"/>
      <c r="E317" s="16"/>
      <c r="F317" s="54"/>
      <c r="G317" s="106"/>
    </row>
    <row r="318" spans="1:7" x14ac:dyDescent="0.2">
      <c r="A318" s="52"/>
      <c r="B318" s="55"/>
      <c r="C318" s="16"/>
      <c r="D318" s="52"/>
      <c r="E318" s="16"/>
      <c r="F318" s="54"/>
      <c r="G318" s="106"/>
    </row>
    <row r="319" spans="1:7" x14ac:dyDescent="0.2">
      <c r="A319" s="52"/>
      <c r="B319" s="55"/>
      <c r="C319" s="16"/>
      <c r="D319" s="52"/>
      <c r="E319" s="16"/>
      <c r="F319" s="54"/>
      <c r="G319" s="106"/>
    </row>
    <row r="320" spans="1:7" x14ac:dyDescent="0.2">
      <c r="A320" s="52"/>
      <c r="B320" s="55"/>
      <c r="C320" s="16"/>
      <c r="D320" s="52"/>
      <c r="E320" s="16"/>
      <c r="F320" s="54"/>
      <c r="G320" s="106"/>
    </row>
    <row r="321" spans="1:7" x14ac:dyDescent="0.2">
      <c r="A321" s="52"/>
      <c r="B321" s="55"/>
      <c r="C321" s="16"/>
      <c r="D321" s="52"/>
      <c r="E321" s="16"/>
      <c r="F321" s="54"/>
      <c r="G321" s="106"/>
    </row>
    <row r="322" spans="1:7" x14ac:dyDescent="0.2">
      <c r="A322" s="52"/>
      <c r="B322" s="55"/>
      <c r="C322" s="16"/>
      <c r="D322" s="52"/>
      <c r="E322" s="16"/>
      <c r="F322" s="54"/>
      <c r="G322" s="106"/>
    </row>
    <row r="323" spans="1:7" x14ac:dyDescent="0.2">
      <c r="A323" s="52"/>
      <c r="B323" s="55"/>
      <c r="C323" s="16"/>
      <c r="D323" s="52"/>
      <c r="E323" s="16"/>
      <c r="F323" s="54"/>
      <c r="G323" s="106"/>
    </row>
    <row r="324" spans="1:7" x14ac:dyDescent="0.2">
      <c r="A324" s="52"/>
      <c r="B324" s="55"/>
      <c r="C324" s="16"/>
      <c r="D324" s="52"/>
      <c r="E324" s="16"/>
      <c r="F324" s="54"/>
      <c r="G324" s="106"/>
    </row>
    <row r="325" spans="1:7" x14ac:dyDescent="0.2">
      <c r="A325" s="52"/>
      <c r="B325" s="55"/>
      <c r="C325" s="16"/>
      <c r="D325" s="52"/>
      <c r="E325" s="16"/>
      <c r="F325" s="54"/>
      <c r="G325" s="106"/>
    </row>
    <row r="326" spans="1:7" x14ac:dyDescent="0.2">
      <c r="A326" s="52"/>
      <c r="B326" s="55"/>
      <c r="C326" s="16"/>
      <c r="D326" s="52"/>
      <c r="E326" s="16"/>
      <c r="F326" s="54"/>
      <c r="G326" s="106"/>
    </row>
    <row r="327" spans="1:7" x14ac:dyDescent="0.2">
      <c r="A327" s="75"/>
      <c r="B327" s="81"/>
      <c r="C327" s="76"/>
      <c r="D327" s="75"/>
      <c r="E327" s="76"/>
      <c r="F327" s="77"/>
      <c r="G327" s="113"/>
    </row>
  </sheetData>
  <sheetProtection algorithmName="SHA-512" hashValue="Az4C+0uUkUHpBqyZiyBaXIUxdOXT4dADX0m7opTLiBnCAc02Q5vrNgUeOl3fomdEtRgclp9MOhf1XSOBPj7t/A==" saltValue="ESjMJqNaArKLB8nY7Nv/fg==" spinCount="100000" sheet="1" formatCells="0" formatColumns="0" formatRows="0" insertColumns="0" insertRows="0" deleteColumns="0" deleteRows="0"/>
  <mergeCells count="16">
    <mergeCell ref="E40:G40"/>
    <mergeCell ref="E48:G48"/>
    <mergeCell ref="E50:G50"/>
    <mergeCell ref="E20:G20"/>
    <mergeCell ref="E24:G24"/>
    <mergeCell ref="E28:G28"/>
    <mergeCell ref="E30:G30"/>
    <mergeCell ref="E34:G34"/>
    <mergeCell ref="E36:G36"/>
    <mergeCell ref="E42:G42"/>
    <mergeCell ref="E22:G22"/>
    <mergeCell ref="E46:G46"/>
    <mergeCell ref="E26:G26"/>
    <mergeCell ref="E32:G32"/>
    <mergeCell ref="E38:G38"/>
    <mergeCell ref="E44:G44"/>
  </mergeCells>
  <phoneticPr fontId="24" type="noConversion"/>
  <conditionalFormatting sqref="E73:G73">
    <cfRule type="containsErrors" dxfId="0" priority="1">
      <formula>ISERROR(E73)</formula>
    </cfRule>
  </conditionalFormatting>
  <printOptions horizontalCentered="1"/>
  <pageMargins left="0.7" right="0.7" top="0.75" bottom="0.75" header="0.3" footer="0.3"/>
  <pageSetup paperSize="9" orientation="portrait" r:id="rId1"/>
  <headerFooter alignWithMargins="0">
    <oddFooter>&amp;C&amp;"Calibri,Regular"&amp;8&amp;P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K817"/>
  <sheetViews>
    <sheetView showGridLines="0" showZeros="0" tabSelected="1" view="pageBreakPreview" topLeftCell="A82" zoomScale="115" zoomScaleSheetLayoutView="115" workbookViewId="0">
      <selection activeCell="B119" sqref="B119"/>
    </sheetView>
  </sheetViews>
  <sheetFormatPr defaultRowHeight="12" x14ac:dyDescent="0.2"/>
  <cols>
    <col min="1" max="1" width="5.7109375" style="124" customWidth="1"/>
    <col min="2" max="2" width="45.42578125" style="125" customWidth="1"/>
    <col min="3" max="3" width="5.7109375" style="126" bestFit="1" customWidth="1"/>
    <col min="4" max="4" width="5" style="127" bestFit="1" customWidth="1"/>
    <col min="5" max="5" width="8.42578125" style="128" customWidth="1"/>
    <col min="6" max="6" width="11.5703125" style="129" customWidth="1"/>
    <col min="7" max="7" width="7.42578125" style="120" customWidth="1"/>
    <col min="8" max="16384" width="9.140625" style="120"/>
  </cols>
  <sheetData>
    <row r="1" spans="1:7" ht="18.75" x14ac:dyDescent="0.3">
      <c r="A1" s="393" t="s">
        <v>35</v>
      </c>
      <c r="B1" s="394"/>
      <c r="C1" s="395"/>
      <c r="D1" s="396"/>
      <c r="E1" s="117"/>
      <c r="F1" s="118"/>
      <c r="G1" s="119"/>
    </row>
    <row r="2" spans="1:7" x14ac:dyDescent="0.2">
      <c r="A2" s="394" t="s">
        <v>36</v>
      </c>
      <c r="B2" s="397"/>
      <c r="C2" s="395"/>
      <c r="D2" s="396"/>
      <c r="E2" s="121"/>
      <c r="F2" s="122"/>
      <c r="G2" s="119"/>
    </row>
    <row r="3" spans="1:7" x14ac:dyDescent="0.2">
      <c r="A3" s="394" t="s">
        <v>37</v>
      </c>
      <c r="B3" s="397"/>
      <c r="C3" s="395"/>
      <c r="D3" s="396"/>
      <c r="E3" s="121"/>
      <c r="F3" s="122"/>
      <c r="G3" s="119"/>
    </row>
    <row r="4" spans="1:7" s="122" customFormat="1" x14ac:dyDescent="0.2">
      <c r="A4" s="394">
        <v>0</v>
      </c>
      <c r="B4" s="397"/>
      <c r="C4" s="395"/>
      <c r="D4" s="396"/>
      <c r="E4" s="121"/>
      <c r="G4" s="119"/>
    </row>
    <row r="5" spans="1:7" s="122" customFormat="1" x14ac:dyDescent="0.2">
      <c r="A5" s="398" t="str">
        <f>'BOQ Summary'!A59</f>
        <v>DATE: 19 DECEMBER 2022</v>
      </c>
      <c r="B5" s="397"/>
      <c r="C5" s="395"/>
      <c r="D5" s="396"/>
      <c r="E5" s="121"/>
      <c r="G5" s="119"/>
    </row>
    <row r="6" spans="1:7" s="122" customFormat="1" x14ac:dyDescent="0.2">
      <c r="A6" s="394">
        <v>0</v>
      </c>
      <c r="B6" s="397"/>
      <c r="C6" s="395"/>
      <c r="D6" s="396"/>
      <c r="E6" s="121"/>
      <c r="G6" s="119"/>
    </row>
    <row r="7" spans="1:7" s="122" customFormat="1" x14ac:dyDescent="0.2">
      <c r="A7" s="399" t="str">
        <f>'BOQ Summary'!A61</f>
        <v>PROJECT: TEMPORARY HQ</v>
      </c>
      <c r="B7" s="397"/>
      <c r="C7" s="400"/>
      <c r="D7" s="396"/>
      <c r="E7" s="123"/>
      <c r="G7" s="119"/>
    </row>
    <row r="8" spans="1:7" s="122" customFormat="1" x14ac:dyDescent="0.2">
      <c r="A8" s="401" t="str">
        <f>'BOQ Summary'!A62</f>
        <v>CLIENT: MINISTRY OF DEFENCE</v>
      </c>
      <c r="B8" s="397"/>
      <c r="C8" s="402"/>
      <c r="D8" s="403"/>
      <c r="E8" s="123"/>
      <c r="G8" s="119"/>
    </row>
    <row r="9" spans="1:7" s="122" customFormat="1" x14ac:dyDescent="0.2">
      <c r="A9" s="401" t="str">
        <f>'BOQ Summary'!A63</f>
        <v>LOCATION: HDH.HANIMAADHOO</v>
      </c>
      <c r="B9" s="397"/>
      <c r="C9" s="404"/>
      <c r="D9" s="396"/>
      <c r="E9" s="121"/>
      <c r="F9" s="122" t="s">
        <v>6</v>
      </c>
      <c r="G9" s="119" t="s">
        <v>6</v>
      </c>
    </row>
    <row r="10" spans="1:7" s="122" customFormat="1" x14ac:dyDescent="0.2">
      <c r="A10" s="405"/>
      <c r="B10" s="397"/>
      <c r="C10" s="404"/>
      <c r="D10" s="396"/>
      <c r="E10" s="121"/>
      <c r="G10" s="119"/>
    </row>
    <row r="11" spans="1:7" s="122" customFormat="1" x14ac:dyDescent="0.2">
      <c r="A11" s="406"/>
      <c r="B11" s="407"/>
      <c r="C11" s="408"/>
      <c r="D11" s="409"/>
      <c r="E11" s="128"/>
      <c r="F11" s="129"/>
      <c r="G11" s="120"/>
    </row>
    <row r="12" spans="1:7" s="122" customFormat="1" x14ac:dyDescent="0.2">
      <c r="A12" s="410"/>
      <c r="B12" s="407"/>
      <c r="C12" s="408"/>
      <c r="D12" s="409"/>
      <c r="E12" s="128"/>
      <c r="F12" s="129"/>
      <c r="G12" s="120"/>
    </row>
    <row r="13" spans="1:7" s="122" customFormat="1" x14ac:dyDescent="0.2">
      <c r="A13" s="410"/>
      <c r="B13" s="407"/>
      <c r="C13" s="408"/>
      <c r="D13" s="409"/>
      <c r="E13" s="128"/>
      <c r="F13" s="129"/>
      <c r="G13" s="120"/>
    </row>
    <row r="14" spans="1:7" s="31" customFormat="1" ht="18.75" x14ac:dyDescent="0.3">
      <c r="A14" s="411" t="s">
        <v>407</v>
      </c>
      <c r="B14" s="412"/>
      <c r="C14" s="413"/>
      <c r="D14" s="414"/>
      <c r="E14" s="217"/>
      <c r="F14" s="217"/>
      <c r="G14" s="218"/>
    </row>
    <row r="15" spans="1:7" s="31" customFormat="1" x14ac:dyDescent="0.2">
      <c r="A15" s="410"/>
      <c r="B15" s="407"/>
      <c r="C15" s="408"/>
      <c r="D15" s="409"/>
      <c r="E15" s="128"/>
      <c r="F15" s="129"/>
      <c r="G15" s="120"/>
    </row>
    <row r="16" spans="1:7" s="31" customFormat="1" x14ac:dyDescent="0.2">
      <c r="A16" s="410"/>
      <c r="B16" s="407"/>
      <c r="C16" s="408"/>
      <c r="D16" s="409"/>
      <c r="E16" s="128"/>
      <c r="F16" s="129"/>
      <c r="G16" s="120"/>
    </row>
    <row r="17" spans="1:7" s="31" customFormat="1" x14ac:dyDescent="0.2">
      <c r="A17" s="415"/>
      <c r="B17" s="415"/>
      <c r="C17" s="416"/>
      <c r="D17" s="417"/>
      <c r="E17" s="130"/>
      <c r="F17" s="130"/>
      <c r="G17" s="130"/>
    </row>
    <row r="18" spans="1:7" s="31" customFormat="1" x14ac:dyDescent="0.2">
      <c r="A18" s="418" t="str">
        <f>B77</f>
        <v>SECTION 02- PROPOSED STRUCTURES</v>
      </c>
      <c r="B18" s="407"/>
      <c r="C18" s="419"/>
      <c r="D18" s="420"/>
      <c r="E18" s="131"/>
      <c r="F18" s="132"/>
    </row>
    <row r="19" spans="1:7" s="31" customFormat="1" x14ac:dyDescent="0.2">
      <c r="A19" s="415"/>
      <c r="B19" s="415"/>
      <c r="C19" s="421"/>
      <c r="D19" s="417"/>
      <c r="E19" s="130"/>
      <c r="F19" s="130"/>
      <c r="G19" s="130"/>
    </row>
    <row r="20" spans="1:7" s="31" customFormat="1" x14ac:dyDescent="0.2">
      <c r="A20" s="422" t="str">
        <f>A79</f>
        <v>BILL 16</v>
      </c>
      <c r="B20" s="423" t="str">
        <f>B79</f>
        <v>SITE PREPARATION</v>
      </c>
      <c r="C20" s="424"/>
      <c r="D20" s="425" t="s">
        <v>8</v>
      </c>
      <c r="E20" s="604">
        <f>SUM(F81:F82)</f>
        <v>0</v>
      </c>
      <c r="F20" s="605"/>
      <c r="G20" s="606"/>
    </row>
    <row r="21" spans="1:7" s="31" customFormat="1" x14ac:dyDescent="0.2">
      <c r="A21" s="422"/>
      <c r="B21" s="423"/>
      <c r="C21" s="424"/>
      <c r="D21" s="425"/>
      <c r="E21" s="131"/>
      <c r="F21" s="131"/>
    </row>
    <row r="22" spans="1:7" s="31" customFormat="1" x14ac:dyDescent="0.2">
      <c r="A22" s="422" t="str">
        <f>A84</f>
        <v>BILL 17</v>
      </c>
      <c r="B22" s="423" t="str">
        <f>B84</f>
        <v>FOUNDATION</v>
      </c>
      <c r="C22" s="424"/>
      <c r="D22" s="425" t="s">
        <v>8</v>
      </c>
      <c r="E22" s="604">
        <f>SUM(F86:F146)</f>
        <v>0</v>
      </c>
      <c r="F22" s="605"/>
      <c r="G22" s="606"/>
    </row>
    <row r="23" spans="1:7" s="31" customFormat="1" x14ac:dyDescent="0.2">
      <c r="A23" s="426"/>
      <c r="B23" s="423"/>
      <c r="C23" s="424"/>
      <c r="D23" s="425"/>
      <c r="E23" s="131"/>
      <c r="F23" s="131"/>
    </row>
    <row r="24" spans="1:7" s="31" customFormat="1" x14ac:dyDescent="0.2">
      <c r="A24" s="422" t="str">
        <f>A147</f>
        <v>BILL 18</v>
      </c>
      <c r="B24" s="423" t="str">
        <f>B147</f>
        <v>SLAB ON FILL</v>
      </c>
      <c r="C24" s="424"/>
      <c r="D24" s="425" t="s">
        <v>8</v>
      </c>
      <c r="E24" s="604">
        <f>SUM(F149:F172)</f>
        <v>0</v>
      </c>
      <c r="F24" s="605"/>
      <c r="G24" s="606"/>
    </row>
    <row r="25" spans="1:7" s="31" customFormat="1" x14ac:dyDescent="0.2">
      <c r="A25" s="422"/>
      <c r="B25" s="423"/>
      <c r="C25" s="424"/>
      <c r="D25" s="425"/>
      <c r="E25" s="131"/>
      <c r="F25" s="131"/>
    </row>
    <row r="26" spans="1:7" s="31" customFormat="1" x14ac:dyDescent="0.2">
      <c r="A26" s="422" t="str">
        <f>A173</f>
        <v>BILL 19</v>
      </c>
      <c r="B26" s="423" t="str">
        <f>B173</f>
        <v>CONCRETE FRAMES</v>
      </c>
      <c r="C26" s="424"/>
      <c r="D26" s="425" t="s">
        <v>8</v>
      </c>
      <c r="E26" s="604">
        <f>SUM(F175:F223)</f>
        <v>0</v>
      </c>
      <c r="F26" s="605"/>
      <c r="G26" s="606"/>
    </row>
    <row r="27" spans="1:7" s="31" customFormat="1" x14ac:dyDescent="0.2">
      <c r="A27" s="422"/>
      <c r="B27" s="423"/>
      <c r="C27" s="424"/>
      <c r="D27" s="425"/>
      <c r="E27" s="131"/>
      <c r="F27" s="131"/>
    </row>
    <row r="28" spans="1:7" s="31" customFormat="1" x14ac:dyDescent="0.2">
      <c r="A28" s="422" t="str">
        <f>A224</f>
        <v>BILL 20</v>
      </c>
      <c r="B28" s="423" t="str">
        <f>B224</f>
        <v>MASONRY WORKS</v>
      </c>
      <c r="C28" s="424"/>
      <c r="D28" s="425" t="s">
        <v>8</v>
      </c>
      <c r="E28" s="604">
        <f>SUM(F226:F235)</f>
        <v>0</v>
      </c>
      <c r="F28" s="605"/>
      <c r="G28" s="606"/>
    </row>
    <row r="29" spans="1:7" s="31" customFormat="1" x14ac:dyDescent="0.2">
      <c r="A29" s="422"/>
      <c r="B29" s="423"/>
      <c r="C29" s="424"/>
      <c r="D29" s="425"/>
      <c r="E29" s="131"/>
      <c r="F29" s="131"/>
    </row>
    <row r="30" spans="1:7" s="31" customFormat="1" x14ac:dyDescent="0.2">
      <c r="A30" s="422" t="str">
        <f>A237</f>
        <v>BILL 21</v>
      </c>
      <c r="B30" s="423" t="str">
        <f>B237</f>
        <v>WALL FINISHES</v>
      </c>
      <c r="C30" s="424"/>
      <c r="D30" s="425" t="s">
        <v>8</v>
      </c>
      <c r="E30" s="604">
        <f>SUM(F240:F271)</f>
        <v>0</v>
      </c>
      <c r="F30" s="605"/>
      <c r="G30" s="606"/>
    </row>
    <row r="31" spans="1:7" s="31" customFormat="1" x14ac:dyDescent="0.2">
      <c r="A31" s="422"/>
      <c r="B31" s="423"/>
      <c r="C31" s="424"/>
      <c r="D31" s="425"/>
      <c r="E31" s="131"/>
      <c r="F31" s="131"/>
    </row>
    <row r="32" spans="1:7" s="31" customFormat="1" x14ac:dyDescent="0.2">
      <c r="A32" s="422" t="str">
        <f>A272</f>
        <v>BILL 22</v>
      </c>
      <c r="B32" s="423" t="str">
        <f>B272</f>
        <v>FLOOR FINISHES</v>
      </c>
      <c r="C32" s="424"/>
      <c r="D32" s="425" t="s">
        <v>8</v>
      </c>
      <c r="E32" s="604">
        <f>SUM(F241:F271)</f>
        <v>0</v>
      </c>
      <c r="F32" s="605"/>
      <c r="G32" s="606"/>
    </row>
    <row r="33" spans="1:7" s="31" customFormat="1" x14ac:dyDescent="0.2">
      <c r="A33" s="422"/>
      <c r="B33" s="423"/>
      <c r="C33" s="424"/>
      <c r="D33" s="425"/>
      <c r="E33" s="131"/>
      <c r="F33" s="131"/>
    </row>
    <row r="34" spans="1:7" s="31" customFormat="1" x14ac:dyDescent="0.2">
      <c r="A34" s="422" t="str">
        <f>A302</f>
        <v>BILL 23</v>
      </c>
      <c r="B34" s="423" t="str">
        <f>B302</f>
        <v>CEILING  FINISHES</v>
      </c>
      <c r="C34" s="424"/>
      <c r="D34" s="425" t="s">
        <v>8</v>
      </c>
      <c r="E34" s="604">
        <f>SUM(F304:F319)</f>
        <v>0</v>
      </c>
      <c r="F34" s="605"/>
      <c r="G34" s="606"/>
    </row>
    <row r="35" spans="1:7" s="31" customFormat="1" x14ac:dyDescent="0.2">
      <c r="A35" s="422"/>
      <c r="B35" s="423"/>
      <c r="C35" s="424"/>
      <c r="D35" s="425"/>
      <c r="E35" s="131"/>
      <c r="F35" s="131"/>
    </row>
    <row r="36" spans="1:7" s="31" customFormat="1" x14ac:dyDescent="0.2">
      <c r="A36" s="422" t="str">
        <f>A322</f>
        <v>BILL 24</v>
      </c>
      <c r="B36" s="423" t="str">
        <f>B322</f>
        <v>DOORS &amp; WINDOWS</v>
      </c>
      <c r="C36" s="424"/>
      <c r="D36" s="425" t="s">
        <v>8</v>
      </c>
      <c r="E36" s="604">
        <f>SUM(E326:E348)</f>
        <v>0</v>
      </c>
      <c r="F36" s="605"/>
      <c r="G36" s="606"/>
    </row>
    <row r="37" spans="1:7" s="31" customFormat="1" x14ac:dyDescent="0.2">
      <c r="A37" s="422"/>
      <c r="B37" s="423"/>
      <c r="C37" s="424"/>
      <c r="D37" s="425"/>
      <c r="E37" s="131"/>
      <c r="F37" s="131"/>
    </row>
    <row r="38" spans="1:7" s="31" customFormat="1" x14ac:dyDescent="0.2">
      <c r="A38" s="422" t="str">
        <f>A350</f>
        <v>BILL 25</v>
      </c>
      <c r="B38" s="423" t="str">
        <f>B350</f>
        <v>ELECTRICAL FIXTURES AND FITTINGS</v>
      </c>
      <c r="C38" s="424"/>
      <c r="D38" s="425" t="s">
        <v>8</v>
      </c>
      <c r="E38" s="604">
        <f>SUM(F353:F379)</f>
        <v>0</v>
      </c>
      <c r="F38" s="605"/>
      <c r="G38" s="606"/>
    </row>
    <row r="39" spans="1:7" s="31" customFormat="1" x14ac:dyDescent="0.2">
      <c r="A39" s="422"/>
      <c r="B39" s="423"/>
      <c r="C39" s="424"/>
      <c r="D39" s="425"/>
      <c r="E39" s="131"/>
      <c r="F39" s="131"/>
    </row>
    <row r="40" spans="1:7" s="31" customFormat="1" x14ac:dyDescent="0.2">
      <c r="A40" s="422" t="str">
        <f>A387</f>
        <v>BILL 26</v>
      </c>
      <c r="B40" s="423" t="str">
        <f>B387</f>
        <v>SANITARY &amp; WATER SUPPLY</v>
      </c>
      <c r="C40" s="424"/>
      <c r="D40" s="425" t="s">
        <v>8</v>
      </c>
      <c r="E40" s="604">
        <f>SUM(F390:F422)</f>
        <v>0</v>
      </c>
      <c r="F40" s="605"/>
      <c r="G40" s="606"/>
    </row>
    <row r="41" spans="1:7" s="31" customFormat="1" x14ac:dyDescent="0.2">
      <c r="A41" s="422"/>
      <c r="B41" s="423"/>
      <c r="C41" s="424"/>
      <c r="D41" s="425"/>
      <c r="E41" s="131"/>
      <c r="F41" s="131"/>
    </row>
    <row r="42" spans="1:7" s="31" customFormat="1" x14ac:dyDescent="0.2">
      <c r="A42" s="422" t="str">
        <f>A424</f>
        <v>BILL 27</v>
      </c>
      <c r="B42" s="423" t="str">
        <f>B424</f>
        <v>ROOF TRUSS AND COVER</v>
      </c>
      <c r="C42" s="424"/>
      <c r="D42" s="425" t="s">
        <v>8</v>
      </c>
      <c r="E42" s="604">
        <f>SUM(F427:F474)</f>
        <v>0</v>
      </c>
      <c r="F42" s="605"/>
      <c r="G42" s="606"/>
    </row>
    <row r="43" spans="1:7" s="31" customFormat="1" x14ac:dyDescent="0.2">
      <c r="A43" s="422"/>
      <c r="B43" s="423"/>
      <c r="C43" s="424"/>
      <c r="D43" s="425"/>
      <c r="E43" s="131"/>
      <c r="F43" s="131"/>
    </row>
    <row r="44" spans="1:7" s="31" customFormat="1" x14ac:dyDescent="0.2">
      <c r="A44" s="422" t="str">
        <f>A484</f>
        <v>BILL 28</v>
      </c>
      <c r="B44" s="423" t="str">
        <f>B484</f>
        <v>GARAGE &amp; VEHICLE RAMP</v>
      </c>
      <c r="C44" s="424"/>
      <c r="D44" s="425" t="s">
        <v>8</v>
      </c>
      <c r="E44" s="604">
        <f>SUM(F485:F486)</f>
        <v>0</v>
      </c>
      <c r="F44" s="605"/>
      <c r="G44" s="606"/>
    </row>
    <row r="45" spans="1:7" s="31" customFormat="1" x14ac:dyDescent="0.2">
      <c r="A45" s="422"/>
      <c r="B45" s="423"/>
      <c r="C45" s="424"/>
      <c r="D45" s="425"/>
      <c r="E45" s="131"/>
      <c r="F45" s="131"/>
    </row>
    <row r="46" spans="1:7" s="31" customFormat="1" x14ac:dyDescent="0.2">
      <c r="A46" s="422" t="str">
        <f>A488</f>
        <v>BILL 29</v>
      </c>
      <c r="B46" s="423" t="str">
        <f>B488</f>
        <v>ADDITIONS &amp; OMISSIONS</v>
      </c>
      <c r="C46" s="424"/>
      <c r="D46" s="425" t="s">
        <v>8</v>
      </c>
      <c r="E46" s="604">
        <f>SUM(F488:F489)</f>
        <v>0</v>
      </c>
      <c r="F46" s="605"/>
      <c r="G46" s="606"/>
    </row>
    <row r="47" spans="1:7" s="31" customFormat="1" x14ac:dyDescent="0.2">
      <c r="A47" s="422"/>
      <c r="B47" s="423"/>
      <c r="C47" s="424"/>
      <c r="D47" s="425"/>
      <c r="E47" s="131"/>
      <c r="F47" s="131"/>
    </row>
    <row r="48" spans="1:7" s="31" customFormat="1" x14ac:dyDescent="0.2">
      <c r="A48" s="427" t="s">
        <v>405</v>
      </c>
      <c r="B48" s="407"/>
      <c r="C48" s="428"/>
      <c r="D48" s="429" t="s">
        <v>8</v>
      </c>
      <c r="E48" s="604">
        <f>E20+E22+E24+E26+E28+E30+E32+E34+E36+E38+E40+E42+E44+E46</f>
        <v>0</v>
      </c>
      <c r="F48" s="605"/>
      <c r="G48" s="606"/>
    </row>
    <row r="49" spans="1:7" s="31" customFormat="1" x14ac:dyDescent="0.2">
      <c r="A49" s="427"/>
      <c r="B49" s="430"/>
      <c r="C49" s="419"/>
      <c r="D49" s="420"/>
      <c r="E49" s="131"/>
      <c r="F49" s="131"/>
    </row>
    <row r="50" spans="1:7" s="31" customFormat="1" x14ac:dyDescent="0.2">
      <c r="A50" s="427"/>
      <c r="B50" s="430"/>
      <c r="C50" s="419"/>
      <c r="D50" s="420"/>
      <c r="E50" s="131"/>
      <c r="F50" s="132"/>
    </row>
    <row r="51" spans="1:7" s="31" customFormat="1" x14ac:dyDescent="0.2">
      <c r="A51" s="427"/>
      <c r="B51" s="431"/>
      <c r="C51" s="419"/>
      <c r="D51" s="420"/>
      <c r="E51" s="131"/>
      <c r="F51" s="132"/>
    </row>
    <row r="52" spans="1:7" s="31" customFormat="1" x14ac:dyDescent="0.2">
      <c r="A52" s="427"/>
      <c r="B52" s="430"/>
      <c r="C52" s="419"/>
      <c r="D52" s="420"/>
      <c r="E52" s="131"/>
      <c r="F52" s="132"/>
    </row>
    <row r="53" spans="1:7" s="31" customFormat="1" x14ac:dyDescent="0.2">
      <c r="A53" s="427"/>
      <c r="B53" s="430"/>
      <c r="C53" s="419"/>
      <c r="D53" s="420"/>
      <c r="E53" s="131"/>
      <c r="F53" s="132"/>
    </row>
    <row r="54" spans="1:7" s="31" customFormat="1" x14ac:dyDescent="0.2">
      <c r="A54" s="427"/>
      <c r="B54" s="430"/>
      <c r="C54" s="419"/>
      <c r="D54" s="420"/>
      <c r="E54" s="131"/>
      <c r="F54" s="132"/>
    </row>
    <row r="55" spans="1:7" s="31" customFormat="1" x14ac:dyDescent="0.2">
      <c r="A55" s="427"/>
      <c r="B55" s="430"/>
      <c r="C55" s="419"/>
      <c r="D55" s="420"/>
      <c r="E55" s="131"/>
      <c r="F55" s="132"/>
    </row>
    <row r="56" spans="1:7" s="31" customFormat="1" x14ac:dyDescent="0.2">
      <c r="A56" s="427"/>
      <c r="B56" s="430"/>
      <c r="C56" s="419"/>
      <c r="D56" s="420"/>
      <c r="E56" s="131"/>
      <c r="F56" s="132"/>
    </row>
    <row r="57" spans="1:7" s="31" customFormat="1" x14ac:dyDescent="0.2">
      <c r="A57" s="427"/>
      <c r="B57" s="430"/>
      <c r="C57" s="419"/>
      <c r="D57" s="420"/>
      <c r="E57" s="131"/>
      <c r="F57" s="132"/>
    </row>
    <row r="58" spans="1:7" s="31" customFormat="1" x14ac:dyDescent="0.2">
      <c r="A58" s="427"/>
      <c r="B58" s="430"/>
      <c r="C58" s="419"/>
      <c r="D58" s="420"/>
      <c r="E58" s="131"/>
      <c r="F58" s="132"/>
    </row>
    <row r="59" spans="1:7" s="31" customFormat="1" x14ac:dyDescent="0.2">
      <c r="A59" s="432"/>
      <c r="B59" s="430"/>
      <c r="C59" s="419"/>
      <c r="D59" s="420"/>
      <c r="E59" s="131"/>
      <c r="F59" s="132"/>
    </row>
    <row r="60" spans="1:7" s="31" customFormat="1" x14ac:dyDescent="0.2">
      <c r="A60" s="432"/>
      <c r="B60" s="430"/>
      <c r="C60" s="419"/>
      <c r="D60" s="420"/>
      <c r="E60" s="131"/>
      <c r="F60" s="132"/>
    </row>
    <row r="61" spans="1:7" s="31" customFormat="1" x14ac:dyDescent="0.2">
      <c r="A61" s="432"/>
      <c r="B61" s="430"/>
      <c r="C61" s="419"/>
      <c r="D61" s="420"/>
      <c r="E61" s="131"/>
      <c r="F61" s="132"/>
    </row>
    <row r="62" spans="1:7" s="31" customFormat="1" ht="18.75" x14ac:dyDescent="0.2">
      <c r="A62" s="433" t="s">
        <v>35</v>
      </c>
      <c r="B62" s="394"/>
      <c r="C62" s="395"/>
      <c r="D62" s="396"/>
      <c r="E62" s="117"/>
      <c r="F62" s="118"/>
      <c r="G62" s="119"/>
    </row>
    <row r="63" spans="1:7" s="31" customFormat="1" x14ac:dyDescent="0.2">
      <c r="A63" s="394" t="s">
        <v>36</v>
      </c>
      <c r="B63" s="397"/>
      <c r="C63" s="395"/>
      <c r="D63" s="396"/>
      <c r="E63" s="121"/>
      <c r="F63" s="122"/>
      <c r="G63" s="119"/>
    </row>
    <row r="64" spans="1:7" s="31" customFormat="1" x14ac:dyDescent="0.2">
      <c r="A64" s="394" t="s">
        <v>37</v>
      </c>
      <c r="B64" s="397"/>
      <c r="C64" s="395"/>
      <c r="D64" s="396"/>
      <c r="E64" s="121"/>
      <c r="F64" s="122"/>
      <c r="G64" s="119"/>
    </row>
    <row r="65" spans="1:7" s="31" customFormat="1" x14ac:dyDescent="0.2">
      <c r="A65" s="394">
        <v>0</v>
      </c>
      <c r="B65" s="397"/>
      <c r="C65" s="395"/>
      <c r="D65" s="396"/>
      <c r="E65" s="121"/>
      <c r="F65" s="122"/>
      <c r="G65" s="119"/>
    </row>
    <row r="66" spans="1:7" s="31" customFormat="1" x14ac:dyDescent="0.2">
      <c r="A66" s="394" t="str">
        <f>A5</f>
        <v>DATE: 19 DECEMBER 2022</v>
      </c>
      <c r="B66" s="397"/>
      <c r="C66" s="395"/>
      <c r="D66" s="396"/>
      <c r="E66" s="121"/>
      <c r="F66" s="122"/>
      <c r="G66" s="119"/>
    </row>
    <row r="67" spans="1:7" s="31" customFormat="1" x14ac:dyDescent="0.2">
      <c r="A67" s="394"/>
      <c r="B67" s="397"/>
      <c r="C67" s="395"/>
      <c r="D67" s="396"/>
      <c r="E67" s="121"/>
      <c r="F67" s="122"/>
      <c r="G67" s="119"/>
    </row>
    <row r="68" spans="1:7" s="31" customFormat="1" x14ac:dyDescent="0.2">
      <c r="A68" s="434" t="str">
        <f t="shared" ref="A68:A70" si="0">A7</f>
        <v>PROJECT: TEMPORARY HQ</v>
      </c>
      <c r="B68" s="397"/>
      <c r="C68" s="400"/>
      <c r="D68" s="396"/>
      <c r="E68" s="123"/>
      <c r="F68" s="122"/>
      <c r="G68" s="119"/>
    </row>
    <row r="69" spans="1:7" s="31" customFormat="1" x14ac:dyDescent="0.2">
      <c r="A69" s="394" t="str">
        <f t="shared" si="0"/>
        <v>CLIENT: MINISTRY OF DEFENCE</v>
      </c>
      <c r="B69" s="397"/>
      <c r="C69" s="402"/>
      <c r="D69" s="403"/>
      <c r="E69" s="123"/>
      <c r="F69" s="122"/>
      <c r="G69" s="119"/>
    </row>
    <row r="70" spans="1:7" s="31" customFormat="1" x14ac:dyDescent="0.2">
      <c r="A70" s="394" t="str">
        <f t="shared" si="0"/>
        <v>LOCATION: HDH.HANIMAADHOO</v>
      </c>
      <c r="B70" s="397"/>
      <c r="C70" s="404"/>
      <c r="D70" s="396"/>
      <c r="E70" s="121"/>
      <c r="F70" s="122" t="s">
        <v>6</v>
      </c>
      <c r="G70" s="119" t="s">
        <v>6</v>
      </c>
    </row>
    <row r="71" spans="1:7" s="31" customFormat="1" x14ac:dyDescent="0.2">
      <c r="A71" s="435"/>
      <c r="B71" s="397"/>
      <c r="C71" s="404"/>
      <c r="D71" s="396"/>
      <c r="E71" s="121"/>
      <c r="F71" s="122"/>
      <c r="G71" s="119"/>
    </row>
    <row r="72" spans="1:7" s="31" customFormat="1" x14ac:dyDescent="0.2">
      <c r="A72" s="434"/>
      <c r="B72" s="394"/>
      <c r="C72" s="436"/>
      <c r="D72" s="437"/>
      <c r="E72" s="117"/>
      <c r="F72" s="118"/>
    </row>
    <row r="73" spans="1:7" s="31" customFormat="1" ht="18.75" x14ac:dyDescent="0.3">
      <c r="A73" s="411" t="s">
        <v>42</v>
      </c>
      <c r="B73" s="411"/>
      <c r="C73" s="411"/>
      <c r="D73" s="411"/>
      <c r="E73" s="216"/>
      <c r="F73" s="216"/>
      <c r="G73" s="216"/>
    </row>
    <row r="74" spans="1:7" s="31" customFormat="1" x14ac:dyDescent="0.2">
      <c r="A74" s="415"/>
      <c r="B74" s="415"/>
      <c r="C74" s="416"/>
      <c r="D74" s="417"/>
      <c r="E74" s="130"/>
      <c r="F74" s="130"/>
      <c r="G74" s="130"/>
    </row>
    <row r="75" spans="1:7" s="31" customFormat="1" x14ac:dyDescent="0.2">
      <c r="A75" s="438" t="s">
        <v>0</v>
      </c>
      <c r="B75" s="438" t="s">
        <v>1</v>
      </c>
      <c r="C75" s="438" t="s">
        <v>2</v>
      </c>
      <c r="D75" s="439" t="s">
        <v>3</v>
      </c>
      <c r="E75" s="203" t="s">
        <v>40</v>
      </c>
      <c r="F75" s="203" t="s">
        <v>4</v>
      </c>
      <c r="G75" s="204" t="s">
        <v>41</v>
      </c>
    </row>
    <row r="76" spans="1:7" s="31" customFormat="1" x14ac:dyDescent="0.2">
      <c r="A76" s="440"/>
      <c r="B76" s="440"/>
      <c r="C76" s="441"/>
      <c r="D76" s="442"/>
      <c r="E76" s="133"/>
      <c r="F76" s="134"/>
      <c r="G76" s="135"/>
    </row>
    <row r="77" spans="1:7" s="31" customFormat="1" x14ac:dyDescent="0.2">
      <c r="A77" s="443"/>
      <c r="B77" s="444" t="s">
        <v>248</v>
      </c>
      <c r="C77" s="445"/>
      <c r="D77" s="445"/>
      <c r="E77" s="136"/>
      <c r="F77" s="137"/>
      <c r="G77" s="138"/>
    </row>
    <row r="78" spans="1:7" s="31" customFormat="1" x14ac:dyDescent="0.2">
      <c r="A78" s="443"/>
      <c r="B78" s="446"/>
      <c r="C78" s="445"/>
      <c r="D78" s="445"/>
      <c r="E78" s="136"/>
      <c r="F78" s="137"/>
      <c r="G78" s="138"/>
    </row>
    <row r="79" spans="1:7" s="31" customFormat="1" x14ac:dyDescent="0.2">
      <c r="A79" s="447" t="s">
        <v>249</v>
      </c>
      <c r="B79" s="448" t="s">
        <v>250</v>
      </c>
      <c r="C79" s="449"/>
      <c r="D79" s="450"/>
      <c r="E79" s="136"/>
      <c r="F79" s="137"/>
      <c r="G79" s="138"/>
    </row>
    <row r="80" spans="1:7" s="31" customFormat="1" ht="48" x14ac:dyDescent="0.2">
      <c r="A80" s="451"/>
      <c r="B80" s="452" t="s">
        <v>251</v>
      </c>
      <c r="C80" s="453"/>
      <c r="D80" s="453"/>
      <c r="E80" s="139"/>
      <c r="F80" s="137"/>
      <c r="G80" s="138"/>
    </row>
    <row r="81" spans="1:7" s="31" customFormat="1" x14ac:dyDescent="0.2">
      <c r="A81" s="454" t="s">
        <v>20</v>
      </c>
      <c r="B81" s="455" t="s">
        <v>252</v>
      </c>
      <c r="C81" s="453">
        <v>85.42</v>
      </c>
      <c r="D81" s="453" t="s">
        <v>57</v>
      </c>
      <c r="E81" s="139"/>
      <c r="F81" s="137"/>
      <c r="G81" s="138"/>
    </row>
    <row r="82" spans="1:7" s="31" customFormat="1" x14ac:dyDescent="0.2">
      <c r="A82" s="454" t="s">
        <v>21</v>
      </c>
      <c r="B82" s="455" t="s">
        <v>253</v>
      </c>
      <c r="C82" s="453">
        <v>9</v>
      </c>
      <c r="D82" s="453" t="s">
        <v>57</v>
      </c>
      <c r="E82" s="139"/>
      <c r="F82" s="137"/>
      <c r="G82" s="138"/>
    </row>
    <row r="83" spans="1:7" s="31" customFormat="1" x14ac:dyDescent="0.2">
      <c r="A83" s="454"/>
      <c r="B83" s="452"/>
      <c r="C83" s="456"/>
      <c r="D83" s="453"/>
      <c r="E83" s="136"/>
      <c r="F83" s="137"/>
      <c r="G83" s="138"/>
    </row>
    <row r="84" spans="1:7" s="31" customFormat="1" x14ac:dyDescent="0.2">
      <c r="A84" s="447" t="s">
        <v>108</v>
      </c>
      <c r="B84" s="457" t="s">
        <v>254</v>
      </c>
      <c r="C84" s="458"/>
      <c r="D84" s="459"/>
      <c r="E84" s="136"/>
      <c r="F84" s="137"/>
      <c r="G84" s="138"/>
    </row>
    <row r="85" spans="1:7" s="35" customFormat="1" ht="72" x14ac:dyDescent="0.2">
      <c r="A85" s="460"/>
      <c r="B85" s="461" t="s">
        <v>138</v>
      </c>
      <c r="C85" s="462"/>
      <c r="D85" s="463"/>
      <c r="E85" s="136"/>
      <c r="F85" s="137"/>
      <c r="G85" s="138"/>
    </row>
    <row r="86" spans="1:7" s="35" customFormat="1" x14ac:dyDescent="0.2">
      <c r="A86" s="460"/>
      <c r="B86" s="455" t="s">
        <v>252</v>
      </c>
      <c r="C86" s="456"/>
      <c r="D86" s="463"/>
      <c r="E86" s="136"/>
      <c r="F86" s="137"/>
      <c r="G86" s="138"/>
    </row>
    <row r="87" spans="1:7" s="35" customFormat="1" x14ac:dyDescent="0.2">
      <c r="A87" s="460" t="s">
        <v>20</v>
      </c>
      <c r="B87" s="464" t="s">
        <v>255</v>
      </c>
      <c r="C87" s="453">
        <v>4.12</v>
      </c>
      <c r="D87" s="463" t="s">
        <v>33</v>
      </c>
      <c r="E87" s="136"/>
      <c r="F87" s="137"/>
      <c r="G87" s="138"/>
    </row>
    <row r="88" spans="1:7" s="35" customFormat="1" x14ac:dyDescent="0.2">
      <c r="A88" s="460" t="s">
        <v>21</v>
      </c>
      <c r="B88" s="464" t="s">
        <v>256</v>
      </c>
      <c r="C88" s="453">
        <v>9.77</v>
      </c>
      <c r="D88" s="463" t="s">
        <v>33</v>
      </c>
      <c r="E88" s="136"/>
      <c r="F88" s="137"/>
      <c r="G88" s="138"/>
    </row>
    <row r="89" spans="1:7" s="35" customFormat="1" x14ac:dyDescent="0.2">
      <c r="A89" s="460"/>
      <c r="B89" s="455" t="s">
        <v>253</v>
      </c>
      <c r="C89" s="456"/>
      <c r="D89" s="463"/>
      <c r="E89" s="136"/>
      <c r="F89" s="137"/>
      <c r="G89" s="138"/>
    </row>
    <row r="90" spans="1:7" s="35" customFormat="1" x14ac:dyDescent="0.2">
      <c r="A90" s="460" t="s">
        <v>22</v>
      </c>
      <c r="B90" s="464" t="s">
        <v>256</v>
      </c>
      <c r="C90" s="453">
        <v>1.44</v>
      </c>
      <c r="D90" s="463" t="s">
        <v>33</v>
      </c>
      <c r="E90" s="136"/>
      <c r="F90" s="137"/>
      <c r="G90" s="138"/>
    </row>
    <row r="91" spans="1:7" s="35" customFormat="1" x14ac:dyDescent="0.2">
      <c r="A91" s="460"/>
      <c r="B91" s="455"/>
      <c r="C91" s="456"/>
      <c r="D91" s="463"/>
      <c r="E91" s="136"/>
      <c r="F91" s="137"/>
      <c r="G91" s="138"/>
    </row>
    <row r="92" spans="1:7" s="35" customFormat="1" ht="24" x14ac:dyDescent="0.2">
      <c r="A92" s="460"/>
      <c r="B92" s="461" t="s">
        <v>139</v>
      </c>
      <c r="C92" s="456"/>
      <c r="D92" s="463"/>
      <c r="E92" s="136"/>
      <c r="F92" s="137"/>
      <c r="G92" s="138"/>
    </row>
    <row r="93" spans="1:7" s="35" customFormat="1" x14ac:dyDescent="0.2">
      <c r="A93" s="460"/>
      <c r="B93" s="455" t="s">
        <v>252</v>
      </c>
      <c r="C93" s="456"/>
      <c r="D93" s="463"/>
      <c r="E93" s="136"/>
      <c r="F93" s="137"/>
      <c r="G93" s="138"/>
    </row>
    <row r="94" spans="1:7" s="35" customFormat="1" x14ac:dyDescent="0.2">
      <c r="A94" s="460" t="s">
        <v>23</v>
      </c>
      <c r="B94" s="464" t="s">
        <v>255</v>
      </c>
      <c r="C94" s="453">
        <v>6.86</v>
      </c>
      <c r="D94" s="465" t="s">
        <v>57</v>
      </c>
      <c r="E94" s="136"/>
      <c r="F94" s="137"/>
      <c r="G94" s="138"/>
    </row>
    <row r="95" spans="1:7" s="35" customFormat="1" x14ac:dyDescent="0.2">
      <c r="A95" s="460" t="s">
        <v>24</v>
      </c>
      <c r="B95" s="464" t="s">
        <v>256</v>
      </c>
      <c r="C95" s="453">
        <v>24.42</v>
      </c>
      <c r="D95" s="465" t="s">
        <v>57</v>
      </c>
      <c r="E95" s="136"/>
      <c r="F95" s="137"/>
      <c r="G95" s="138"/>
    </row>
    <row r="96" spans="1:7" s="35" customFormat="1" x14ac:dyDescent="0.2">
      <c r="A96" s="460"/>
      <c r="B96" s="455" t="s">
        <v>253</v>
      </c>
      <c r="C96" s="456"/>
      <c r="D96" s="463"/>
      <c r="E96" s="136"/>
      <c r="F96" s="137"/>
      <c r="G96" s="138"/>
    </row>
    <row r="97" spans="1:7" s="35" customFormat="1" x14ac:dyDescent="0.2">
      <c r="A97" s="460" t="s">
        <v>44</v>
      </c>
      <c r="B97" s="464" t="s">
        <v>256</v>
      </c>
      <c r="C97" s="453">
        <v>3.6</v>
      </c>
      <c r="D97" s="465" t="s">
        <v>57</v>
      </c>
      <c r="E97" s="136"/>
      <c r="F97" s="137"/>
      <c r="G97" s="138"/>
    </row>
    <row r="98" spans="1:7" s="35" customFormat="1" x14ac:dyDescent="0.2">
      <c r="A98" s="460"/>
      <c r="B98" s="455" t="s">
        <v>257</v>
      </c>
      <c r="C98" s="453"/>
      <c r="D98" s="465"/>
      <c r="E98" s="136"/>
      <c r="F98" s="137"/>
      <c r="G98" s="138"/>
    </row>
    <row r="99" spans="1:7" s="35" customFormat="1" x14ac:dyDescent="0.2">
      <c r="A99" s="460" t="s">
        <v>45</v>
      </c>
      <c r="B99" s="464" t="s">
        <v>258</v>
      </c>
      <c r="C99" s="453">
        <v>4.7</v>
      </c>
      <c r="D99" s="465" t="s">
        <v>57</v>
      </c>
      <c r="E99" s="136"/>
      <c r="F99" s="137"/>
      <c r="G99" s="138"/>
    </row>
    <row r="100" spans="1:7" s="35" customFormat="1" x14ac:dyDescent="0.2">
      <c r="A100" s="460"/>
      <c r="B100" s="455"/>
      <c r="C100" s="456"/>
      <c r="D100" s="463"/>
      <c r="E100" s="136"/>
      <c r="F100" s="137"/>
      <c r="G100" s="138"/>
    </row>
    <row r="101" spans="1:7" s="35" customFormat="1" ht="24" x14ac:dyDescent="0.2">
      <c r="A101" s="466"/>
      <c r="B101" s="461" t="s">
        <v>112</v>
      </c>
      <c r="C101" s="367"/>
      <c r="D101" s="465"/>
      <c r="E101" s="140"/>
      <c r="F101" s="141"/>
      <c r="G101" s="142"/>
    </row>
    <row r="102" spans="1:7" s="143" customFormat="1" x14ac:dyDescent="0.2">
      <c r="A102" s="460"/>
      <c r="B102" s="455" t="s">
        <v>252</v>
      </c>
      <c r="C102" s="456"/>
      <c r="D102" s="463"/>
      <c r="E102" s="136"/>
      <c r="F102" s="137"/>
      <c r="G102" s="138"/>
    </row>
    <row r="103" spans="1:7" s="35" customFormat="1" x14ac:dyDescent="0.2">
      <c r="A103" s="460" t="s">
        <v>25</v>
      </c>
      <c r="B103" s="464" t="s">
        <v>255</v>
      </c>
      <c r="C103" s="453">
        <v>6.72</v>
      </c>
      <c r="D103" s="465" t="s">
        <v>57</v>
      </c>
      <c r="E103" s="136"/>
      <c r="F103" s="137"/>
      <c r="G103" s="138"/>
    </row>
    <row r="104" spans="1:7" s="35" customFormat="1" x14ac:dyDescent="0.2">
      <c r="A104" s="460" t="s">
        <v>46</v>
      </c>
      <c r="B104" s="464" t="s">
        <v>256</v>
      </c>
      <c r="C104" s="453">
        <v>55.63</v>
      </c>
      <c r="D104" s="465" t="s">
        <v>57</v>
      </c>
      <c r="E104" s="136"/>
      <c r="F104" s="137"/>
      <c r="G104" s="138"/>
    </row>
    <row r="105" spans="1:7" s="35" customFormat="1" x14ac:dyDescent="0.2">
      <c r="A105" s="460"/>
      <c r="B105" s="455" t="s">
        <v>253</v>
      </c>
      <c r="C105" s="456"/>
      <c r="D105" s="463"/>
      <c r="E105" s="136"/>
      <c r="F105" s="137"/>
      <c r="G105" s="138"/>
    </row>
    <row r="106" spans="1:7" s="35" customFormat="1" x14ac:dyDescent="0.2">
      <c r="A106" s="460" t="s">
        <v>26</v>
      </c>
      <c r="B106" s="464" t="s">
        <v>256</v>
      </c>
      <c r="C106" s="453">
        <v>7.2</v>
      </c>
      <c r="D106" s="465" t="s">
        <v>57</v>
      </c>
      <c r="E106" s="136"/>
      <c r="F106" s="137"/>
      <c r="G106" s="138"/>
    </row>
    <row r="107" spans="1:7" s="35" customFormat="1" x14ac:dyDescent="0.2">
      <c r="A107" s="460"/>
      <c r="B107" s="455" t="s">
        <v>257</v>
      </c>
      <c r="C107" s="453"/>
      <c r="D107" s="465"/>
      <c r="E107" s="136"/>
      <c r="F107" s="137"/>
      <c r="G107" s="138"/>
    </row>
    <row r="108" spans="1:7" s="35" customFormat="1" x14ac:dyDescent="0.2">
      <c r="A108" s="460" t="s">
        <v>27</v>
      </c>
      <c r="B108" s="464" t="s">
        <v>258</v>
      </c>
      <c r="C108" s="453">
        <v>7.51</v>
      </c>
      <c r="D108" s="465" t="s">
        <v>57</v>
      </c>
      <c r="E108" s="136"/>
      <c r="F108" s="137"/>
      <c r="G108" s="138"/>
    </row>
    <row r="109" spans="1:7" s="35" customFormat="1" x14ac:dyDescent="0.2">
      <c r="A109" s="460"/>
      <c r="B109" s="464"/>
      <c r="C109" s="453"/>
      <c r="D109" s="465"/>
      <c r="E109" s="136"/>
      <c r="F109" s="137"/>
      <c r="G109" s="138"/>
    </row>
    <row r="110" spans="1:7" s="35" customFormat="1" x14ac:dyDescent="0.2">
      <c r="A110" s="460"/>
      <c r="B110" s="464"/>
      <c r="C110" s="453"/>
      <c r="D110" s="465"/>
      <c r="E110" s="136"/>
      <c r="F110" s="137"/>
      <c r="G110" s="138"/>
    </row>
    <row r="111" spans="1:7" s="35" customFormat="1" x14ac:dyDescent="0.2">
      <c r="A111" s="467"/>
      <c r="B111" s="468"/>
      <c r="C111" s="469"/>
      <c r="D111" s="470"/>
      <c r="E111" s="180"/>
      <c r="F111" s="181"/>
      <c r="G111" s="182"/>
    </row>
    <row r="112" spans="1:7" s="143" customFormat="1" ht="24" x14ac:dyDescent="0.2">
      <c r="A112" s="471"/>
      <c r="B112" s="472" t="s">
        <v>29</v>
      </c>
      <c r="C112" s="473"/>
      <c r="D112" s="474"/>
      <c r="E112" s="183"/>
      <c r="F112" s="184"/>
      <c r="G112" s="185"/>
    </row>
    <row r="113" spans="1:7" s="143" customFormat="1" x14ac:dyDescent="0.2">
      <c r="A113" s="466"/>
      <c r="B113" s="455" t="s">
        <v>252</v>
      </c>
      <c r="C113" s="367"/>
      <c r="D113" s="465"/>
      <c r="E113" s="140"/>
      <c r="F113" s="141"/>
      <c r="G113" s="142"/>
    </row>
    <row r="114" spans="1:7" s="143" customFormat="1" x14ac:dyDescent="0.2">
      <c r="A114" s="475"/>
      <c r="B114" s="464" t="s">
        <v>255</v>
      </c>
      <c r="C114" s="367"/>
      <c r="D114" s="476"/>
      <c r="E114" s="140"/>
      <c r="F114" s="141"/>
      <c r="G114" s="142"/>
    </row>
    <row r="115" spans="1:7" s="143" customFormat="1" x14ac:dyDescent="0.2">
      <c r="A115" s="466" t="s">
        <v>47</v>
      </c>
      <c r="B115" s="477" t="s">
        <v>259</v>
      </c>
      <c r="C115" s="367">
        <v>74.67</v>
      </c>
      <c r="D115" s="465" t="s">
        <v>15</v>
      </c>
      <c r="E115" s="140"/>
      <c r="F115" s="141"/>
      <c r="G115" s="142"/>
    </row>
    <row r="116" spans="1:7" s="143" customFormat="1" x14ac:dyDescent="0.2">
      <c r="A116" s="460"/>
      <c r="B116" s="464" t="s">
        <v>260</v>
      </c>
      <c r="C116" s="453"/>
      <c r="D116" s="463"/>
      <c r="E116" s="136"/>
      <c r="F116" s="137"/>
      <c r="G116" s="138"/>
    </row>
    <row r="117" spans="1:7" s="35" customFormat="1" x14ac:dyDescent="0.2">
      <c r="A117" s="460" t="s">
        <v>48</v>
      </c>
      <c r="B117" s="478" t="s">
        <v>261</v>
      </c>
      <c r="C117" s="453">
        <v>329.67</v>
      </c>
      <c r="D117" s="463" t="s">
        <v>15</v>
      </c>
      <c r="E117" s="136"/>
      <c r="F117" s="137"/>
      <c r="G117" s="138"/>
    </row>
    <row r="118" spans="1:7" s="35" customFormat="1" x14ac:dyDescent="0.2">
      <c r="A118" s="460" t="s">
        <v>28</v>
      </c>
      <c r="B118" s="478" t="s">
        <v>262</v>
      </c>
      <c r="C118" s="453">
        <v>116.95</v>
      </c>
      <c r="D118" s="463" t="s">
        <v>15</v>
      </c>
      <c r="E118" s="136"/>
      <c r="F118" s="137"/>
      <c r="G118" s="138"/>
    </row>
    <row r="119" spans="1:7" s="35" customFormat="1" x14ac:dyDescent="0.2">
      <c r="A119" s="460"/>
      <c r="B119" s="455" t="s">
        <v>253</v>
      </c>
      <c r="C119" s="456"/>
      <c r="D119" s="463"/>
      <c r="E119" s="136"/>
      <c r="F119" s="137"/>
      <c r="G119" s="138"/>
    </row>
    <row r="120" spans="1:7" s="35" customFormat="1" x14ac:dyDescent="0.2">
      <c r="A120" s="460"/>
      <c r="B120" s="464" t="s">
        <v>256</v>
      </c>
      <c r="C120" s="453"/>
      <c r="D120" s="465"/>
      <c r="E120" s="136"/>
      <c r="F120" s="137"/>
      <c r="G120" s="138"/>
    </row>
    <row r="121" spans="1:7" s="35" customFormat="1" x14ac:dyDescent="0.2">
      <c r="A121" s="460" t="s">
        <v>50</v>
      </c>
      <c r="B121" s="478" t="s">
        <v>261</v>
      </c>
      <c r="C121" s="453">
        <v>42.67</v>
      </c>
      <c r="D121" s="463" t="s">
        <v>15</v>
      </c>
      <c r="E121" s="136"/>
      <c r="F121" s="137"/>
      <c r="G121" s="138"/>
    </row>
    <row r="122" spans="1:7" s="35" customFormat="1" x14ac:dyDescent="0.2">
      <c r="A122" s="460" t="s">
        <v>51</v>
      </c>
      <c r="B122" s="478" t="s">
        <v>262</v>
      </c>
      <c r="C122" s="453">
        <v>15.3</v>
      </c>
      <c r="D122" s="463" t="s">
        <v>15</v>
      </c>
      <c r="E122" s="136"/>
      <c r="F122" s="137"/>
      <c r="G122" s="138"/>
    </row>
    <row r="123" spans="1:7" s="35" customFormat="1" x14ac:dyDescent="0.2">
      <c r="A123" s="460"/>
      <c r="B123" s="455" t="s">
        <v>257</v>
      </c>
      <c r="C123" s="453"/>
      <c r="D123" s="463"/>
      <c r="E123" s="136"/>
      <c r="F123" s="137"/>
      <c r="G123" s="138"/>
    </row>
    <row r="124" spans="1:7" s="35" customFormat="1" x14ac:dyDescent="0.2">
      <c r="A124" s="460"/>
      <c r="B124" s="464" t="s">
        <v>258</v>
      </c>
      <c r="C124" s="453"/>
      <c r="D124" s="463"/>
      <c r="E124" s="136"/>
      <c r="F124" s="137"/>
      <c r="G124" s="138"/>
    </row>
    <row r="125" spans="1:7" s="35" customFormat="1" x14ac:dyDescent="0.2">
      <c r="A125" s="460" t="s">
        <v>52</v>
      </c>
      <c r="B125" s="478" t="s">
        <v>263</v>
      </c>
      <c r="C125" s="453">
        <v>46.38</v>
      </c>
      <c r="D125" s="463" t="s">
        <v>15</v>
      </c>
      <c r="E125" s="136"/>
      <c r="F125" s="137"/>
      <c r="G125" s="138"/>
    </row>
    <row r="126" spans="1:7" s="35" customFormat="1" x14ac:dyDescent="0.2">
      <c r="A126" s="460" t="s">
        <v>64</v>
      </c>
      <c r="B126" s="478" t="s">
        <v>262</v>
      </c>
      <c r="C126" s="453">
        <v>10.66</v>
      </c>
      <c r="D126" s="463" t="s">
        <v>15</v>
      </c>
      <c r="E126" s="136"/>
      <c r="F126" s="137"/>
      <c r="G126" s="138"/>
    </row>
    <row r="127" spans="1:7" s="143" customFormat="1" x14ac:dyDescent="0.2">
      <c r="A127" s="479" t="s">
        <v>65</v>
      </c>
      <c r="B127" s="480" t="s">
        <v>16</v>
      </c>
      <c r="C127" s="367">
        <v>67.05</v>
      </c>
      <c r="D127" s="481" t="s">
        <v>15</v>
      </c>
      <c r="E127" s="140"/>
      <c r="F127" s="141"/>
      <c r="G127" s="142"/>
    </row>
    <row r="128" spans="1:7" s="143" customFormat="1" x14ac:dyDescent="0.2">
      <c r="A128" s="482"/>
      <c r="B128" s="483"/>
      <c r="C128" s="484"/>
      <c r="D128" s="485"/>
      <c r="E128" s="140"/>
      <c r="F128" s="141"/>
      <c r="G128" s="142"/>
    </row>
    <row r="129" spans="1:7" s="143" customFormat="1" ht="48" x14ac:dyDescent="0.2">
      <c r="A129" s="486"/>
      <c r="B129" s="487" t="s">
        <v>140</v>
      </c>
      <c r="C129" s="484"/>
      <c r="D129" s="465"/>
      <c r="E129" s="140"/>
      <c r="F129" s="141"/>
      <c r="G129" s="142"/>
    </row>
    <row r="130" spans="1:7" s="35" customFormat="1" x14ac:dyDescent="0.2">
      <c r="A130" s="460"/>
      <c r="B130" s="455" t="s">
        <v>252</v>
      </c>
      <c r="C130" s="456"/>
      <c r="D130" s="463"/>
      <c r="E130" s="136"/>
      <c r="F130" s="137"/>
      <c r="G130" s="138"/>
    </row>
    <row r="131" spans="1:7" s="35" customFormat="1" x14ac:dyDescent="0.2">
      <c r="A131" s="460" t="s">
        <v>66</v>
      </c>
      <c r="B131" s="464" t="s">
        <v>264</v>
      </c>
      <c r="C131" s="453">
        <v>1.01</v>
      </c>
      <c r="D131" s="463" t="s">
        <v>33</v>
      </c>
      <c r="E131" s="136"/>
      <c r="F131" s="137"/>
      <c r="G131" s="138"/>
    </row>
    <row r="132" spans="1:7" s="35" customFormat="1" x14ac:dyDescent="0.2">
      <c r="A132" s="460" t="s">
        <v>69</v>
      </c>
      <c r="B132" s="464" t="s">
        <v>256</v>
      </c>
      <c r="C132" s="453">
        <v>5.56</v>
      </c>
      <c r="D132" s="463" t="s">
        <v>33</v>
      </c>
      <c r="E132" s="136"/>
      <c r="F132" s="137"/>
      <c r="G132" s="138"/>
    </row>
    <row r="133" spans="1:7" s="35" customFormat="1" x14ac:dyDescent="0.2">
      <c r="A133" s="460"/>
      <c r="B133" s="455" t="s">
        <v>253</v>
      </c>
      <c r="C133" s="453"/>
      <c r="D133" s="463"/>
      <c r="E133" s="136"/>
      <c r="F133" s="137"/>
      <c r="G133" s="138"/>
    </row>
    <row r="134" spans="1:7" s="35" customFormat="1" x14ac:dyDescent="0.2">
      <c r="A134" s="460" t="s">
        <v>70</v>
      </c>
      <c r="B134" s="464" t="s">
        <v>256</v>
      </c>
      <c r="C134" s="453">
        <v>0.72</v>
      </c>
      <c r="D134" s="463" t="s">
        <v>33</v>
      </c>
      <c r="E134" s="136"/>
      <c r="F134" s="137"/>
      <c r="G134" s="138"/>
    </row>
    <row r="135" spans="1:7" s="35" customFormat="1" x14ac:dyDescent="0.2">
      <c r="A135" s="460"/>
      <c r="B135" s="455" t="s">
        <v>257</v>
      </c>
      <c r="C135" s="453"/>
      <c r="D135" s="463"/>
      <c r="E135" s="136"/>
      <c r="F135" s="137"/>
      <c r="G135" s="138"/>
    </row>
    <row r="136" spans="1:7" s="35" customFormat="1" x14ac:dyDescent="0.2">
      <c r="A136" s="460" t="s">
        <v>71</v>
      </c>
      <c r="B136" s="464" t="s">
        <v>258</v>
      </c>
      <c r="C136" s="453">
        <v>0.56000000000000005</v>
      </c>
      <c r="D136" s="463" t="s">
        <v>33</v>
      </c>
      <c r="E136" s="136"/>
      <c r="F136" s="137"/>
      <c r="G136" s="138"/>
    </row>
    <row r="137" spans="1:7" s="35" customFormat="1" x14ac:dyDescent="0.2">
      <c r="A137" s="460"/>
      <c r="B137" s="464"/>
      <c r="C137" s="453"/>
      <c r="D137" s="463"/>
      <c r="E137" s="136"/>
      <c r="F137" s="137"/>
      <c r="G137" s="138"/>
    </row>
    <row r="138" spans="1:7" s="35" customFormat="1" ht="36" x14ac:dyDescent="0.2">
      <c r="A138" s="460"/>
      <c r="B138" s="488" t="s">
        <v>143</v>
      </c>
      <c r="C138" s="456"/>
      <c r="D138" s="463"/>
      <c r="E138" s="136"/>
      <c r="F138" s="137"/>
      <c r="G138" s="138"/>
    </row>
    <row r="139" spans="1:7" s="35" customFormat="1" x14ac:dyDescent="0.2">
      <c r="A139" s="460"/>
      <c r="B139" s="455" t="s">
        <v>252</v>
      </c>
      <c r="C139" s="489"/>
      <c r="D139" s="463"/>
      <c r="E139" s="136"/>
      <c r="F139" s="137"/>
      <c r="G139" s="138"/>
    </row>
    <row r="140" spans="1:7" s="35" customFormat="1" x14ac:dyDescent="0.2">
      <c r="A140" s="460" t="s">
        <v>72</v>
      </c>
      <c r="B140" s="464" t="s">
        <v>264</v>
      </c>
      <c r="C140" s="490">
        <v>11.76</v>
      </c>
      <c r="D140" s="463" t="s">
        <v>57</v>
      </c>
      <c r="E140" s="136"/>
      <c r="F140" s="137"/>
      <c r="G140" s="138"/>
    </row>
    <row r="141" spans="1:7" s="35" customFormat="1" x14ac:dyDescent="0.2">
      <c r="A141" s="460" t="s">
        <v>239</v>
      </c>
      <c r="B141" s="464" t="s">
        <v>256</v>
      </c>
      <c r="C141" s="490">
        <v>74.180000000000007</v>
      </c>
      <c r="D141" s="463" t="s">
        <v>57</v>
      </c>
      <c r="E141" s="136"/>
      <c r="F141" s="137"/>
      <c r="G141" s="138"/>
    </row>
    <row r="142" spans="1:7" s="35" customFormat="1" x14ac:dyDescent="0.2">
      <c r="A142" s="460"/>
      <c r="B142" s="455" t="s">
        <v>253</v>
      </c>
      <c r="C142" s="490"/>
      <c r="D142" s="463"/>
      <c r="E142" s="136"/>
      <c r="F142" s="137"/>
      <c r="G142" s="138"/>
    </row>
    <row r="143" spans="1:7" s="35" customFormat="1" x14ac:dyDescent="0.2">
      <c r="A143" s="460" t="s">
        <v>397</v>
      </c>
      <c r="B143" s="464" t="s">
        <v>256</v>
      </c>
      <c r="C143" s="490">
        <v>9.6</v>
      </c>
      <c r="D143" s="463" t="s">
        <v>57</v>
      </c>
      <c r="E143" s="136"/>
      <c r="F143" s="137"/>
      <c r="G143" s="138"/>
    </row>
    <row r="144" spans="1:7" s="35" customFormat="1" x14ac:dyDescent="0.2">
      <c r="A144" s="460"/>
      <c r="B144" s="455" t="s">
        <v>257</v>
      </c>
      <c r="C144" s="490"/>
      <c r="D144" s="463"/>
      <c r="E144" s="136"/>
      <c r="F144" s="137"/>
      <c r="G144" s="138"/>
    </row>
    <row r="145" spans="1:8" s="35" customFormat="1" x14ac:dyDescent="0.2">
      <c r="A145" s="460" t="s">
        <v>398</v>
      </c>
      <c r="B145" s="464" t="s">
        <v>258</v>
      </c>
      <c r="C145" s="490">
        <v>10.32</v>
      </c>
      <c r="D145" s="463" t="s">
        <v>57</v>
      </c>
      <c r="E145" s="136"/>
      <c r="F145" s="137"/>
      <c r="G145" s="138"/>
    </row>
    <row r="146" spans="1:8" s="35" customFormat="1" x14ac:dyDescent="0.2">
      <c r="A146" s="460"/>
      <c r="B146" s="491"/>
      <c r="C146" s="489"/>
      <c r="D146" s="463"/>
      <c r="E146" s="136"/>
      <c r="F146" s="137"/>
      <c r="G146" s="138"/>
    </row>
    <row r="147" spans="1:8" s="35" customFormat="1" x14ac:dyDescent="0.2">
      <c r="A147" s="447" t="s">
        <v>145</v>
      </c>
      <c r="B147" s="448" t="s">
        <v>67</v>
      </c>
      <c r="C147" s="489"/>
      <c r="D147" s="450"/>
      <c r="E147" s="136"/>
      <c r="F147" s="137"/>
      <c r="G147" s="144"/>
    </row>
    <row r="148" spans="1:8" s="35" customFormat="1" ht="24" x14ac:dyDescent="0.2">
      <c r="A148" s="454"/>
      <c r="B148" s="452" t="s">
        <v>56</v>
      </c>
      <c r="C148" s="456"/>
      <c r="D148" s="459"/>
      <c r="E148" s="145"/>
      <c r="F148" s="137"/>
      <c r="G148" s="43"/>
    </row>
    <row r="149" spans="1:8" s="35" customFormat="1" x14ac:dyDescent="0.2">
      <c r="A149" s="454"/>
      <c r="B149" s="455" t="s">
        <v>265</v>
      </c>
      <c r="C149" s="453"/>
      <c r="D149" s="453"/>
      <c r="E149" s="145"/>
      <c r="F149" s="137"/>
      <c r="G149" s="43"/>
    </row>
    <row r="150" spans="1:8" s="35" customFormat="1" x14ac:dyDescent="0.2">
      <c r="A150" s="454" t="s">
        <v>20</v>
      </c>
      <c r="B150" s="464" t="s">
        <v>173</v>
      </c>
      <c r="C150" s="453">
        <v>85.42</v>
      </c>
      <c r="D150" s="453" t="s">
        <v>57</v>
      </c>
      <c r="E150" s="145"/>
      <c r="F150" s="137"/>
      <c r="G150" s="43"/>
    </row>
    <row r="151" spans="1:8" s="35" customFormat="1" x14ac:dyDescent="0.2">
      <c r="A151" s="454" t="s">
        <v>21</v>
      </c>
      <c r="B151" s="464" t="s">
        <v>266</v>
      </c>
      <c r="C151" s="453">
        <v>9</v>
      </c>
      <c r="D151" s="453" t="s">
        <v>57</v>
      </c>
      <c r="E151" s="145"/>
      <c r="F151" s="137"/>
      <c r="G151" s="43"/>
    </row>
    <row r="152" spans="1:8" s="35" customFormat="1" x14ac:dyDescent="0.2">
      <c r="A152" s="454" t="s">
        <v>22</v>
      </c>
      <c r="B152" s="464" t="s">
        <v>267</v>
      </c>
      <c r="C152" s="453">
        <v>20.84</v>
      </c>
      <c r="D152" s="453" t="s">
        <v>57</v>
      </c>
      <c r="E152" s="145"/>
      <c r="F152" s="137"/>
      <c r="G152" s="43"/>
    </row>
    <row r="153" spans="1:8" s="35" customFormat="1" x14ac:dyDescent="0.2">
      <c r="A153" s="454"/>
      <c r="B153" s="455" t="s">
        <v>58</v>
      </c>
      <c r="C153" s="453"/>
      <c r="D153" s="459"/>
      <c r="E153" s="145"/>
      <c r="F153" s="137"/>
      <c r="G153" s="43"/>
    </row>
    <row r="154" spans="1:8" s="35" customFormat="1" x14ac:dyDescent="0.2">
      <c r="A154" s="454" t="s">
        <v>23</v>
      </c>
      <c r="B154" s="464" t="s">
        <v>173</v>
      </c>
      <c r="C154" s="453">
        <v>85.42</v>
      </c>
      <c r="D154" s="453" t="s">
        <v>57</v>
      </c>
      <c r="E154" s="145"/>
      <c r="F154" s="137"/>
      <c r="G154" s="43"/>
    </row>
    <row r="155" spans="1:8" s="35" customFormat="1" x14ac:dyDescent="0.2">
      <c r="A155" s="454" t="s">
        <v>24</v>
      </c>
      <c r="B155" s="464" t="s">
        <v>266</v>
      </c>
      <c r="C155" s="453">
        <v>9</v>
      </c>
      <c r="D155" s="453" t="s">
        <v>57</v>
      </c>
      <c r="E155" s="145"/>
      <c r="F155" s="137"/>
      <c r="G155" s="43"/>
    </row>
    <row r="156" spans="1:8" s="35" customFormat="1" x14ac:dyDescent="0.2">
      <c r="A156" s="454" t="s">
        <v>44</v>
      </c>
      <c r="B156" s="464" t="s">
        <v>267</v>
      </c>
      <c r="C156" s="453">
        <v>20.84</v>
      </c>
      <c r="D156" s="453" t="s">
        <v>57</v>
      </c>
      <c r="E156" s="145"/>
      <c r="F156" s="137"/>
      <c r="G156" s="43"/>
    </row>
    <row r="157" spans="1:8" s="35" customFormat="1" ht="7.5" customHeight="1" x14ac:dyDescent="0.2">
      <c r="A157" s="454"/>
      <c r="B157" s="491"/>
      <c r="C157" s="456"/>
      <c r="D157" s="453"/>
      <c r="E157" s="145"/>
      <c r="F157" s="137"/>
      <c r="G157" s="43"/>
    </row>
    <row r="158" spans="1:8" s="35" customFormat="1" ht="60" x14ac:dyDescent="0.2">
      <c r="A158" s="454"/>
      <c r="B158" s="294" t="s">
        <v>142</v>
      </c>
      <c r="C158" s="456"/>
      <c r="D158" s="459"/>
      <c r="E158" s="145"/>
      <c r="F158" s="137"/>
      <c r="G158" s="43"/>
    </row>
    <row r="159" spans="1:8" s="35" customFormat="1" x14ac:dyDescent="0.2">
      <c r="A159" s="454"/>
      <c r="B159" s="492" t="s">
        <v>141</v>
      </c>
      <c r="C159" s="453"/>
      <c r="D159" s="459"/>
      <c r="E159" s="145"/>
      <c r="F159" s="137"/>
      <c r="G159" s="43"/>
    </row>
    <row r="160" spans="1:8" s="35" customFormat="1" x14ac:dyDescent="0.2">
      <c r="A160" s="454" t="s">
        <v>45</v>
      </c>
      <c r="B160" s="491" t="s">
        <v>173</v>
      </c>
      <c r="C160" s="453">
        <v>8.5399999999999991</v>
      </c>
      <c r="D160" s="459" t="s">
        <v>33</v>
      </c>
      <c r="E160" s="145"/>
      <c r="F160" s="137"/>
      <c r="G160" s="43"/>
      <c r="H160" s="146"/>
    </row>
    <row r="161" spans="1:8" s="35" customFormat="1" x14ac:dyDescent="0.2">
      <c r="A161" s="454" t="s">
        <v>25</v>
      </c>
      <c r="B161" s="491" t="s">
        <v>266</v>
      </c>
      <c r="C161" s="453">
        <v>0.9</v>
      </c>
      <c r="D161" s="459" t="s">
        <v>33</v>
      </c>
      <c r="E161" s="145"/>
      <c r="F161" s="137"/>
      <c r="G161" s="43"/>
    </row>
    <row r="162" spans="1:8" s="35" customFormat="1" x14ac:dyDescent="0.2">
      <c r="A162" s="493" t="s">
        <v>46</v>
      </c>
      <c r="B162" s="494" t="s">
        <v>267</v>
      </c>
      <c r="C162" s="469">
        <v>2.08</v>
      </c>
      <c r="D162" s="495" t="s">
        <v>33</v>
      </c>
      <c r="E162" s="186"/>
      <c r="F162" s="181"/>
      <c r="G162" s="166"/>
    </row>
    <row r="163" spans="1:8" s="35" customFormat="1" ht="24" x14ac:dyDescent="0.2">
      <c r="A163" s="454" t="s">
        <v>6</v>
      </c>
      <c r="B163" s="496" t="s">
        <v>29</v>
      </c>
      <c r="C163" s="456"/>
      <c r="D163" s="459"/>
      <c r="E163" s="145"/>
      <c r="F163" s="137"/>
      <c r="G163" s="43"/>
    </row>
    <row r="164" spans="1:8" s="35" customFormat="1" x14ac:dyDescent="0.2">
      <c r="A164" s="479"/>
      <c r="B164" s="492" t="s">
        <v>141</v>
      </c>
      <c r="C164" s="367"/>
      <c r="D164" s="497"/>
      <c r="E164" s="140"/>
      <c r="F164" s="141"/>
      <c r="G164" s="142"/>
    </row>
    <row r="165" spans="1:8" s="35" customFormat="1" x14ac:dyDescent="0.2">
      <c r="A165" s="479"/>
      <c r="B165" s="455" t="s">
        <v>173</v>
      </c>
      <c r="C165" s="367"/>
      <c r="D165" s="497"/>
      <c r="E165" s="140"/>
      <c r="F165" s="141"/>
      <c r="G165" s="142"/>
    </row>
    <row r="166" spans="1:8" s="35" customFormat="1" x14ac:dyDescent="0.2">
      <c r="A166" s="479" t="s">
        <v>26</v>
      </c>
      <c r="B166" s="498" t="s">
        <v>114</v>
      </c>
      <c r="C166" s="499">
        <v>421.83</v>
      </c>
      <c r="D166" s="497" t="s">
        <v>15</v>
      </c>
      <c r="E166" s="140"/>
      <c r="F166" s="141"/>
      <c r="G166" s="142"/>
    </row>
    <row r="167" spans="1:8" s="35" customFormat="1" x14ac:dyDescent="0.2">
      <c r="A167" s="479"/>
      <c r="B167" s="455" t="s">
        <v>266</v>
      </c>
      <c r="C167" s="499"/>
      <c r="D167" s="497"/>
      <c r="E167" s="140"/>
      <c r="F167" s="141"/>
      <c r="G167" s="142"/>
    </row>
    <row r="168" spans="1:8" s="35" customFormat="1" x14ac:dyDescent="0.2">
      <c r="A168" s="479" t="s">
        <v>27</v>
      </c>
      <c r="B168" s="498" t="s">
        <v>114</v>
      </c>
      <c r="C168" s="499">
        <v>40.74</v>
      </c>
      <c r="D168" s="497" t="s">
        <v>15</v>
      </c>
      <c r="E168" s="140"/>
      <c r="F168" s="141"/>
      <c r="G168" s="142"/>
    </row>
    <row r="169" spans="1:8" s="35" customFormat="1" x14ac:dyDescent="0.2">
      <c r="A169" s="479"/>
      <c r="B169" s="455" t="s">
        <v>267</v>
      </c>
      <c r="C169" s="499"/>
      <c r="D169" s="497"/>
      <c r="E169" s="140"/>
      <c r="F169" s="141"/>
      <c r="G169" s="142"/>
    </row>
    <row r="170" spans="1:8" s="35" customFormat="1" x14ac:dyDescent="0.2">
      <c r="A170" s="479" t="s">
        <v>47</v>
      </c>
      <c r="B170" s="498" t="s">
        <v>114</v>
      </c>
      <c r="C170" s="499">
        <v>102.91</v>
      </c>
      <c r="D170" s="497" t="s">
        <v>15</v>
      </c>
      <c r="E170" s="140"/>
      <c r="F170" s="141"/>
      <c r="G170" s="142"/>
    </row>
    <row r="171" spans="1:8" s="146" customFormat="1" x14ac:dyDescent="0.2">
      <c r="A171" s="454" t="s">
        <v>48</v>
      </c>
      <c r="B171" s="491" t="s">
        <v>16</v>
      </c>
      <c r="C171" s="453">
        <v>69.39</v>
      </c>
      <c r="D171" s="463" t="s">
        <v>15</v>
      </c>
      <c r="E171" s="145"/>
      <c r="F171" s="137"/>
      <c r="G171" s="43"/>
      <c r="H171" s="35"/>
    </row>
    <row r="172" spans="1:8" s="35" customFormat="1" x14ac:dyDescent="0.2">
      <c r="A172" s="454"/>
      <c r="B172" s="491"/>
      <c r="C172" s="456"/>
      <c r="D172" s="463"/>
      <c r="E172" s="145"/>
      <c r="F172" s="137"/>
      <c r="G172" s="43"/>
    </row>
    <row r="173" spans="1:8" s="35" customFormat="1" x14ac:dyDescent="0.2">
      <c r="A173" s="447" t="s">
        <v>146</v>
      </c>
      <c r="B173" s="448" t="s">
        <v>268</v>
      </c>
      <c r="C173" s="489"/>
      <c r="D173" s="450"/>
      <c r="E173" s="136"/>
      <c r="F173" s="137"/>
      <c r="G173" s="144"/>
    </row>
    <row r="174" spans="1:8" s="35" customFormat="1" ht="24" x14ac:dyDescent="0.2">
      <c r="A174" s="454" t="s">
        <v>6</v>
      </c>
      <c r="B174" s="496" t="s">
        <v>269</v>
      </c>
      <c r="C174" s="456"/>
      <c r="D174" s="459"/>
      <c r="E174" s="145"/>
      <c r="F174" s="137"/>
      <c r="G174" s="43"/>
    </row>
    <row r="175" spans="1:8" s="35" customFormat="1" x14ac:dyDescent="0.2">
      <c r="A175" s="460"/>
      <c r="B175" s="455" t="s">
        <v>173</v>
      </c>
      <c r="C175" s="456"/>
      <c r="D175" s="463"/>
      <c r="E175" s="136"/>
      <c r="F175" s="137"/>
      <c r="G175" s="138"/>
    </row>
    <row r="176" spans="1:8" s="35" customFormat="1" x14ac:dyDescent="0.2">
      <c r="A176" s="460" t="s">
        <v>20</v>
      </c>
      <c r="B176" s="464" t="s">
        <v>270</v>
      </c>
      <c r="C176" s="453">
        <v>20.16</v>
      </c>
      <c r="D176" s="463" t="s">
        <v>57</v>
      </c>
      <c r="E176" s="136"/>
      <c r="F176" s="137"/>
      <c r="G176" s="138"/>
    </row>
    <row r="177" spans="1:7" s="35" customFormat="1" x14ac:dyDescent="0.2">
      <c r="A177" s="460" t="s">
        <v>21</v>
      </c>
      <c r="B177" s="464" t="s">
        <v>271</v>
      </c>
      <c r="C177" s="453">
        <v>23.68</v>
      </c>
      <c r="D177" s="463" t="s">
        <v>57</v>
      </c>
      <c r="E177" s="136"/>
      <c r="F177" s="137"/>
      <c r="G177" s="138"/>
    </row>
    <row r="178" spans="1:7" s="35" customFormat="1" x14ac:dyDescent="0.2">
      <c r="A178" s="460" t="s">
        <v>22</v>
      </c>
      <c r="B178" s="464" t="s">
        <v>272</v>
      </c>
      <c r="C178" s="453">
        <v>11.76</v>
      </c>
      <c r="D178" s="463" t="s">
        <v>57</v>
      </c>
      <c r="E178" s="136"/>
      <c r="F178" s="137"/>
      <c r="G178" s="138"/>
    </row>
    <row r="179" spans="1:7" s="35" customFormat="1" x14ac:dyDescent="0.2">
      <c r="A179" s="454" t="s">
        <v>23</v>
      </c>
      <c r="B179" s="464" t="s">
        <v>273</v>
      </c>
      <c r="C179" s="453">
        <v>3.87</v>
      </c>
      <c r="D179" s="453" t="s">
        <v>57</v>
      </c>
      <c r="E179" s="145"/>
      <c r="F179" s="137"/>
      <c r="G179" s="43"/>
    </row>
    <row r="180" spans="1:7" s="35" customFormat="1" x14ac:dyDescent="0.2">
      <c r="A180" s="454"/>
      <c r="B180" s="455" t="s">
        <v>266</v>
      </c>
      <c r="C180" s="453"/>
      <c r="D180" s="453"/>
      <c r="E180" s="145"/>
      <c r="F180" s="137"/>
      <c r="G180" s="43"/>
    </row>
    <row r="181" spans="1:7" s="35" customFormat="1" x14ac:dyDescent="0.2">
      <c r="A181" s="460" t="s">
        <v>24</v>
      </c>
      <c r="B181" s="464" t="s">
        <v>274</v>
      </c>
      <c r="C181" s="453">
        <v>5.76</v>
      </c>
      <c r="D181" s="463" t="s">
        <v>57</v>
      </c>
      <c r="E181" s="136"/>
      <c r="F181" s="137"/>
      <c r="G181" s="138"/>
    </row>
    <row r="182" spans="1:7" s="35" customFormat="1" x14ac:dyDescent="0.2">
      <c r="A182" s="460" t="s">
        <v>44</v>
      </c>
      <c r="B182" s="464" t="s">
        <v>275</v>
      </c>
      <c r="C182" s="453">
        <v>5.4</v>
      </c>
      <c r="D182" s="463" t="s">
        <v>57</v>
      </c>
      <c r="E182" s="136"/>
      <c r="F182" s="137"/>
      <c r="G182" s="138"/>
    </row>
    <row r="183" spans="1:7" s="35" customFormat="1" x14ac:dyDescent="0.2">
      <c r="A183" s="460"/>
      <c r="B183" s="455" t="s">
        <v>267</v>
      </c>
      <c r="C183" s="453"/>
      <c r="D183" s="463"/>
      <c r="E183" s="136"/>
      <c r="F183" s="137"/>
      <c r="G183" s="138"/>
    </row>
    <row r="184" spans="1:7" s="35" customFormat="1" x14ac:dyDescent="0.2">
      <c r="A184" s="460" t="s">
        <v>45</v>
      </c>
      <c r="B184" s="464" t="s">
        <v>276</v>
      </c>
      <c r="C184" s="453">
        <v>2.66</v>
      </c>
      <c r="D184" s="463" t="s">
        <v>57</v>
      </c>
      <c r="E184" s="136"/>
      <c r="F184" s="137"/>
      <c r="G184" s="138"/>
    </row>
    <row r="185" spans="1:7" s="35" customFormat="1" x14ac:dyDescent="0.2">
      <c r="A185" s="460"/>
      <c r="B185" s="464"/>
      <c r="C185" s="453"/>
      <c r="D185" s="463"/>
      <c r="E185" s="136"/>
      <c r="F185" s="137"/>
      <c r="G185" s="138"/>
    </row>
    <row r="186" spans="1:7" s="35" customFormat="1" ht="24" x14ac:dyDescent="0.2">
      <c r="A186" s="454" t="s">
        <v>6</v>
      </c>
      <c r="B186" s="496" t="s">
        <v>29</v>
      </c>
      <c r="C186" s="456"/>
      <c r="D186" s="459"/>
      <c r="E186" s="145"/>
      <c r="F186" s="137"/>
      <c r="G186" s="43"/>
    </row>
    <row r="187" spans="1:7" s="35" customFormat="1" x14ac:dyDescent="0.2">
      <c r="A187" s="460"/>
      <c r="B187" s="455" t="s">
        <v>173</v>
      </c>
      <c r="C187" s="456"/>
      <c r="D187" s="463"/>
      <c r="E187" s="136"/>
      <c r="F187" s="137"/>
      <c r="G187" s="138"/>
    </row>
    <row r="188" spans="1:7" s="35" customFormat="1" x14ac:dyDescent="0.2">
      <c r="A188" s="460"/>
      <c r="B188" s="464" t="s">
        <v>270</v>
      </c>
      <c r="C188" s="456"/>
      <c r="D188" s="463"/>
      <c r="E188" s="136"/>
      <c r="F188" s="137"/>
      <c r="G188" s="138"/>
    </row>
    <row r="189" spans="1:7" s="35" customFormat="1" x14ac:dyDescent="0.2">
      <c r="A189" s="460" t="s">
        <v>25</v>
      </c>
      <c r="B189" s="478" t="s">
        <v>277</v>
      </c>
      <c r="C189" s="453">
        <v>59.73</v>
      </c>
      <c r="D189" s="459" t="s">
        <v>15</v>
      </c>
      <c r="E189" s="145"/>
      <c r="F189" s="137"/>
      <c r="G189" s="43"/>
    </row>
    <row r="190" spans="1:7" s="35" customFormat="1" x14ac:dyDescent="0.2">
      <c r="A190" s="460" t="s">
        <v>46</v>
      </c>
      <c r="B190" s="478" t="s">
        <v>278</v>
      </c>
      <c r="C190" s="453">
        <v>10.58</v>
      </c>
      <c r="D190" s="459" t="s">
        <v>15</v>
      </c>
      <c r="E190" s="145"/>
      <c r="F190" s="137"/>
      <c r="G190" s="43"/>
    </row>
    <row r="191" spans="1:7" s="35" customFormat="1" x14ac:dyDescent="0.2">
      <c r="A191" s="460"/>
      <c r="B191" s="464" t="s">
        <v>271</v>
      </c>
      <c r="C191" s="453"/>
      <c r="D191" s="463"/>
      <c r="E191" s="136"/>
      <c r="F191" s="137"/>
      <c r="G191" s="138"/>
    </row>
    <row r="192" spans="1:7" s="35" customFormat="1" x14ac:dyDescent="0.2">
      <c r="A192" s="460" t="s">
        <v>26</v>
      </c>
      <c r="B192" s="478" t="s">
        <v>261</v>
      </c>
      <c r="C192" s="453">
        <v>187.06</v>
      </c>
      <c r="D192" s="463" t="s">
        <v>15</v>
      </c>
      <c r="E192" s="136"/>
      <c r="F192" s="137"/>
      <c r="G192" s="138"/>
    </row>
    <row r="193" spans="1:11" s="35" customFormat="1" x14ac:dyDescent="0.2">
      <c r="A193" s="460" t="s">
        <v>27</v>
      </c>
      <c r="B193" s="478" t="s">
        <v>262</v>
      </c>
      <c r="C193" s="453">
        <v>35.17</v>
      </c>
      <c r="D193" s="463" t="s">
        <v>15</v>
      </c>
      <c r="E193" s="136"/>
      <c r="F193" s="137"/>
      <c r="G193" s="138"/>
      <c r="I193" s="146"/>
      <c r="J193" s="146"/>
      <c r="K193" s="146"/>
    </row>
    <row r="194" spans="1:11" s="35" customFormat="1" x14ac:dyDescent="0.2">
      <c r="A194" s="460"/>
      <c r="B194" s="464" t="s">
        <v>272</v>
      </c>
      <c r="C194" s="453"/>
      <c r="D194" s="463"/>
      <c r="E194" s="136"/>
      <c r="F194" s="137"/>
      <c r="G194" s="138"/>
    </row>
    <row r="195" spans="1:11" s="35" customFormat="1" x14ac:dyDescent="0.2">
      <c r="A195" s="460" t="s">
        <v>47</v>
      </c>
      <c r="B195" s="478" t="s">
        <v>277</v>
      </c>
      <c r="C195" s="453">
        <v>59.46</v>
      </c>
      <c r="D195" s="463" t="s">
        <v>15</v>
      </c>
      <c r="E195" s="136"/>
      <c r="F195" s="137"/>
      <c r="G195" s="138"/>
    </row>
    <row r="196" spans="1:11" s="35" customFormat="1" x14ac:dyDescent="0.2">
      <c r="A196" s="460" t="s">
        <v>48</v>
      </c>
      <c r="B196" s="478" t="s">
        <v>262</v>
      </c>
      <c r="C196" s="453">
        <v>9.92</v>
      </c>
      <c r="D196" s="463" t="s">
        <v>15</v>
      </c>
      <c r="E196" s="136"/>
      <c r="F196" s="137"/>
      <c r="G196" s="138"/>
    </row>
    <row r="197" spans="1:11" s="35" customFormat="1" x14ac:dyDescent="0.2">
      <c r="A197" s="454"/>
      <c r="B197" s="464" t="s">
        <v>273</v>
      </c>
      <c r="C197" s="453"/>
      <c r="D197" s="500"/>
      <c r="E197" s="145"/>
      <c r="F197" s="137"/>
      <c r="G197" s="43"/>
    </row>
    <row r="198" spans="1:11" s="146" customFormat="1" x14ac:dyDescent="0.2">
      <c r="A198" s="454" t="s">
        <v>399</v>
      </c>
      <c r="B198" s="478" t="s">
        <v>262</v>
      </c>
      <c r="C198" s="453">
        <v>10.3</v>
      </c>
      <c r="D198" s="459" t="s">
        <v>15</v>
      </c>
      <c r="E198" s="145"/>
      <c r="F198" s="137"/>
      <c r="G198" s="43"/>
      <c r="H198" s="35"/>
    </row>
    <row r="199" spans="1:11" s="35" customFormat="1" x14ac:dyDescent="0.2">
      <c r="A199" s="460"/>
      <c r="B199" s="455" t="s">
        <v>266</v>
      </c>
      <c r="C199" s="456"/>
      <c r="D199" s="463"/>
      <c r="E199" s="136"/>
      <c r="F199" s="137"/>
      <c r="G199" s="138"/>
    </row>
    <row r="200" spans="1:11" s="35" customFormat="1" x14ac:dyDescent="0.2">
      <c r="A200" s="460"/>
      <c r="B200" s="464" t="s">
        <v>274</v>
      </c>
      <c r="C200" s="456"/>
      <c r="D200" s="463"/>
      <c r="E200" s="136"/>
      <c r="F200" s="137"/>
      <c r="G200" s="138"/>
    </row>
    <row r="201" spans="1:11" s="35" customFormat="1" x14ac:dyDescent="0.2">
      <c r="A201" s="460" t="s">
        <v>50</v>
      </c>
      <c r="B201" s="478" t="s">
        <v>277</v>
      </c>
      <c r="C201" s="453">
        <v>17.07</v>
      </c>
      <c r="D201" s="459" t="s">
        <v>15</v>
      </c>
      <c r="E201" s="145"/>
      <c r="F201" s="137"/>
      <c r="G201" s="43"/>
    </row>
    <row r="202" spans="1:11" s="35" customFormat="1" x14ac:dyDescent="0.2">
      <c r="A202" s="460" t="s">
        <v>51</v>
      </c>
      <c r="B202" s="478" t="s">
        <v>278</v>
      </c>
      <c r="C202" s="453">
        <v>3.02</v>
      </c>
      <c r="D202" s="459" t="s">
        <v>15</v>
      </c>
      <c r="E202" s="145"/>
      <c r="F202" s="137"/>
      <c r="G202" s="43"/>
    </row>
    <row r="203" spans="1:11" s="35" customFormat="1" x14ac:dyDescent="0.2">
      <c r="A203" s="460"/>
      <c r="B203" s="464" t="s">
        <v>271</v>
      </c>
      <c r="C203" s="453"/>
      <c r="D203" s="463"/>
      <c r="E203" s="136"/>
      <c r="F203" s="137"/>
      <c r="G203" s="138"/>
    </row>
    <row r="204" spans="1:11" s="35" customFormat="1" x14ac:dyDescent="0.2">
      <c r="A204" s="460" t="s">
        <v>52</v>
      </c>
      <c r="B204" s="478" t="s">
        <v>261</v>
      </c>
      <c r="C204" s="453">
        <v>42.67</v>
      </c>
      <c r="D204" s="463" t="s">
        <v>15</v>
      </c>
      <c r="E204" s="136"/>
      <c r="F204" s="137"/>
      <c r="G204" s="138"/>
    </row>
    <row r="205" spans="1:11" s="35" customFormat="1" x14ac:dyDescent="0.2">
      <c r="A205" s="460" t="s">
        <v>64</v>
      </c>
      <c r="B205" s="478" t="s">
        <v>262</v>
      </c>
      <c r="C205" s="453">
        <v>8.1</v>
      </c>
      <c r="D205" s="463" t="s">
        <v>15</v>
      </c>
      <c r="E205" s="136"/>
      <c r="F205" s="137"/>
      <c r="G205" s="138"/>
      <c r="I205" s="146"/>
      <c r="J205" s="146"/>
      <c r="K205" s="146"/>
    </row>
    <row r="206" spans="1:11" s="35" customFormat="1" x14ac:dyDescent="0.2">
      <c r="A206" s="460"/>
      <c r="B206" s="455" t="s">
        <v>267</v>
      </c>
      <c r="C206" s="453"/>
      <c r="D206" s="463"/>
      <c r="E206" s="136"/>
      <c r="F206" s="137"/>
      <c r="G206" s="138"/>
      <c r="I206" s="146"/>
      <c r="J206" s="146"/>
      <c r="K206" s="146"/>
    </row>
    <row r="207" spans="1:11" s="35" customFormat="1" x14ac:dyDescent="0.2">
      <c r="A207" s="460"/>
      <c r="B207" s="464" t="s">
        <v>273</v>
      </c>
      <c r="C207" s="453"/>
      <c r="D207" s="463"/>
      <c r="E207" s="136"/>
      <c r="F207" s="137"/>
      <c r="G207" s="138"/>
      <c r="I207" s="146"/>
      <c r="J207" s="146"/>
      <c r="K207" s="146"/>
    </row>
    <row r="208" spans="1:11" s="35" customFormat="1" x14ac:dyDescent="0.2">
      <c r="A208" s="460" t="s">
        <v>65</v>
      </c>
      <c r="B208" s="478" t="s">
        <v>262</v>
      </c>
      <c r="C208" s="453">
        <v>9.4600000000000009</v>
      </c>
      <c r="D208" s="463" t="s">
        <v>15</v>
      </c>
      <c r="E208" s="136"/>
      <c r="F208" s="137"/>
      <c r="G208" s="138"/>
      <c r="I208" s="146"/>
      <c r="J208" s="146"/>
      <c r="K208" s="146"/>
    </row>
    <row r="209" spans="1:11" s="35" customFormat="1" x14ac:dyDescent="0.2">
      <c r="A209" s="460" t="s">
        <v>66</v>
      </c>
      <c r="B209" s="491" t="s">
        <v>16</v>
      </c>
      <c r="C209" s="453">
        <v>54.9</v>
      </c>
      <c r="D209" s="463" t="s">
        <v>15</v>
      </c>
      <c r="E209" s="136"/>
      <c r="F209" s="137"/>
      <c r="G209" s="138"/>
      <c r="H209" s="146"/>
      <c r="I209" s="146"/>
      <c r="J209" s="146"/>
      <c r="K209" s="146"/>
    </row>
    <row r="210" spans="1:11" s="35" customFormat="1" x14ac:dyDescent="0.2">
      <c r="A210" s="460"/>
      <c r="B210" s="491"/>
      <c r="C210" s="456"/>
      <c r="D210" s="463"/>
      <c r="E210" s="136"/>
      <c r="F210" s="137"/>
      <c r="G210" s="138"/>
      <c r="H210" s="146"/>
      <c r="I210" s="146"/>
      <c r="J210" s="146"/>
      <c r="K210" s="146"/>
    </row>
    <row r="211" spans="1:11" s="35" customFormat="1" ht="60" x14ac:dyDescent="0.2">
      <c r="A211" s="454"/>
      <c r="B211" s="294" t="s">
        <v>142</v>
      </c>
      <c r="C211" s="456"/>
      <c r="D211" s="459"/>
      <c r="E211" s="145"/>
      <c r="F211" s="137"/>
      <c r="G211" s="43"/>
      <c r="H211" s="146"/>
      <c r="I211" s="146"/>
      <c r="J211" s="146"/>
      <c r="K211" s="146"/>
    </row>
    <row r="212" spans="1:11" s="35" customFormat="1" x14ac:dyDescent="0.2">
      <c r="A212" s="460"/>
      <c r="B212" s="455" t="s">
        <v>173</v>
      </c>
      <c r="C212" s="456"/>
      <c r="D212" s="463"/>
      <c r="E212" s="136"/>
      <c r="F212" s="137"/>
      <c r="G212" s="138"/>
      <c r="H212" s="146"/>
      <c r="I212" s="146"/>
      <c r="J212" s="146"/>
      <c r="K212" s="146"/>
    </row>
    <row r="213" spans="1:11" s="35" customFormat="1" x14ac:dyDescent="0.2">
      <c r="A213" s="460" t="s">
        <v>69</v>
      </c>
      <c r="B213" s="464" t="s">
        <v>270</v>
      </c>
      <c r="C213" s="453">
        <v>0.76</v>
      </c>
      <c r="D213" s="463" t="s">
        <v>33</v>
      </c>
      <c r="E213" s="136"/>
      <c r="F213" s="137"/>
      <c r="G213" s="138"/>
      <c r="H213" s="146"/>
    </row>
    <row r="214" spans="1:11" s="146" customFormat="1" x14ac:dyDescent="0.2">
      <c r="A214" s="460" t="s">
        <v>70</v>
      </c>
      <c r="B214" s="464" t="s">
        <v>271</v>
      </c>
      <c r="C214" s="453">
        <v>0.79</v>
      </c>
      <c r="D214" s="463" t="s">
        <v>33</v>
      </c>
      <c r="E214" s="19"/>
      <c r="F214" s="137"/>
      <c r="G214" s="138"/>
      <c r="H214" s="35"/>
      <c r="I214" s="35"/>
      <c r="J214" s="35"/>
      <c r="K214" s="35"/>
    </row>
    <row r="215" spans="1:11" s="146" customFormat="1" x14ac:dyDescent="0.2">
      <c r="A215" s="460" t="s">
        <v>71</v>
      </c>
      <c r="B215" s="464" t="s">
        <v>272</v>
      </c>
      <c r="C215" s="453">
        <v>0.5</v>
      </c>
      <c r="D215" s="463" t="s">
        <v>33</v>
      </c>
      <c r="E215" s="136"/>
      <c r="F215" s="137"/>
      <c r="G215" s="138"/>
      <c r="H215" s="35"/>
      <c r="I215" s="35"/>
      <c r="J215" s="35"/>
      <c r="K215" s="35"/>
    </row>
    <row r="216" spans="1:11" s="146" customFormat="1" x14ac:dyDescent="0.2">
      <c r="A216" s="493" t="s">
        <v>72</v>
      </c>
      <c r="B216" s="468" t="s">
        <v>273</v>
      </c>
      <c r="C216" s="469">
        <v>0.23</v>
      </c>
      <c r="D216" s="501" t="s">
        <v>33</v>
      </c>
      <c r="E216" s="36"/>
      <c r="F216" s="181"/>
      <c r="G216" s="166"/>
      <c r="H216" s="35"/>
      <c r="I216" s="35"/>
      <c r="J216" s="35"/>
      <c r="K216" s="35"/>
    </row>
    <row r="217" spans="1:11" s="146" customFormat="1" x14ac:dyDescent="0.2">
      <c r="A217" s="502"/>
      <c r="B217" s="503"/>
      <c r="C217" s="504"/>
      <c r="D217" s="505"/>
      <c r="E217" s="38"/>
      <c r="F217" s="134"/>
      <c r="G217" s="188"/>
      <c r="H217" s="35"/>
      <c r="I217" s="35"/>
      <c r="J217" s="35"/>
      <c r="K217" s="35"/>
    </row>
    <row r="218" spans="1:11" s="146" customFormat="1" x14ac:dyDescent="0.2">
      <c r="A218" s="454"/>
      <c r="B218" s="455" t="s">
        <v>266</v>
      </c>
      <c r="C218" s="456"/>
      <c r="D218" s="459"/>
      <c r="E218" s="145"/>
      <c r="F218" s="137"/>
      <c r="G218" s="43"/>
      <c r="H218" s="35"/>
      <c r="I218" s="35"/>
      <c r="J218" s="35"/>
      <c r="K218" s="35"/>
    </row>
    <row r="219" spans="1:11" s="146" customFormat="1" x14ac:dyDescent="0.2">
      <c r="A219" s="460" t="s">
        <v>239</v>
      </c>
      <c r="B219" s="464" t="s">
        <v>274</v>
      </c>
      <c r="C219" s="453">
        <v>0.22</v>
      </c>
      <c r="D219" s="463" t="s">
        <v>33</v>
      </c>
      <c r="E219" s="136"/>
      <c r="F219" s="137"/>
      <c r="G219" s="138"/>
      <c r="H219" s="35"/>
      <c r="I219" s="35"/>
      <c r="J219" s="35"/>
      <c r="K219" s="35"/>
    </row>
    <row r="220" spans="1:11" s="146" customFormat="1" x14ac:dyDescent="0.2">
      <c r="A220" s="460" t="s">
        <v>397</v>
      </c>
      <c r="B220" s="464" t="s">
        <v>271</v>
      </c>
      <c r="C220" s="453">
        <v>0.18</v>
      </c>
      <c r="D220" s="463" t="s">
        <v>33</v>
      </c>
      <c r="E220" s="19"/>
      <c r="F220" s="137"/>
      <c r="G220" s="138"/>
      <c r="H220" s="35"/>
      <c r="I220" s="35"/>
      <c r="J220" s="35"/>
      <c r="K220" s="35"/>
    </row>
    <row r="221" spans="1:11" s="146" customFormat="1" x14ac:dyDescent="0.2">
      <c r="A221" s="460"/>
      <c r="B221" s="455" t="s">
        <v>267</v>
      </c>
      <c r="C221" s="453"/>
      <c r="D221" s="463"/>
      <c r="E221" s="19"/>
      <c r="F221" s="137"/>
      <c r="G221" s="138"/>
      <c r="H221" s="35"/>
      <c r="I221" s="35"/>
      <c r="J221" s="35"/>
      <c r="K221" s="35"/>
    </row>
    <row r="222" spans="1:11" s="146" customFormat="1" x14ac:dyDescent="0.2">
      <c r="A222" s="460" t="s">
        <v>398</v>
      </c>
      <c r="B222" s="464" t="s">
        <v>273</v>
      </c>
      <c r="C222" s="453">
        <v>0.16</v>
      </c>
      <c r="D222" s="463" t="s">
        <v>33</v>
      </c>
      <c r="E222" s="19"/>
      <c r="F222" s="137"/>
      <c r="G222" s="138"/>
      <c r="H222" s="35"/>
      <c r="I222" s="35"/>
      <c r="J222" s="35"/>
      <c r="K222" s="35"/>
    </row>
    <row r="223" spans="1:11" s="146" customFormat="1" x14ac:dyDescent="0.2">
      <c r="A223" s="454"/>
      <c r="B223" s="506"/>
      <c r="C223" s="456"/>
      <c r="D223" s="459"/>
      <c r="E223" s="145"/>
      <c r="F223" s="137"/>
      <c r="G223" s="43"/>
      <c r="H223" s="35"/>
      <c r="I223" s="35"/>
      <c r="J223" s="35"/>
      <c r="K223" s="35"/>
    </row>
    <row r="224" spans="1:11" s="146" customFormat="1" x14ac:dyDescent="0.2">
      <c r="A224" s="447" t="s">
        <v>147</v>
      </c>
      <c r="B224" s="448" t="s">
        <v>279</v>
      </c>
      <c r="C224" s="489"/>
      <c r="D224" s="450"/>
      <c r="E224" s="136"/>
      <c r="F224" s="137"/>
      <c r="G224" s="144"/>
      <c r="H224" s="35"/>
      <c r="I224" s="35"/>
      <c r="J224" s="35"/>
      <c r="K224" s="35"/>
    </row>
    <row r="225" spans="1:7" s="35" customFormat="1" ht="48" x14ac:dyDescent="0.2">
      <c r="A225" s="454"/>
      <c r="B225" s="496" t="s">
        <v>280</v>
      </c>
      <c r="C225" s="456"/>
      <c r="D225" s="459"/>
      <c r="E225" s="145"/>
      <c r="F225" s="137"/>
      <c r="G225" s="43"/>
    </row>
    <row r="226" spans="1:7" s="35" customFormat="1" x14ac:dyDescent="0.2">
      <c r="A226" s="454"/>
      <c r="B226" s="455" t="s">
        <v>281</v>
      </c>
      <c r="C226" s="456"/>
      <c r="D226" s="459"/>
      <c r="E226" s="145"/>
      <c r="F226" s="137"/>
      <c r="G226" s="43"/>
    </row>
    <row r="227" spans="1:7" s="35" customFormat="1" x14ac:dyDescent="0.2">
      <c r="A227" s="454" t="s">
        <v>20</v>
      </c>
      <c r="B227" s="464" t="s">
        <v>282</v>
      </c>
      <c r="C227" s="507">
        <v>102.25</v>
      </c>
      <c r="D227" s="453" t="s">
        <v>57</v>
      </c>
      <c r="E227" s="145"/>
      <c r="F227" s="137"/>
      <c r="G227" s="43"/>
    </row>
    <row r="228" spans="1:7" s="35" customFormat="1" x14ac:dyDescent="0.2">
      <c r="A228" s="454" t="s">
        <v>21</v>
      </c>
      <c r="B228" s="508" t="s">
        <v>284</v>
      </c>
      <c r="C228" s="507">
        <v>63.74</v>
      </c>
      <c r="D228" s="453" t="s">
        <v>57</v>
      </c>
      <c r="E228" s="145"/>
      <c r="F228" s="137"/>
      <c r="G228" s="43"/>
    </row>
    <row r="229" spans="1:7" s="35" customFormat="1" x14ac:dyDescent="0.2">
      <c r="A229" s="509" t="s">
        <v>22</v>
      </c>
      <c r="B229" s="510" t="s">
        <v>286</v>
      </c>
      <c r="C229" s="511">
        <v>1.88</v>
      </c>
      <c r="D229" s="317" t="s">
        <v>57</v>
      </c>
      <c r="E229" s="145"/>
      <c r="F229" s="137"/>
      <c r="G229" s="43"/>
    </row>
    <row r="230" spans="1:7" s="35" customFormat="1" x14ac:dyDescent="0.2">
      <c r="A230" s="454"/>
      <c r="B230" s="455" t="s">
        <v>266</v>
      </c>
      <c r="C230" s="512"/>
      <c r="D230" s="453"/>
      <c r="E230" s="145"/>
      <c r="F230" s="137"/>
      <c r="G230" s="43"/>
    </row>
    <row r="231" spans="1:7" s="35" customFormat="1" x14ac:dyDescent="0.2">
      <c r="A231" s="454" t="s">
        <v>23</v>
      </c>
      <c r="B231" s="464" t="s">
        <v>282</v>
      </c>
      <c r="C231" s="507">
        <v>24.83</v>
      </c>
      <c r="D231" s="453" t="s">
        <v>57</v>
      </c>
      <c r="E231" s="145"/>
      <c r="F231" s="137"/>
      <c r="G231" s="43"/>
    </row>
    <row r="232" spans="1:7" s="35" customFormat="1" x14ac:dyDescent="0.2">
      <c r="A232" s="454"/>
      <c r="B232" s="455" t="s">
        <v>267</v>
      </c>
      <c r="C232" s="507"/>
      <c r="D232" s="453"/>
      <c r="E232" s="145"/>
      <c r="F232" s="137"/>
      <c r="G232" s="43"/>
    </row>
    <row r="233" spans="1:7" s="35" customFormat="1" x14ac:dyDescent="0.2">
      <c r="A233" s="454" t="s">
        <v>24</v>
      </c>
      <c r="B233" s="464" t="s">
        <v>288</v>
      </c>
      <c r="C233" s="507">
        <v>21.45</v>
      </c>
      <c r="D233" s="453" t="s">
        <v>57</v>
      </c>
      <c r="E233" s="145"/>
      <c r="F233" s="137"/>
      <c r="G233" s="43"/>
    </row>
    <row r="234" spans="1:7" s="35" customFormat="1" x14ac:dyDescent="0.2">
      <c r="A234" s="454" t="s">
        <v>44</v>
      </c>
      <c r="B234" s="464" t="s">
        <v>289</v>
      </c>
      <c r="C234" s="507">
        <v>2.64</v>
      </c>
      <c r="D234" s="453" t="s">
        <v>57</v>
      </c>
      <c r="E234" s="145"/>
      <c r="F234" s="137"/>
      <c r="G234" s="43"/>
    </row>
    <row r="235" spans="1:7" s="35" customFormat="1" x14ac:dyDescent="0.2">
      <c r="A235" s="454"/>
      <c r="B235" s="464"/>
      <c r="C235" s="507"/>
      <c r="D235" s="453"/>
      <c r="E235" s="145"/>
      <c r="F235" s="137"/>
      <c r="G235" s="43"/>
    </row>
    <row r="236" spans="1:7" s="35" customFormat="1" x14ac:dyDescent="0.2">
      <c r="A236" s="454"/>
      <c r="B236" s="491"/>
      <c r="C236" s="512"/>
      <c r="D236" s="453"/>
      <c r="E236" s="145"/>
      <c r="F236" s="137"/>
      <c r="G236" s="43"/>
    </row>
    <row r="237" spans="1:7" s="35" customFormat="1" x14ac:dyDescent="0.2">
      <c r="A237" s="447" t="s">
        <v>148</v>
      </c>
      <c r="B237" s="448" t="s">
        <v>31</v>
      </c>
      <c r="C237" s="489"/>
      <c r="D237" s="450"/>
      <c r="E237" s="136"/>
      <c r="F237" s="137"/>
      <c r="G237" s="144"/>
    </row>
    <row r="238" spans="1:7" s="35" customFormat="1" x14ac:dyDescent="0.2">
      <c r="A238" s="447"/>
      <c r="B238" s="513" t="s">
        <v>19</v>
      </c>
      <c r="C238" s="489"/>
      <c r="D238" s="450"/>
      <c r="E238" s="136"/>
      <c r="F238" s="137"/>
      <c r="G238" s="144"/>
    </row>
    <row r="239" spans="1:7" s="35" customFormat="1" ht="60" x14ac:dyDescent="0.2">
      <c r="A239" s="454"/>
      <c r="B239" s="319" t="s">
        <v>290</v>
      </c>
      <c r="C239" s="456"/>
      <c r="D239" s="459"/>
      <c r="E239" s="147"/>
      <c r="F239" s="137"/>
      <c r="G239" s="148"/>
    </row>
    <row r="240" spans="1:7" s="35" customFormat="1" ht="24" x14ac:dyDescent="0.2">
      <c r="A240" s="454"/>
      <c r="B240" s="514" t="s">
        <v>291</v>
      </c>
      <c r="C240" s="453"/>
      <c r="D240" s="453"/>
      <c r="E240" s="145"/>
      <c r="F240" s="137"/>
      <c r="G240" s="43"/>
    </row>
    <row r="241" spans="1:11" s="35" customFormat="1" x14ac:dyDescent="0.2">
      <c r="A241" s="454" t="s">
        <v>20</v>
      </c>
      <c r="B241" s="464" t="s">
        <v>173</v>
      </c>
      <c r="C241" s="453">
        <v>102.25</v>
      </c>
      <c r="D241" s="453" t="s">
        <v>57</v>
      </c>
      <c r="E241" s="145"/>
      <c r="F241" s="137"/>
      <c r="G241" s="43"/>
    </row>
    <row r="242" spans="1:11" s="35" customFormat="1" x14ac:dyDescent="0.2">
      <c r="A242" s="454" t="s">
        <v>21</v>
      </c>
      <c r="B242" s="464" t="s">
        <v>266</v>
      </c>
      <c r="C242" s="507">
        <v>24.83</v>
      </c>
      <c r="D242" s="453" t="s">
        <v>57</v>
      </c>
      <c r="E242" s="145"/>
      <c r="F242" s="137"/>
      <c r="G242" s="43"/>
    </row>
    <row r="243" spans="1:11" s="35" customFormat="1" x14ac:dyDescent="0.2">
      <c r="A243" s="454" t="s">
        <v>22</v>
      </c>
      <c r="B243" s="464" t="s">
        <v>267</v>
      </c>
      <c r="C243" s="453">
        <v>21.45</v>
      </c>
      <c r="D243" s="453" t="s">
        <v>57</v>
      </c>
      <c r="E243" s="145"/>
      <c r="F243" s="137"/>
      <c r="G243" s="43"/>
    </row>
    <row r="244" spans="1:11" s="35" customFormat="1" ht="24" x14ac:dyDescent="0.2">
      <c r="A244" s="454"/>
      <c r="B244" s="514" t="s">
        <v>292</v>
      </c>
      <c r="C244" s="453"/>
      <c r="D244" s="453"/>
      <c r="E244" s="145"/>
      <c r="F244" s="137"/>
      <c r="G244" s="43"/>
    </row>
    <row r="245" spans="1:11" s="35" customFormat="1" x14ac:dyDescent="0.2">
      <c r="A245" s="454" t="s">
        <v>23</v>
      </c>
      <c r="B245" s="464" t="s">
        <v>173</v>
      </c>
      <c r="C245" s="453">
        <v>233.48</v>
      </c>
      <c r="D245" s="453" t="s">
        <v>57</v>
      </c>
      <c r="E245" s="145"/>
      <c r="F245" s="137"/>
      <c r="G245" s="43"/>
    </row>
    <row r="246" spans="1:11" s="35" customFormat="1" x14ac:dyDescent="0.2">
      <c r="A246" s="454" t="s">
        <v>24</v>
      </c>
      <c r="B246" s="464" t="s">
        <v>266</v>
      </c>
      <c r="C246" s="507">
        <v>24.83</v>
      </c>
      <c r="D246" s="453" t="s">
        <v>57</v>
      </c>
      <c r="E246" s="145"/>
      <c r="F246" s="137"/>
      <c r="G246" s="43"/>
    </row>
    <row r="247" spans="1:11" s="35" customFormat="1" x14ac:dyDescent="0.2">
      <c r="A247" s="454" t="s">
        <v>44</v>
      </c>
      <c r="B247" s="464" t="s">
        <v>267</v>
      </c>
      <c r="C247" s="453">
        <v>26.73</v>
      </c>
      <c r="D247" s="453" t="s">
        <v>57</v>
      </c>
      <c r="E247" s="145"/>
      <c r="F247" s="137"/>
      <c r="G247" s="43"/>
    </row>
    <row r="248" spans="1:11" s="35" customFormat="1" ht="24" x14ac:dyDescent="0.2">
      <c r="A248" s="454" t="s">
        <v>45</v>
      </c>
      <c r="B248" s="515" t="s">
        <v>18</v>
      </c>
      <c r="C248" s="516" t="s">
        <v>54</v>
      </c>
      <c r="D248" s="453" t="s">
        <v>55</v>
      </c>
      <c r="E248" s="147"/>
      <c r="F248" s="137"/>
      <c r="G248" s="43"/>
    </row>
    <row r="249" spans="1:11" s="35" customFormat="1" x14ac:dyDescent="0.2">
      <c r="A249" s="454"/>
      <c r="B249" s="515"/>
      <c r="C249" s="517"/>
      <c r="D249" s="453"/>
      <c r="E249" s="145"/>
      <c r="F249" s="137"/>
      <c r="G249" s="43"/>
      <c r="I249" s="31"/>
      <c r="J249" s="31"/>
      <c r="K249" s="31"/>
    </row>
    <row r="250" spans="1:11" s="35" customFormat="1" x14ac:dyDescent="0.2">
      <c r="A250" s="447"/>
      <c r="B250" s="513" t="s">
        <v>74</v>
      </c>
      <c r="C250" s="489"/>
      <c r="D250" s="450"/>
      <c r="E250" s="136"/>
      <c r="F250" s="137"/>
      <c r="G250" s="144"/>
      <c r="I250" s="31"/>
      <c r="J250" s="31"/>
      <c r="K250" s="31"/>
    </row>
    <row r="251" spans="1:11" s="35" customFormat="1" ht="51" customHeight="1" x14ac:dyDescent="0.2">
      <c r="A251" s="454"/>
      <c r="B251" s="496" t="s">
        <v>293</v>
      </c>
      <c r="C251" s="456"/>
      <c r="D251" s="459"/>
      <c r="E251" s="145"/>
      <c r="F251" s="137"/>
      <c r="G251" s="43"/>
      <c r="H251" s="31"/>
      <c r="I251" s="31"/>
      <c r="J251" s="31"/>
      <c r="K251" s="31"/>
    </row>
    <row r="252" spans="1:11" s="35" customFormat="1" x14ac:dyDescent="0.2">
      <c r="A252" s="454"/>
      <c r="B252" s="518" t="s">
        <v>294</v>
      </c>
      <c r="C252" s="453"/>
      <c r="D252" s="459"/>
      <c r="E252" s="145"/>
      <c r="F252" s="137"/>
      <c r="G252" s="43"/>
      <c r="H252" s="31"/>
      <c r="I252" s="31"/>
      <c r="J252" s="31"/>
      <c r="K252" s="31"/>
    </row>
    <row r="253" spans="1:11" s="35" customFormat="1" x14ac:dyDescent="0.2">
      <c r="A253" s="454" t="s">
        <v>25</v>
      </c>
      <c r="B253" s="464" t="s">
        <v>173</v>
      </c>
      <c r="C253" s="453">
        <v>102.25</v>
      </c>
      <c r="D253" s="459" t="s">
        <v>57</v>
      </c>
      <c r="E253" s="145"/>
      <c r="F253" s="137"/>
      <c r="G253" s="43"/>
      <c r="H253" s="31"/>
      <c r="I253" s="31"/>
      <c r="J253" s="31"/>
      <c r="K253" s="31"/>
    </row>
    <row r="254" spans="1:11" s="35" customFormat="1" x14ac:dyDescent="0.2">
      <c r="A254" s="454" t="s">
        <v>46</v>
      </c>
      <c r="B254" s="464" t="s">
        <v>266</v>
      </c>
      <c r="C254" s="507">
        <v>24.83</v>
      </c>
      <c r="D254" s="459" t="s">
        <v>57</v>
      </c>
      <c r="E254" s="145"/>
      <c r="F254" s="137"/>
      <c r="G254" s="43"/>
      <c r="H254" s="31"/>
      <c r="I254" s="31"/>
      <c r="J254" s="31"/>
      <c r="K254" s="31"/>
    </row>
    <row r="255" spans="1:11" s="35" customFormat="1" x14ac:dyDescent="0.2">
      <c r="A255" s="454" t="s">
        <v>26</v>
      </c>
      <c r="B255" s="464" t="s">
        <v>267</v>
      </c>
      <c r="C255" s="453">
        <v>21.45</v>
      </c>
      <c r="D255" s="459" t="s">
        <v>57</v>
      </c>
      <c r="E255" s="145"/>
      <c r="F255" s="137"/>
      <c r="G255" s="43"/>
      <c r="H255" s="31"/>
      <c r="I255" s="31"/>
      <c r="J255" s="31"/>
      <c r="K255" s="31"/>
    </row>
    <row r="256" spans="1:11" s="35" customFormat="1" x14ac:dyDescent="0.2">
      <c r="A256" s="454"/>
      <c r="B256" s="519"/>
      <c r="C256" s="453"/>
      <c r="D256" s="459"/>
      <c r="E256" s="145"/>
      <c r="F256" s="137"/>
      <c r="G256" s="43"/>
      <c r="H256" s="31"/>
      <c r="I256" s="31"/>
      <c r="J256" s="31"/>
      <c r="K256" s="31"/>
    </row>
    <row r="257" spans="1:11" s="35" customFormat="1" ht="54.75" customHeight="1" x14ac:dyDescent="0.2">
      <c r="A257" s="454"/>
      <c r="B257" s="496" t="s">
        <v>295</v>
      </c>
      <c r="C257" s="453"/>
      <c r="D257" s="459"/>
      <c r="E257" s="145"/>
      <c r="F257" s="137"/>
      <c r="G257" s="43"/>
      <c r="H257" s="31"/>
      <c r="I257" s="31"/>
      <c r="J257" s="31"/>
      <c r="K257" s="31"/>
    </row>
    <row r="258" spans="1:11" s="35" customFormat="1" x14ac:dyDescent="0.2">
      <c r="A258" s="454"/>
      <c r="B258" s="518" t="s">
        <v>296</v>
      </c>
      <c r="C258" s="453"/>
      <c r="D258" s="459"/>
      <c r="E258" s="145"/>
      <c r="F258" s="137"/>
      <c r="G258" s="43"/>
      <c r="H258" s="31"/>
      <c r="I258" s="31"/>
      <c r="J258" s="31"/>
      <c r="K258" s="31"/>
    </row>
    <row r="259" spans="1:11" s="35" customFormat="1" x14ac:dyDescent="0.2">
      <c r="A259" s="454" t="s">
        <v>27</v>
      </c>
      <c r="B259" s="464" t="s">
        <v>173</v>
      </c>
      <c r="C259" s="453">
        <v>30.24</v>
      </c>
      <c r="D259" s="459" t="s">
        <v>57</v>
      </c>
      <c r="E259" s="145"/>
      <c r="F259" s="137"/>
      <c r="G259" s="43"/>
      <c r="H259" s="31"/>
      <c r="I259" s="31"/>
      <c r="J259" s="31"/>
      <c r="K259" s="31"/>
    </row>
    <row r="260" spans="1:11" s="35" customFormat="1" x14ac:dyDescent="0.2">
      <c r="A260" s="454" t="s">
        <v>47</v>
      </c>
      <c r="B260" s="464" t="s">
        <v>266</v>
      </c>
      <c r="C260" s="507">
        <v>24.83</v>
      </c>
      <c r="D260" s="459" t="s">
        <v>57</v>
      </c>
      <c r="E260" s="145"/>
      <c r="F260" s="137"/>
      <c r="G260" s="43"/>
      <c r="H260" s="31"/>
      <c r="I260" s="31"/>
      <c r="J260" s="31"/>
      <c r="K260" s="31"/>
    </row>
    <row r="261" spans="1:11" s="35" customFormat="1" x14ac:dyDescent="0.2">
      <c r="A261" s="493"/>
      <c r="B261" s="468"/>
      <c r="C261" s="520"/>
      <c r="D261" s="495"/>
      <c r="E261" s="186"/>
      <c r="F261" s="181"/>
      <c r="G261" s="166"/>
      <c r="H261" s="31"/>
      <c r="I261" s="31"/>
      <c r="J261" s="31"/>
      <c r="K261" s="31"/>
    </row>
    <row r="262" spans="1:11" s="35" customFormat="1" x14ac:dyDescent="0.2">
      <c r="A262" s="502"/>
      <c r="B262" s="521"/>
      <c r="C262" s="504"/>
      <c r="D262" s="522"/>
      <c r="E262" s="187"/>
      <c r="F262" s="134"/>
      <c r="G262" s="188"/>
      <c r="H262" s="31"/>
    </row>
    <row r="263" spans="1:11" s="31" customFormat="1" x14ac:dyDescent="0.2">
      <c r="A263" s="447"/>
      <c r="B263" s="513" t="s">
        <v>75</v>
      </c>
      <c r="C263" s="489"/>
      <c r="D263" s="450"/>
      <c r="E263" s="136"/>
      <c r="F263" s="137"/>
      <c r="G263" s="144"/>
      <c r="H263" s="35"/>
    </row>
    <row r="264" spans="1:11" s="31" customFormat="1" ht="48" x14ac:dyDescent="0.2">
      <c r="A264" s="454"/>
      <c r="B264" s="496" t="s">
        <v>297</v>
      </c>
      <c r="C264" s="456"/>
      <c r="D264" s="459"/>
      <c r="E264" s="145"/>
      <c r="F264" s="137"/>
      <c r="G264" s="149"/>
      <c r="H264" s="35"/>
    </row>
    <row r="265" spans="1:11" s="31" customFormat="1" x14ac:dyDescent="0.2">
      <c r="A265" s="454"/>
      <c r="B265" s="455" t="s">
        <v>173</v>
      </c>
      <c r="C265" s="456"/>
      <c r="D265" s="459"/>
      <c r="E265" s="145"/>
      <c r="F265" s="137"/>
      <c r="G265" s="149"/>
      <c r="H265" s="35"/>
    </row>
    <row r="266" spans="1:11" s="31" customFormat="1" x14ac:dyDescent="0.2">
      <c r="A266" s="454" t="s">
        <v>48</v>
      </c>
      <c r="B266" s="464" t="s">
        <v>298</v>
      </c>
      <c r="C266" s="523">
        <v>216.04</v>
      </c>
      <c r="D266" s="453" t="s">
        <v>57</v>
      </c>
      <c r="E266" s="145"/>
      <c r="F266" s="137"/>
      <c r="G266" s="149"/>
    </row>
    <row r="267" spans="1:11" s="31" customFormat="1" x14ac:dyDescent="0.2">
      <c r="A267" s="509" t="s">
        <v>28</v>
      </c>
      <c r="B267" s="510" t="s">
        <v>299</v>
      </c>
      <c r="C267" s="511">
        <v>3.75</v>
      </c>
      <c r="D267" s="317" t="s">
        <v>57</v>
      </c>
      <c r="E267" s="145"/>
      <c r="F267" s="137"/>
      <c r="G267" s="43"/>
    </row>
    <row r="268" spans="1:11" s="31" customFormat="1" x14ac:dyDescent="0.2">
      <c r="A268" s="509"/>
      <c r="B268" s="455" t="s">
        <v>267</v>
      </c>
      <c r="C268" s="456"/>
      <c r="D268" s="459"/>
      <c r="E268" s="145"/>
      <c r="F268" s="137"/>
      <c r="G268" s="43"/>
    </row>
    <row r="269" spans="1:11" s="31" customFormat="1" x14ac:dyDescent="0.2">
      <c r="A269" s="509" t="s">
        <v>50</v>
      </c>
      <c r="B269" s="464" t="s">
        <v>300</v>
      </c>
      <c r="C269" s="523">
        <v>24.13</v>
      </c>
      <c r="D269" s="453" t="s">
        <v>57</v>
      </c>
      <c r="E269" s="145"/>
      <c r="F269" s="137"/>
      <c r="G269" s="43"/>
    </row>
    <row r="270" spans="1:11" s="31" customFormat="1" x14ac:dyDescent="0.2">
      <c r="A270" s="509" t="s">
        <v>51</v>
      </c>
      <c r="B270" s="510" t="s">
        <v>299</v>
      </c>
      <c r="C270" s="511">
        <v>5.76</v>
      </c>
      <c r="D270" s="317" t="s">
        <v>57</v>
      </c>
      <c r="E270" s="145"/>
      <c r="F270" s="137"/>
      <c r="G270" s="43"/>
    </row>
    <row r="271" spans="1:11" s="31" customFormat="1" x14ac:dyDescent="0.2">
      <c r="A271" s="509"/>
      <c r="B271" s="524"/>
      <c r="C271" s="511"/>
      <c r="D271" s="317"/>
      <c r="E271" s="145"/>
      <c r="F271" s="137"/>
      <c r="G271" s="43"/>
    </row>
    <row r="272" spans="1:11" s="31" customFormat="1" x14ac:dyDescent="0.2">
      <c r="A272" s="447" t="s">
        <v>149</v>
      </c>
      <c r="B272" s="448" t="s">
        <v>77</v>
      </c>
      <c r="C272" s="445"/>
      <c r="D272" s="283"/>
      <c r="E272" s="136"/>
      <c r="F272" s="137"/>
      <c r="G272" s="43"/>
    </row>
    <row r="273" spans="1:11" s="35" customFormat="1" ht="48" x14ac:dyDescent="0.2">
      <c r="A273" s="454"/>
      <c r="B273" s="452" t="s">
        <v>301</v>
      </c>
      <c r="C273" s="456"/>
      <c r="D273" s="459"/>
      <c r="E273" s="145"/>
      <c r="F273" s="137"/>
      <c r="G273" s="43"/>
      <c r="H273" s="31"/>
      <c r="I273" s="31"/>
      <c r="J273" s="31"/>
      <c r="K273" s="31"/>
    </row>
    <row r="274" spans="1:11" s="35" customFormat="1" x14ac:dyDescent="0.2">
      <c r="A274" s="454" t="s">
        <v>20</v>
      </c>
      <c r="B274" s="491" t="s">
        <v>302</v>
      </c>
      <c r="C274" s="453">
        <v>49.8</v>
      </c>
      <c r="D274" s="459" t="s">
        <v>57</v>
      </c>
      <c r="E274" s="145"/>
      <c r="F274" s="137"/>
      <c r="G274" s="43"/>
      <c r="H274" s="31"/>
      <c r="I274" s="31"/>
      <c r="J274" s="31"/>
      <c r="K274" s="31"/>
    </row>
    <row r="275" spans="1:11" s="35" customFormat="1" x14ac:dyDescent="0.2">
      <c r="A275" s="454"/>
      <c r="B275" s="515"/>
      <c r="C275" s="456"/>
      <c r="D275" s="459"/>
      <c r="E275" s="145"/>
      <c r="F275" s="137"/>
      <c r="G275" s="149"/>
      <c r="H275" s="31"/>
      <c r="I275" s="31"/>
      <c r="J275" s="31"/>
      <c r="K275" s="31"/>
    </row>
    <row r="276" spans="1:11" s="31" customFormat="1" ht="48" x14ac:dyDescent="0.2">
      <c r="A276" s="454"/>
      <c r="B276" s="452" t="s">
        <v>303</v>
      </c>
      <c r="C276" s="456"/>
      <c r="D276" s="459"/>
      <c r="E276" s="145"/>
      <c r="F276" s="137"/>
      <c r="G276" s="43"/>
    </row>
    <row r="277" spans="1:11" s="31" customFormat="1" x14ac:dyDescent="0.2">
      <c r="A277" s="454" t="s">
        <v>21</v>
      </c>
      <c r="B277" s="491" t="s">
        <v>304</v>
      </c>
      <c r="C277" s="453">
        <v>25.2</v>
      </c>
      <c r="D277" s="459" t="s">
        <v>57</v>
      </c>
      <c r="E277" s="145"/>
      <c r="F277" s="137"/>
      <c r="G277" s="149"/>
    </row>
    <row r="278" spans="1:11" s="31" customFormat="1" x14ac:dyDescent="0.2">
      <c r="A278" s="454" t="s">
        <v>22</v>
      </c>
      <c r="B278" s="491" t="s">
        <v>305</v>
      </c>
      <c r="C278" s="453">
        <v>9</v>
      </c>
      <c r="D278" s="459" t="s">
        <v>57</v>
      </c>
      <c r="E278" s="145"/>
      <c r="F278" s="137"/>
      <c r="G278" s="149"/>
    </row>
    <row r="279" spans="1:11" s="31" customFormat="1" x14ac:dyDescent="0.2">
      <c r="A279" s="525"/>
      <c r="B279" s="526"/>
      <c r="C279" s="456"/>
      <c r="D279" s="458"/>
      <c r="E279" s="150"/>
      <c r="F279" s="137"/>
      <c r="G279" s="151"/>
    </row>
    <row r="280" spans="1:11" s="31" customFormat="1" ht="48" x14ac:dyDescent="0.2">
      <c r="A280" s="527"/>
      <c r="B280" s="528" t="s">
        <v>306</v>
      </c>
      <c r="C280" s="529"/>
      <c r="D280" s="530"/>
      <c r="E280" s="152"/>
      <c r="F280" s="137"/>
      <c r="G280" s="152"/>
    </row>
    <row r="281" spans="1:11" s="31" customFormat="1" x14ac:dyDescent="0.2">
      <c r="A281" s="527" t="s">
        <v>23</v>
      </c>
      <c r="B281" s="491" t="s">
        <v>307</v>
      </c>
      <c r="C281" s="523">
        <v>68.75</v>
      </c>
      <c r="D281" s="530" t="s">
        <v>57</v>
      </c>
      <c r="E281" s="205"/>
      <c r="F281" s="137"/>
      <c r="G281" s="152"/>
    </row>
    <row r="282" spans="1:11" s="31" customFormat="1" x14ac:dyDescent="0.2">
      <c r="A282" s="527"/>
      <c r="B282" s="531"/>
      <c r="C282" s="529"/>
      <c r="D282" s="530"/>
      <c r="E282" s="152"/>
      <c r="F282" s="137"/>
      <c r="G282" s="152"/>
    </row>
    <row r="283" spans="1:11" s="31" customFormat="1" ht="49.5" customHeight="1" x14ac:dyDescent="0.2">
      <c r="A283" s="454"/>
      <c r="B283" s="532" t="s">
        <v>308</v>
      </c>
      <c r="C283" s="456"/>
      <c r="D283" s="459"/>
      <c r="E283" s="145"/>
      <c r="F283" s="137"/>
      <c r="G283" s="138"/>
    </row>
    <row r="284" spans="1:11" s="31" customFormat="1" x14ac:dyDescent="0.2">
      <c r="A284" s="454" t="s">
        <v>24</v>
      </c>
      <c r="B284" s="491" t="s">
        <v>302</v>
      </c>
      <c r="C284" s="453">
        <v>49.8</v>
      </c>
      <c r="D284" s="459" t="s">
        <v>57</v>
      </c>
      <c r="E284" s="145"/>
      <c r="F284" s="137"/>
      <c r="G284" s="149"/>
    </row>
    <row r="285" spans="1:11" s="31" customFormat="1" x14ac:dyDescent="0.2">
      <c r="A285" s="454" t="s">
        <v>44</v>
      </c>
      <c r="B285" s="491" t="s">
        <v>309</v>
      </c>
      <c r="C285" s="453">
        <v>20.84</v>
      </c>
      <c r="D285" s="459" t="s">
        <v>57</v>
      </c>
      <c r="E285" s="145"/>
      <c r="F285" s="137"/>
      <c r="G285" s="149"/>
    </row>
    <row r="286" spans="1:11" s="31" customFormat="1" x14ac:dyDescent="0.2">
      <c r="A286" s="454"/>
      <c r="B286" s="491"/>
      <c r="C286" s="453"/>
      <c r="D286" s="459"/>
      <c r="E286" s="145"/>
      <c r="F286" s="137"/>
      <c r="G286" s="149"/>
    </row>
    <row r="287" spans="1:11" s="31" customFormat="1" ht="36" x14ac:dyDescent="0.2">
      <c r="A287" s="454"/>
      <c r="B287" s="532" t="s">
        <v>310</v>
      </c>
      <c r="C287" s="453"/>
      <c r="D287" s="459"/>
      <c r="E287" s="145"/>
      <c r="F287" s="137"/>
      <c r="G287" s="149"/>
    </row>
    <row r="288" spans="1:11" s="31" customFormat="1" x14ac:dyDescent="0.2">
      <c r="A288" s="454" t="s">
        <v>45</v>
      </c>
      <c r="B288" s="491" t="s">
        <v>311</v>
      </c>
      <c r="C288" s="453">
        <v>3.13</v>
      </c>
      <c r="D288" s="453" t="s">
        <v>57</v>
      </c>
      <c r="E288" s="145"/>
      <c r="F288" s="137"/>
      <c r="G288" s="149"/>
    </row>
    <row r="289" spans="1:7" s="31" customFormat="1" x14ac:dyDescent="0.2">
      <c r="A289" s="454" t="s">
        <v>25</v>
      </c>
      <c r="B289" s="491" t="s">
        <v>312</v>
      </c>
      <c r="C289" s="453">
        <v>2.65</v>
      </c>
      <c r="D289" s="453" t="s">
        <v>57</v>
      </c>
      <c r="E289" s="145"/>
      <c r="F289" s="137"/>
      <c r="G289" s="43"/>
    </row>
    <row r="290" spans="1:7" s="31" customFormat="1" x14ac:dyDescent="0.2">
      <c r="A290" s="454"/>
      <c r="B290" s="515"/>
      <c r="C290" s="456"/>
      <c r="D290" s="459"/>
      <c r="E290" s="145"/>
      <c r="F290" s="137"/>
      <c r="G290" s="149"/>
    </row>
    <row r="291" spans="1:7" s="31" customFormat="1" ht="46.5" customHeight="1" x14ac:dyDescent="0.2">
      <c r="A291" s="454"/>
      <c r="B291" s="532" t="s">
        <v>313</v>
      </c>
      <c r="C291" s="456"/>
      <c r="D291" s="459"/>
      <c r="E291" s="145"/>
      <c r="F291" s="137"/>
      <c r="G291" s="138"/>
    </row>
    <row r="292" spans="1:7" s="31" customFormat="1" x14ac:dyDescent="0.2">
      <c r="A292" s="454" t="s">
        <v>46</v>
      </c>
      <c r="B292" s="491" t="s">
        <v>304</v>
      </c>
      <c r="C292" s="453">
        <v>25.2</v>
      </c>
      <c r="D292" s="459" t="s">
        <v>57</v>
      </c>
      <c r="E292" s="145"/>
      <c r="F292" s="137"/>
      <c r="G292" s="149"/>
    </row>
    <row r="293" spans="1:7" s="31" customFormat="1" x14ac:dyDescent="0.2">
      <c r="A293" s="454"/>
      <c r="B293" s="515"/>
      <c r="C293" s="453"/>
      <c r="D293" s="459"/>
      <c r="E293" s="145"/>
      <c r="F293" s="137"/>
      <c r="G293" s="149"/>
    </row>
    <row r="294" spans="1:7" s="31" customFormat="1" ht="48" x14ac:dyDescent="0.2">
      <c r="A294" s="533"/>
      <c r="B294" s="532" t="s">
        <v>314</v>
      </c>
      <c r="C294" s="534"/>
      <c r="D294" s="359"/>
      <c r="E294" s="29"/>
      <c r="F294" s="153"/>
      <c r="G294" s="154"/>
    </row>
    <row r="295" spans="1:7" s="31" customFormat="1" x14ac:dyDescent="0.2">
      <c r="A295" s="533" t="s">
        <v>26</v>
      </c>
      <c r="B295" s="455" t="s">
        <v>315</v>
      </c>
      <c r="C295" s="534">
        <v>9</v>
      </c>
      <c r="D295" s="359" t="s">
        <v>57</v>
      </c>
      <c r="E295" s="29"/>
      <c r="F295" s="155"/>
      <c r="G295" s="154"/>
    </row>
    <row r="296" spans="1:7" s="31" customFormat="1" x14ac:dyDescent="0.2">
      <c r="A296" s="533"/>
      <c r="B296" s="455"/>
      <c r="C296" s="534"/>
      <c r="D296" s="359"/>
      <c r="E296" s="29"/>
      <c r="F296" s="155"/>
      <c r="G296" s="154"/>
    </row>
    <row r="297" spans="1:7" s="31" customFormat="1" x14ac:dyDescent="0.2">
      <c r="A297" s="533"/>
      <c r="B297" s="455"/>
      <c r="C297" s="534"/>
      <c r="D297" s="359"/>
      <c r="E297" s="29"/>
      <c r="F297" s="155"/>
      <c r="G297" s="154"/>
    </row>
    <row r="298" spans="1:7" s="31" customFormat="1" x14ac:dyDescent="0.2">
      <c r="A298" s="533"/>
      <c r="B298" s="455"/>
      <c r="C298" s="534"/>
      <c r="D298" s="359"/>
      <c r="E298" s="29"/>
      <c r="F298" s="155"/>
      <c r="G298" s="154"/>
    </row>
    <row r="299" spans="1:7" s="31" customFormat="1" x14ac:dyDescent="0.2">
      <c r="A299" s="533"/>
      <c r="B299" s="455"/>
      <c r="C299" s="534"/>
      <c r="D299" s="359"/>
      <c r="E299" s="29"/>
      <c r="F299" s="155"/>
      <c r="G299" s="154"/>
    </row>
    <row r="300" spans="1:7" s="31" customFormat="1" x14ac:dyDescent="0.2">
      <c r="A300" s="535"/>
      <c r="B300" s="536"/>
      <c r="C300" s="537"/>
      <c r="D300" s="379"/>
      <c r="E300" s="41"/>
      <c r="F300" s="213"/>
      <c r="G300" s="212"/>
    </row>
    <row r="301" spans="1:7" s="31" customFormat="1" x14ac:dyDescent="0.2">
      <c r="A301" s="538"/>
      <c r="B301" s="539"/>
      <c r="C301" s="540"/>
      <c r="D301" s="541"/>
      <c r="E301" s="207"/>
      <c r="F301" s="134"/>
      <c r="G301" s="214"/>
    </row>
    <row r="302" spans="1:7" s="31" customFormat="1" x14ac:dyDescent="0.2">
      <c r="A302" s="447" t="s">
        <v>150</v>
      </c>
      <c r="B302" s="448" t="s">
        <v>79</v>
      </c>
      <c r="C302" s="445"/>
      <c r="D302" s="283"/>
      <c r="E302" s="205"/>
      <c r="F302" s="137"/>
      <c r="G302" s="149"/>
    </row>
    <row r="303" spans="1:7" s="31" customFormat="1" ht="84" customHeight="1" x14ac:dyDescent="0.2">
      <c r="A303" s="454"/>
      <c r="B303" s="347" t="s">
        <v>316</v>
      </c>
      <c r="C303" s="456"/>
      <c r="D303" s="459"/>
      <c r="E303" s="205"/>
      <c r="F303" s="137"/>
      <c r="G303" s="138"/>
    </row>
    <row r="304" spans="1:7" s="31" customFormat="1" x14ac:dyDescent="0.2">
      <c r="A304" s="454"/>
      <c r="B304" s="455" t="s">
        <v>173</v>
      </c>
      <c r="C304" s="456"/>
      <c r="D304" s="459"/>
      <c r="E304" s="205"/>
      <c r="F304" s="137"/>
      <c r="G304" s="138"/>
    </row>
    <row r="305" spans="1:7" s="31" customFormat="1" x14ac:dyDescent="0.2">
      <c r="A305" s="527" t="s">
        <v>20</v>
      </c>
      <c r="B305" s="542" t="s">
        <v>317</v>
      </c>
      <c r="C305" s="523">
        <v>85.13</v>
      </c>
      <c r="D305" s="530" t="s">
        <v>57</v>
      </c>
      <c r="E305" s="205"/>
      <c r="F305" s="137"/>
      <c r="G305" s="152"/>
    </row>
    <row r="306" spans="1:7" s="31" customFormat="1" x14ac:dyDescent="0.2">
      <c r="A306" s="454" t="s">
        <v>21</v>
      </c>
      <c r="B306" s="543" t="s">
        <v>318</v>
      </c>
      <c r="C306" s="523">
        <v>21.15</v>
      </c>
      <c r="D306" s="459" t="s">
        <v>57</v>
      </c>
      <c r="E306" s="205"/>
      <c r="F306" s="137"/>
      <c r="G306" s="149"/>
    </row>
    <row r="307" spans="1:7" s="31" customFormat="1" x14ac:dyDescent="0.2">
      <c r="A307" s="454"/>
      <c r="B307" s="455" t="s">
        <v>319</v>
      </c>
      <c r="C307" s="456"/>
      <c r="D307" s="459"/>
      <c r="E307" s="205"/>
      <c r="F307" s="137"/>
      <c r="G307" s="138"/>
    </row>
    <row r="308" spans="1:7" s="31" customFormat="1" x14ac:dyDescent="0.2">
      <c r="A308" s="527" t="s">
        <v>22</v>
      </c>
      <c r="B308" s="542" t="s">
        <v>317</v>
      </c>
      <c r="C308" s="523">
        <v>7.29</v>
      </c>
      <c r="D308" s="530" t="s">
        <v>57</v>
      </c>
      <c r="E308" s="205"/>
      <c r="F308" s="137"/>
      <c r="G308" s="152"/>
    </row>
    <row r="309" spans="1:7" s="31" customFormat="1" x14ac:dyDescent="0.2">
      <c r="A309" s="454" t="s">
        <v>23</v>
      </c>
      <c r="B309" s="543" t="s">
        <v>318</v>
      </c>
      <c r="C309" s="523">
        <v>1.35</v>
      </c>
      <c r="D309" s="459" t="s">
        <v>57</v>
      </c>
      <c r="E309" s="205"/>
      <c r="F309" s="137"/>
      <c r="G309" s="149"/>
    </row>
    <row r="310" spans="1:7" s="31" customFormat="1" x14ac:dyDescent="0.2">
      <c r="A310" s="454"/>
      <c r="B310" s="519"/>
      <c r="C310" s="523"/>
      <c r="D310" s="459"/>
      <c r="E310" s="205"/>
      <c r="F310" s="137"/>
      <c r="G310" s="149"/>
    </row>
    <row r="311" spans="1:7" s="31" customFormat="1" ht="50.25" customHeight="1" x14ac:dyDescent="0.2">
      <c r="A311" s="454"/>
      <c r="B311" s="496" t="s">
        <v>295</v>
      </c>
      <c r="C311" s="453"/>
      <c r="D311" s="459"/>
      <c r="E311" s="205"/>
      <c r="F311" s="137"/>
      <c r="G311" s="43"/>
    </row>
    <row r="312" spans="1:7" s="31" customFormat="1" x14ac:dyDescent="0.2">
      <c r="A312" s="454"/>
      <c r="B312" s="514" t="s">
        <v>320</v>
      </c>
      <c r="C312" s="453"/>
      <c r="D312" s="459"/>
      <c r="E312" s="205"/>
      <c r="F312" s="137"/>
      <c r="G312" s="43"/>
    </row>
    <row r="313" spans="1:7" s="31" customFormat="1" x14ac:dyDescent="0.2">
      <c r="A313" s="454" t="s">
        <v>24</v>
      </c>
      <c r="B313" s="464" t="s">
        <v>281</v>
      </c>
      <c r="C313" s="523">
        <v>85.13</v>
      </c>
      <c r="D313" s="530" t="s">
        <v>57</v>
      </c>
      <c r="E313" s="205"/>
      <c r="F313" s="137"/>
      <c r="G313" s="43"/>
    </row>
    <row r="314" spans="1:7" s="31" customFormat="1" x14ac:dyDescent="0.2">
      <c r="A314" s="527" t="s">
        <v>44</v>
      </c>
      <c r="B314" s="464" t="s">
        <v>319</v>
      </c>
      <c r="C314" s="523">
        <v>7.29</v>
      </c>
      <c r="D314" s="530" t="s">
        <v>57</v>
      </c>
      <c r="E314" s="205"/>
      <c r="F314" s="137"/>
      <c r="G314" s="152"/>
    </row>
    <row r="315" spans="1:7" s="31" customFormat="1" x14ac:dyDescent="0.2">
      <c r="A315" s="454"/>
      <c r="B315" s="496"/>
      <c r="C315" s="453"/>
      <c r="D315" s="459"/>
      <c r="E315" s="205"/>
      <c r="F315" s="137"/>
      <c r="G315" s="43"/>
    </row>
    <row r="316" spans="1:7" s="31" customFormat="1" ht="48" x14ac:dyDescent="0.2">
      <c r="A316" s="454"/>
      <c r="B316" s="496" t="s">
        <v>321</v>
      </c>
      <c r="C316" s="456"/>
      <c r="D316" s="459"/>
      <c r="E316" s="205"/>
      <c r="F316" s="137"/>
      <c r="G316" s="149"/>
    </row>
    <row r="317" spans="1:7" s="31" customFormat="1" x14ac:dyDescent="0.2">
      <c r="A317" s="454"/>
      <c r="B317" s="518" t="s">
        <v>322</v>
      </c>
      <c r="C317" s="456"/>
      <c r="D317" s="459"/>
      <c r="E317" s="205"/>
      <c r="F317" s="137"/>
      <c r="G317" s="149"/>
    </row>
    <row r="318" spans="1:7" s="31" customFormat="1" x14ac:dyDescent="0.2">
      <c r="A318" s="454" t="s">
        <v>45</v>
      </c>
      <c r="B318" s="464" t="s">
        <v>281</v>
      </c>
      <c r="C318" s="523">
        <v>21.15</v>
      </c>
      <c r="D318" s="459" t="s">
        <v>57</v>
      </c>
      <c r="E318" s="205"/>
      <c r="F318" s="137"/>
      <c r="G318" s="149"/>
    </row>
    <row r="319" spans="1:7" s="31" customFormat="1" x14ac:dyDescent="0.2">
      <c r="A319" s="454" t="s">
        <v>25</v>
      </c>
      <c r="B319" s="464" t="s">
        <v>319</v>
      </c>
      <c r="C319" s="523">
        <v>1.35</v>
      </c>
      <c r="D319" s="459" t="s">
        <v>57</v>
      </c>
      <c r="E319" s="205"/>
      <c r="F319" s="137"/>
      <c r="G319" s="149"/>
    </row>
    <row r="320" spans="1:7" s="31" customFormat="1" x14ac:dyDescent="0.2">
      <c r="A320" s="454"/>
      <c r="B320" s="519"/>
      <c r="C320" s="523"/>
      <c r="D320" s="459"/>
      <c r="E320" s="205"/>
      <c r="F320" s="137"/>
      <c r="G320" s="149"/>
    </row>
    <row r="321" spans="1:11" s="31" customFormat="1" x14ac:dyDescent="0.2">
      <c r="A321" s="454"/>
      <c r="B321" s="515"/>
      <c r="C321" s="456"/>
      <c r="D321" s="459"/>
      <c r="E321" s="205"/>
      <c r="F321" s="137"/>
      <c r="G321" s="149"/>
    </row>
    <row r="322" spans="1:11" s="31" customFormat="1" x14ac:dyDescent="0.2">
      <c r="A322" s="447" t="s">
        <v>151</v>
      </c>
      <c r="B322" s="448" t="s">
        <v>81</v>
      </c>
      <c r="C322" s="489"/>
      <c r="D322" s="450"/>
      <c r="E322" s="205"/>
      <c r="F322" s="137"/>
      <c r="G322" s="43"/>
    </row>
    <row r="323" spans="1:11" s="31" customFormat="1" ht="102.75" customHeight="1" x14ac:dyDescent="0.2">
      <c r="A323" s="288"/>
      <c r="B323" s="544" t="s">
        <v>323</v>
      </c>
      <c r="C323" s="545"/>
      <c r="D323" s="288"/>
      <c r="E323" s="156"/>
      <c r="F323" s="17"/>
      <c r="G323" s="157"/>
    </row>
    <row r="324" spans="1:11" s="31" customFormat="1" x14ac:dyDescent="0.2">
      <c r="A324" s="288"/>
      <c r="B324" s="455" t="s">
        <v>266</v>
      </c>
      <c r="C324" s="545"/>
      <c r="D324" s="288"/>
      <c r="E324" s="156"/>
      <c r="F324" s="17"/>
      <c r="G324" s="157"/>
      <c r="I324" s="120"/>
      <c r="J324" s="120"/>
      <c r="K324" s="120"/>
    </row>
    <row r="325" spans="1:11" ht="24" x14ac:dyDescent="0.2">
      <c r="A325" s="288"/>
      <c r="B325" s="339" t="s">
        <v>324</v>
      </c>
      <c r="C325" s="545"/>
      <c r="D325" s="288"/>
      <c r="E325" s="156"/>
      <c r="F325" s="17"/>
      <c r="G325" s="157"/>
    </row>
    <row r="326" spans="1:11" s="31" customFormat="1" x14ac:dyDescent="0.2">
      <c r="A326" s="288"/>
      <c r="B326" s="339" t="s">
        <v>325</v>
      </c>
      <c r="C326" s="545"/>
      <c r="D326" s="288"/>
      <c r="E326" s="156"/>
      <c r="F326" s="17"/>
      <c r="G326" s="157"/>
      <c r="H326" s="120"/>
      <c r="I326" s="120"/>
      <c r="J326" s="120"/>
      <c r="K326" s="120"/>
    </row>
    <row r="327" spans="1:11" s="31" customFormat="1" x14ac:dyDescent="0.2">
      <c r="A327" s="288" t="s">
        <v>20</v>
      </c>
      <c r="B327" s="339" t="s">
        <v>83</v>
      </c>
      <c r="C327" s="545">
        <v>1</v>
      </c>
      <c r="D327" s="288" t="s">
        <v>326</v>
      </c>
      <c r="E327" s="156"/>
      <c r="F327" s="25"/>
      <c r="G327" s="157"/>
      <c r="I327" s="120"/>
      <c r="J327" s="120"/>
      <c r="K327" s="120"/>
    </row>
    <row r="328" spans="1:11" s="31" customFormat="1" x14ac:dyDescent="0.2">
      <c r="A328" s="288"/>
      <c r="B328" s="339"/>
      <c r="C328" s="545"/>
      <c r="D328" s="288"/>
      <c r="E328" s="156"/>
      <c r="F328" s="17"/>
      <c r="G328" s="157"/>
      <c r="H328" s="120"/>
      <c r="I328" s="120"/>
      <c r="J328" s="120"/>
      <c r="K328" s="120"/>
    </row>
    <row r="329" spans="1:11" s="31" customFormat="1" ht="49.5" customHeight="1" x14ac:dyDescent="0.2">
      <c r="A329" s="454"/>
      <c r="B329" s="452" t="s">
        <v>327</v>
      </c>
      <c r="C329" s="456"/>
      <c r="D329" s="459">
        <v>0</v>
      </c>
      <c r="E329" s="205"/>
      <c r="F329" s="137"/>
      <c r="G329" s="43"/>
    </row>
    <row r="330" spans="1:11" s="31" customFormat="1" x14ac:dyDescent="0.2">
      <c r="A330" s="454"/>
      <c r="B330" s="455" t="s">
        <v>173</v>
      </c>
      <c r="C330" s="456"/>
      <c r="D330" s="459"/>
      <c r="E330" s="205"/>
      <c r="F330" s="137"/>
      <c r="G330" s="43"/>
    </row>
    <row r="331" spans="1:11" s="31" customFormat="1" x14ac:dyDescent="0.2">
      <c r="A331" s="454"/>
      <c r="B331" s="491" t="s">
        <v>328</v>
      </c>
      <c r="C331" s="456"/>
      <c r="D331" s="459">
        <v>0</v>
      </c>
      <c r="E331" s="145"/>
      <c r="F331" s="137"/>
      <c r="G331" s="43"/>
    </row>
    <row r="332" spans="1:11" s="31" customFormat="1" x14ac:dyDescent="0.2">
      <c r="A332" s="454"/>
      <c r="B332" s="491" t="s">
        <v>329</v>
      </c>
      <c r="C332" s="453"/>
      <c r="D332" s="459"/>
      <c r="E332" s="145"/>
      <c r="F332" s="137"/>
      <c r="G332" s="43"/>
    </row>
    <row r="333" spans="1:11" s="31" customFormat="1" x14ac:dyDescent="0.2">
      <c r="A333" s="454" t="s">
        <v>21</v>
      </c>
      <c r="B333" s="491" t="s">
        <v>283</v>
      </c>
      <c r="C333" s="453">
        <v>14</v>
      </c>
      <c r="D333" s="459" t="s">
        <v>326</v>
      </c>
      <c r="E333" s="205"/>
      <c r="F333" s="137"/>
      <c r="G333" s="43"/>
    </row>
    <row r="334" spans="1:11" s="31" customFormat="1" x14ac:dyDescent="0.2">
      <c r="A334" s="454"/>
      <c r="B334" s="491"/>
      <c r="C334" s="453"/>
      <c r="D334" s="459"/>
      <c r="E334" s="205"/>
      <c r="F334" s="137"/>
      <c r="G334" s="43"/>
    </row>
    <row r="335" spans="1:11" s="31" customFormat="1" x14ac:dyDescent="0.2">
      <c r="A335" s="454"/>
      <c r="B335" s="491"/>
      <c r="C335" s="453"/>
      <c r="D335" s="459"/>
      <c r="E335" s="205"/>
      <c r="F335" s="137"/>
      <c r="G335" s="43"/>
    </row>
    <row r="336" spans="1:11" s="31" customFormat="1" x14ac:dyDescent="0.2">
      <c r="A336" s="454"/>
      <c r="B336" s="491"/>
      <c r="C336" s="453"/>
      <c r="D336" s="459"/>
      <c r="E336" s="205"/>
      <c r="F336" s="137"/>
      <c r="G336" s="43"/>
    </row>
    <row r="337" spans="1:7" s="31" customFormat="1" x14ac:dyDescent="0.2">
      <c r="A337" s="454"/>
      <c r="B337" s="491"/>
      <c r="C337" s="453"/>
      <c r="D337" s="459"/>
      <c r="E337" s="205"/>
      <c r="F337" s="137"/>
      <c r="G337" s="43"/>
    </row>
    <row r="338" spans="1:7" s="31" customFormat="1" x14ac:dyDescent="0.2">
      <c r="A338" s="493"/>
      <c r="B338" s="494"/>
      <c r="C338" s="469"/>
      <c r="D338" s="495"/>
      <c r="E338" s="206"/>
      <c r="F338" s="181"/>
      <c r="G338" s="166"/>
    </row>
    <row r="339" spans="1:7" s="31" customFormat="1" x14ac:dyDescent="0.2">
      <c r="A339" s="502"/>
      <c r="B339" s="521"/>
      <c r="C339" s="504"/>
      <c r="D339" s="522"/>
      <c r="E339" s="187"/>
      <c r="F339" s="134"/>
      <c r="G339" s="188"/>
    </row>
    <row r="340" spans="1:7" ht="60" x14ac:dyDescent="0.2">
      <c r="A340" s="546"/>
      <c r="B340" s="544" t="s">
        <v>330</v>
      </c>
      <c r="C340" s="547"/>
      <c r="D340" s="548"/>
      <c r="E340" s="145"/>
      <c r="F340" s="137"/>
      <c r="G340" s="43"/>
    </row>
    <row r="341" spans="1:7" x14ac:dyDescent="0.2">
      <c r="A341" s="546"/>
      <c r="B341" s="455" t="s">
        <v>173</v>
      </c>
      <c r="C341" s="547"/>
      <c r="D341" s="548"/>
      <c r="E341" s="145"/>
      <c r="F341" s="137"/>
      <c r="G341" s="43"/>
    </row>
    <row r="342" spans="1:7" x14ac:dyDescent="0.2">
      <c r="A342" s="293"/>
      <c r="B342" s="339" t="s">
        <v>331</v>
      </c>
      <c r="C342" s="549"/>
      <c r="D342" s="301"/>
      <c r="E342" s="145"/>
      <c r="F342" s="137"/>
      <c r="G342" s="43"/>
    </row>
    <row r="343" spans="1:7" x14ac:dyDescent="0.2">
      <c r="A343" s="293"/>
      <c r="B343" s="339" t="s">
        <v>332</v>
      </c>
      <c r="C343" s="549"/>
      <c r="D343" s="301"/>
      <c r="E343" s="145"/>
      <c r="F343" s="137"/>
      <c r="G343" s="43"/>
    </row>
    <row r="344" spans="1:7" x14ac:dyDescent="0.2">
      <c r="A344" s="293" t="s">
        <v>22</v>
      </c>
      <c r="B344" s="339" t="s">
        <v>285</v>
      </c>
      <c r="C344" s="549">
        <v>11</v>
      </c>
      <c r="D344" s="301" t="s">
        <v>326</v>
      </c>
      <c r="E344" s="145"/>
      <c r="F344" s="137"/>
      <c r="G344" s="43"/>
    </row>
    <row r="345" spans="1:7" x14ac:dyDescent="0.2">
      <c r="A345" s="293"/>
      <c r="B345" s="339"/>
      <c r="C345" s="549"/>
      <c r="D345" s="301"/>
      <c r="E345" s="145"/>
      <c r="F345" s="137"/>
      <c r="G345" s="43"/>
    </row>
    <row r="346" spans="1:7" x14ac:dyDescent="0.2">
      <c r="A346" s="293"/>
      <c r="B346" s="339" t="s">
        <v>333</v>
      </c>
      <c r="C346" s="549"/>
      <c r="D346" s="301"/>
      <c r="E346" s="145"/>
      <c r="F346" s="137"/>
      <c r="G346" s="43"/>
    </row>
    <row r="347" spans="1:7" x14ac:dyDescent="0.2">
      <c r="A347" s="293"/>
      <c r="B347" s="339" t="s">
        <v>334</v>
      </c>
      <c r="C347" s="549"/>
      <c r="D347" s="301"/>
      <c r="E347" s="145"/>
      <c r="F347" s="137"/>
      <c r="G347" s="43"/>
    </row>
    <row r="348" spans="1:7" x14ac:dyDescent="0.2">
      <c r="A348" s="293" t="s">
        <v>23</v>
      </c>
      <c r="B348" s="339" t="s">
        <v>287</v>
      </c>
      <c r="C348" s="549">
        <v>2</v>
      </c>
      <c r="D348" s="301" t="s">
        <v>326</v>
      </c>
      <c r="E348" s="145"/>
      <c r="F348" s="137"/>
      <c r="G348" s="43"/>
    </row>
    <row r="349" spans="1:7" x14ac:dyDescent="0.2">
      <c r="A349" s="454"/>
      <c r="B349" s="491">
        <v>0</v>
      </c>
      <c r="C349" s="456"/>
      <c r="D349" s="459">
        <v>0</v>
      </c>
      <c r="E349" s="145"/>
      <c r="F349" s="137"/>
      <c r="G349" s="43"/>
    </row>
    <row r="350" spans="1:7" x14ac:dyDescent="0.2">
      <c r="A350" s="447" t="s">
        <v>152</v>
      </c>
      <c r="B350" s="448" t="s">
        <v>92</v>
      </c>
      <c r="C350" s="489"/>
      <c r="D350" s="450"/>
      <c r="E350" s="136"/>
      <c r="F350" s="137"/>
      <c r="G350" s="43"/>
    </row>
    <row r="351" spans="1:7" ht="84" x14ac:dyDescent="0.2">
      <c r="A351" s="525"/>
      <c r="B351" s="375" t="s">
        <v>335</v>
      </c>
      <c r="C351" s="456"/>
      <c r="D351" s="458"/>
      <c r="E351" s="42"/>
      <c r="F351" s="137"/>
      <c r="G351" s="158"/>
    </row>
    <row r="352" spans="1:7" x14ac:dyDescent="0.2">
      <c r="A352" s="454"/>
      <c r="B352" s="455" t="s">
        <v>94</v>
      </c>
      <c r="C352" s="456"/>
      <c r="D352" s="459"/>
      <c r="E352" s="42"/>
      <c r="F352" s="137"/>
      <c r="G352" s="158"/>
    </row>
    <row r="353" spans="1:11" x14ac:dyDescent="0.2">
      <c r="A353" s="454"/>
      <c r="B353" s="455" t="s">
        <v>173</v>
      </c>
      <c r="C353" s="456"/>
      <c r="D353" s="459"/>
      <c r="E353" s="42"/>
      <c r="F353" s="137"/>
      <c r="G353" s="158"/>
      <c r="I353" s="31"/>
      <c r="J353" s="31"/>
      <c r="K353" s="31"/>
    </row>
    <row r="354" spans="1:11" x14ac:dyDescent="0.2">
      <c r="A354" s="454" t="s">
        <v>20</v>
      </c>
      <c r="B354" s="464" t="s">
        <v>336</v>
      </c>
      <c r="C354" s="453">
        <v>2</v>
      </c>
      <c r="D354" s="459" t="s">
        <v>13</v>
      </c>
      <c r="E354" s="42"/>
      <c r="F354" s="137"/>
      <c r="G354" s="158"/>
      <c r="I354" s="31"/>
      <c r="J354" s="31"/>
      <c r="K354" s="31"/>
    </row>
    <row r="355" spans="1:11" x14ac:dyDescent="0.2">
      <c r="A355" s="454" t="s">
        <v>21</v>
      </c>
      <c r="B355" s="464" t="s">
        <v>337</v>
      </c>
      <c r="C355" s="453">
        <v>24</v>
      </c>
      <c r="D355" s="459" t="s">
        <v>13</v>
      </c>
      <c r="E355" s="42"/>
      <c r="F355" s="137"/>
      <c r="G355" s="158"/>
      <c r="I355" s="31"/>
      <c r="J355" s="31"/>
      <c r="K355" s="31"/>
    </row>
    <row r="356" spans="1:11" x14ac:dyDescent="0.2">
      <c r="A356" s="454" t="s">
        <v>22</v>
      </c>
      <c r="B356" s="550" t="s">
        <v>338</v>
      </c>
      <c r="C356" s="453">
        <v>5</v>
      </c>
      <c r="D356" s="459" t="s">
        <v>13</v>
      </c>
      <c r="E356" s="42"/>
      <c r="F356" s="137"/>
      <c r="G356" s="158"/>
      <c r="H356" s="31"/>
      <c r="I356" s="31"/>
      <c r="J356" s="31"/>
      <c r="K356" s="31"/>
    </row>
    <row r="357" spans="1:11" x14ac:dyDescent="0.2">
      <c r="A357" s="454" t="s">
        <v>23</v>
      </c>
      <c r="B357" s="550" t="s">
        <v>339</v>
      </c>
      <c r="C357" s="453">
        <v>4</v>
      </c>
      <c r="D357" s="459" t="s">
        <v>13</v>
      </c>
      <c r="E357" s="42"/>
      <c r="F357" s="137"/>
      <c r="G357" s="158"/>
      <c r="H357" s="31"/>
      <c r="I357" s="31"/>
      <c r="J357" s="31"/>
      <c r="K357" s="31"/>
    </row>
    <row r="358" spans="1:11" x14ac:dyDescent="0.2">
      <c r="A358" s="454" t="s">
        <v>24</v>
      </c>
      <c r="B358" s="550" t="s">
        <v>97</v>
      </c>
      <c r="C358" s="453">
        <v>4</v>
      </c>
      <c r="D358" s="459" t="s">
        <v>13</v>
      </c>
      <c r="E358" s="42"/>
      <c r="F358" s="137"/>
      <c r="G358" s="158"/>
      <c r="H358" s="31"/>
      <c r="I358" s="31"/>
      <c r="J358" s="31"/>
      <c r="K358" s="31"/>
    </row>
    <row r="359" spans="1:11" x14ac:dyDescent="0.2">
      <c r="A359" s="454" t="s">
        <v>44</v>
      </c>
      <c r="B359" s="550" t="s">
        <v>340</v>
      </c>
      <c r="C359" s="453">
        <v>15</v>
      </c>
      <c r="D359" s="459" t="s">
        <v>13</v>
      </c>
      <c r="E359" s="42"/>
      <c r="F359" s="137"/>
      <c r="G359" s="158"/>
      <c r="H359" s="31"/>
      <c r="I359" s="31"/>
      <c r="J359" s="31"/>
      <c r="K359" s="31"/>
    </row>
    <row r="360" spans="1:11" x14ac:dyDescent="0.2">
      <c r="A360" s="454" t="s">
        <v>45</v>
      </c>
      <c r="B360" s="550" t="s">
        <v>341</v>
      </c>
      <c r="C360" s="453">
        <v>5</v>
      </c>
      <c r="D360" s="459" t="s">
        <v>13</v>
      </c>
      <c r="E360" s="42"/>
      <c r="F360" s="137"/>
      <c r="G360" s="158"/>
      <c r="H360" s="31"/>
      <c r="I360" s="31"/>
      <c r="J360" s="31"/>
      <c r="K360" s="31"/>
    </row>
    <row r="361" spans="1:11" x14ac:dyDescent="0.2">
      <c r="A361" s="527" t="s">
        <v>25</v>
      </c>
      <c r="B361" s="464" t="s">
        <v>342</v>
      </c>
      <c r="C361" s="453">
        <v>23</v>
      </c>
      <c r="D361" s="459" t="s">
        <v>13</v>
      </c>
      <c r="E361" s="42"/>
      <c r="F361" s="137"/>
      <c r="G361" s="158"/>
      <c r="H361" s="31"/>
      <c r="I361" s="31"/>
      <c r="J361" s="31"/>
      <c r="K361" s="31"/>
    </row>
    <row r="362" spans="1:11" s="31" customFormat="1" x14ac:dyDescent="0.2">
      <c r="A362" s="527"/>
      <c r="B362" s="455" t="s">
        <v>266</v>
      </c>
      <c r="C362" s="453"/>
      <c r="D362" s="459"/>
      <c r="E362" s="42"/>
      <c r="F362" s="137"/>
      <c r="G362" s="158"/>
    </row>
    <row r="363" spans="1:11" s="31" customFormat="1" x14ac:dyDescent="0.2">
      <c r="A363" s="527" t="s">
        <v>46</v>
      </c>
      <c r="B363" s="464" t="s">
        <v>343</v>
      </c>
      <c r="C363" s="453">
        <v>2</v>
      </c>
      <c r="D363" s="459" t="s">
        <v>13</v>
      </c>
      <c r="E363" s="42"/>
      <c r="F363" s="137"/>
      <c r="G363" s="158"/>
    </row>
    <row r="364" spans="1:11" s="31" customFormat="1" x14ac:dyDescent="0.2">
      <c r="A364" s="527" t="s">
        <v>26</v>
      </c>
      <c r="B364" s="464" t="s">
        <v>344</v>
      </c>
      <c r="C364" s="453">
        <v>4</v>
      </c>
      <c r="D364" s="459" t="s">
        <v>13</v>
      </c>
      <c r="E364" s="42"/>
      <c r="F364" s="137"/>
      <c r="G364" s="158"/>
    </row>
    <row r="365" spans="1:11" s="31" customFormat="1" x14ac:dyDescent="0.2">
      <c r="A365" s="527" t="s">
        <v>27</v>
      </c>
      <c r="B365" s="464" t="s">
        <v>339</v>
      </c>
      <c r="C365" s="453">
        <v>1</v>
      </c>
      <c r="D365" s="459" t="s">
        <v>13</v>
      </c>
      <c r="E365" s="42"/>
      <c r="F365" s="137"/>
      <c r="G365" s="158"/>
    </row>
    <row r="366" spans="1:11" s="31" customFormat="1" x14ac:dyDescent="0.2">
      <c r="A366" s="527" t="s">
        <v>47</v>
      </c>
      <c r="B366" s="464" t="s">
        <v>342</v>
      </c>
      <c r="C366" s="453">
        <v>1</v>
      </c>
      <c r="D366" s="459" t="s">
        <v>13</v>
      </c>
      <c r="E366" s="42"/>
      <c r="F366" s="137"/>
      <c r="G366" s="158"/>
    </row>
    <row r="367" spans="1:11" s="31" customFormat="1" x14ac:dyDescent="0.2">
      <c r="A367" s="527" t="s">
        <v>48</v>
      </c>
      <c r="B367" s="464" t="s">
        <v>345</v>
      </c>
      <c r="C367" s="453">
        <v>4</v>
      </c>
      <c r="D367" s="459" t="s">
        <v>13</v>
      </c>
      <c r="E367" s="42"/>
      <c r="F367" s="137"/>
      <c r="G367" s="158"/>
    </row>
    <row r="368" spans="1:11" s="31" customFormat="1" x14ac:dyDescent="0.2">
      <c r="A368" s="527"/>
      <c r="B368" s="455" t="s">
        <v>267</v>
      </c>
      <c r="C368" s="453"/>
      <c r="D368" s="459"/>
      <c r="E368" s="42"/>
      <c r="F368" s="137"/>
      <c r="G368" s="158"/>
    </row>
    <row r="369" spans="1:7" s="31" customFormat="1" x14ac:dyDescent="0.2">
      <c r="A369" s="527" t="s">
        <v>28</v>
      </c>
      <c r="B369" s="464" t="s">
        <v>343</v>
      </c>
      <c r="C369" s="453">
        <v>3</v>
      </c>
      <c r="D369" s="459" t="s">
        <v>13</v>
      </c>
      <c r="E369" s="42"/>
      <c r="F369" s="137"/>
      <c r="G369" s="158"/>
    </row>
    <row r="370" spans="1:7" s="31" customFormat="1" x14ac:dyDescent="0.2">
      <c r="A370" s="527" t="s">
        <v>50</v>
      </c>
      <c r="B370" s="464" t="s">
        <v>346</v>
      </c>
      <c r="C370" s="453">
        <v>1</v>
      </c>
      <c r="D370" s="459" t="s">
        <v>13</v>
      </c>
      <c r="E370" s="42"/>
      <c r="F370" s="137"/>
      <c r="G370" s="158"/>
    </row>
    <row r="371" spans="1:7" s="31" customFormat="1" x14ac:dyDescent="0.2">
      <c r="A371" s="527"/>
      <c r="B371" s="491"/>
      <c r="C371" s="453"/>
      <c r="D371" s="459"/>
      <c r="E371" s="42"/>
      <c r="F371" s="137"/>
      <c r="G371" s="158"/>
    </row>
    <row r="372" spans="1:7" s="31" customFormat="1" ht="24" x14ac:dyDescent="0.2">
      <c r="A372" s="527"/>
      <c r="B372" s="375" t="s">
        <v>347</v>
      </c>
      <c r="C372" s="551"/>
      <c r="D372" s="552"/>
      <c r="E372" s="159"/>
      <c r="F372" s="137"/>
      <c r="G372" s="152"/>
    </row>
    <row r="373" spans="1:7" s="31" customFormat="1" x14ac:dyDescent="0.2">
      <c r="A373" s="527" t="s">
        <v>51</v>
      </c>
      <c r="B373" s="455" t="s">
        <v>173</v>
      </c>
      <c r="C373" s="551" t="s">
        <v>54</v>
      </c>
      <c r="D373" s="552" t="s">
        <v>55</v>
      </c>
      <c r="E373" s="159"/>
      <c r="F373" s="137"/>
      <c r="G373" s="152"/>
    </row>
    <row r="374" spans="1:7" s="31" customFormat="1" x14ac:dyDescent="0.2">
      <c r="A374" s="527" t="s">
        <v>52</v>
      </c>
      <c r="B374" s="455" t="s">
        <v>266</v>
      </c>
      <c r="C374" s="551" t="s">
        <v>54</v>
      </c>
      <c r="D374" s="552" t="s">
        <v>55</v>
      </c>
      <c r="E374" s="159"/>
      <c r="F374" s="137"/>
      <c r="G374" s="152"/>
    </row>
    <row r="375" spans="1:7" s="31" customFormat="1" x14ac:dyDescent="0.2">
      <c r="A375" s="527" t="s">
        <v>64</v>
      </c>
      <c r="B375" s="455" t="s">
        <v>267</v>
      </c>
      <c r="C375" s="551" t="s">
        <v>54</v>
      </c>
      <c r="D375" s="552" t="s">
        <v>55</v>
      </c>
      <c r="E375" s="159"/>
      <c r="F375" s="137"/>
      <c r="G375" s="152"/>
    </row>
    <row r="376" spans="1:7" s="31" customFormat="1" x14ac:dyDescent="0.2">
      <c r="A376" s="553"/>
      <c r="B376" s="554"/>
      <c r="C376" s="555"/>
      <c r="D376" s="556"/>
      <c r="E376" s="39"/>
      <c r="F376" s="137"/>
      <c r="G376" s="160"/>
    </row>
    <row r="377" spans="1:7" s="31" customFormat="1" ht="48" x14ac:dyDescent="0.2">
      <c r="A377" s="527"/>
      <c r="B377" s="375" t="s">
        <v>115</v>
      </c>
      <c r="C377" s="551"/>
      <c r="D377" s="552"/>
      <c r="E377" s="159"/>
      <c r="F377" s="137"/>
      <c r="G377" s="160"/>
    </row>
    <row r="378" spans="1:7" s="31" customFormat="1" x14ac:dyDescent="0.2">
      <c r="A378" s="527" t="s">
        <v>65</v>
      </c>
      <c r="B378" s="366" t="s">
        <v>348</v>
      </c>
      <c r="C378" s="551">
        <v>1</v>
      </c>
      <c r="D378" s="552" t="s">
        <v>34</v>
      </c>
      <c r="E378" s="159"/>
      <c r="F378" s="137"/>
      <c r="G378" s="160"/>
    </row>
    <row r="379" spans="1:7" s="31" customFormat="1" x14ac:dyDescent="0.2">
      <c r="A379" s="527" t="s">
        <v>66</v>
      </c>
      <c r="B379" s="366" t="s">
        <v>349</v>
      </c>
      <c r="C379" s="551">
        <v>1</v>
      </c>
      <c r="D379" s="552" t="s">
        <v>34</v>
      </c>
      <c r="E379" s="159"/>
      <c r="F379" s="137"/>
      <c r="G379" s="160"/>
    </row>
    <row r="380" spans="1:7" s="31" customFormat="1" x14ac:dyDescent="0.2">
      <c r="A380" s="491"/>
      <c r="B380" s="375"/>
      <c r="C380" s="557"/>
      <c r="D380" s="558"/>
      <c r="E380" s="159"/>
      <c r="F380" s="137"/>
      <c r="G380" s="160"/>
    </row>
    <row r="381" spans="1:7" s="31" customFormat="1" x14ac:dyDescent="0.2">
      <c r="A381" s="491"/>
      <c r="B381" s="375"/>
      <c r="C381" s="557"/>
      <c r="D381" s="558"/>
      <c r="E381" s="159"/>
      <c r="F381" s="137"/>
      <c r="G381" s="160"/>
    </row>
    <row r="382" spans="1:7" s="31" customFormat="1" x14ac:dyDescent="0.2">
      <c r="A382" s="491"/>
      <c r="B382" s="375"/>
      <c r="C382" s="557"/>
      <c r="D382" s="558"/>
      <c r="E382" s="159"/>
      <c r="F382" s="137"/>
      <c r="G382" s="160"/>
    </row>
    <row r="383" spans="1:7" s="31" customFormat="1" x14ac:dyDescent="0.2">
      <c r="A383" s="491"/>
      <c r="B383" s="375"/>
      <c r="C383" s="557"/>
      <c r="D383" s="558"/>
      <c r="E383" s="159"/>
      <c r="F383" s="137"/>
      <c r="G383" s="160"/>
    </row>
    <row r="384" spans="1:7" s="31" customFormat="1" x14ac:dyDescent="0.2">
      <c r="A384" s="491"/>
      <c r="B384" s="375"/>
      <c r="C384" s="557"/>
      <c r="D384" s="558"/>
      <c r="E384" s="159"/>
      <c r="F384" s="137"/>
      <c r="G384" s="160"/>
    </row>
    <row r="385" spans="1:7" s="31" customFormat="1" x14ac:dyDescent="0.2">
      <c r="A385" s="494"/>
      <c r="B385" s="559"/>
      <c r="C385" s="560"/>
      <c r="D385" s="561"/>
      <c r="E385" s="190"/>
      <c r="F385" s="181"/>
      <c r="G385" s="189"/>
    </row>
    <row r="386" spans="1:7" s="31" customFormat="1" x14ac:dyDescent="0.2">
      <c r="A386" s="521"/>
      <c r="B386" s="562"/>
      <c r="C386" s="563"/>
      <c r="D386" s="564"/>
      <c r="E386" s="192"/>
      <c r="F386" s="134"/>
      <c r="G386" s="215"/>
    </row>
    <row r="387" spans="1:7" s="31" customFormat="1" x14ac:dyDescent="0.2">
      <c r="A387" s="447" t="s">
        <v>153</v>
      </c>
      <c r="B387" s="565" t="s">
        <v>89</v>
      </c>
      <c r="C387" s="566"/>
      <c r="D387" s="552"/>
      <c r="E387" s="42"/>
      <c r="F387" s="137"/>
      <c r="G387" s="161"/>
    </row>
    <row r="388" spans="1:7" s="31" customFormat="1" ht="51" customHeight="1" x14ac:dyDescent="0.2">
      <c r="A388" s="567"/>
      <c r="B388" s="375" t="s">
        <v>350</v>
      </c>
      <c r="C388" s="555"/>
      <c r="D388" s="558"/>
      <c r="E388" s="39"/>
      <c r="F388" s="137"/>
      <c r="G388" s="160"/>
    </row>
    <row r="389" spans="1:7" s="31" customFormat="1" x14ac:dyDescent="0.2">
      <c r="A389" s="568"/>
      <c r="B389" s="569" t="s">
        <v>90</v>
      </c>
      <c r="C389" s="456"/>
      <c r="D389" s="459"/>
      <c r="E389" s="42"/>
      <c r="F389" s="137"/>
      <c r="G389" s="43"/>
    </row>
    <row r="390" spans="1:7" s="31" customFormat="1" x14ac:dyDescent="0.2">
      <c r="A390" s="568"/>
      <c r="B390" s="455" t="s">
        <v>173</v>
      </c>
      <c r="C390" s="456"/>
      <c r="D390" s="459"/>
      <c r="E390" s="42"/>
      <c r="F390" s="137"/>
      <c r="G390" s="43"/>
    </row>
    <row r="391" spans="1:7" s="31" customFormat="1" x14ac:dyDescent="0.2">
      <c r="A391" s="454" t="s">
        <v>20</v>
      </c>
      <c r="B391" s="542" t="s">
        <v>351</v>
      </c>
      <c r="C391" s="552">
        <v>8</v>
      </c>
      <c r="D391" s="552" t="s">
        <v>13</v>
      </c>
      <c r="E391" s="42"/>
      <c r="F391" s="137"/>
      <c r="G391" s="158"/>
    </row>
    <row r="392" spans="1:7" s="31" customFormat="1" x14ac:dyDescent="0.2">
      <c r="A392" s="454" t="s">
        <v>21</v>
      </c>
      <c r="B392" s="542" t="s">
        <v>352</v>
      </c>
      <c r="C392" s="552">
        <v>8</v>
      </c>
      <c r="D392" s="552" t="s">
        <v>13</v>
      </c>
      <c r="E392" s="42"/>
      <c r="F392" s="137"/>
      <c r="G392" s="43"/>
    </row>
    <row r="393" spans="1:7" s="31" customFormat="1" x14ac:dyDescent="0.2">
      <c r="A393" s="454" t="s">
        <v>22</v>
      </c>
      <c r="B393" s="542" t="s">
        <v>353</v>
      </c>
      <c r="C393" s="552">
        <v>8</v>
      </c>
      <c r="D393" s="552" t="s">
        <v>13</v>
      </c>
      <c r="E393" s="42"/>
      <c r="F393" s="137"/>
      <c r="G393" s="43"/>
    </row>
    <row r="394" spans="1:7" s="31" customFormat="1" x14ac:dyDescent="0.2">
      <c r="A394" s="454" t="s">
        <v>23</v>
      </c>
      <c r="B394" s="570" t="s">
        <v>354</v>
      </c>
      <c r="C394" s="552">
        <v>8</v>
      </c>
      <c r="D394" s="571" t="s">
        <v>13</v>
      </c>
      <c r="E394" s="162"/>
      <c r="F394" s="137"/>
      <c r="G394" s="163"/>
    </row>
    <row r="395" spans="1:7" s="31" customFormat="1" x14ac:dyDescent="0.2">
      <c r="A395" s="454" t="s">
        <v>24</v>
      </c>
      <c r="B395" s="542" t="s">
        <v>355</v>
      </c>
      <c r="C395" s="552">
        <v>8</v>
      </c>
      <c r="D395" s="552" t="s">
        <v>13</v>
      </c>
      <c r="E395" s="42"/>
      <c r="F395" s="137"/>
      <c r="G395" s="43"/>
    </row>
    <row r="396" spans="1:7" s="31" customFormat="1" x14ac:dyDescent="0.2">
      <c r="A396" s="454" t="s">
        <v>44</v>
      </c>
      <c r="B396" s="572" t="s">
        <v>356</v>
      </c>
      <c r="C396" s="552">
        <v>8</v>
      </c>
      <c r="D396" s="552" t="s">
        <v>13</v>
      </c>
      <c r="E396" s="162"/>
      <c r="F396" s="137"/>
      <c r="G396" s="163"/>
    </row>
    <row r="397" spans="1:7" s="31" customFormat="1" x14ac:dyDescent="0.2">
      <c r="A397" s="454" t="s">
        <v>45</v>
      </c>
      <c r="B397" s="572" t="s">
        <v>357</v>
      </c>
      <c r="C397" s="552">
        <v>16</v>
      </c>
      <c r="D397" s="552" t="s">
        <v>13</v>
      </c>
      <c r="E397" s="162"/>
      <c r="F397" s="137"/>
      <c r="G397" s="163"/>
    </row>
    <row r="398" spans="1:7" s="31" customFormat="1" x14ac:dyDescent="0.2">
      <c r="A398" s="454" t="s">
        <v>25</v>
      </c>
      <c r="B398" s="572" t="s">
        <v>358</v>
      </c>
      <c r="C398" s="552">
        <v>10</v>
      </c>
      <c r="D398" s="552" t="s">
        <v>13</v>
      </c>
      <c r="E398" s="162"/>
      <c r="F398" s="137"/>
      <c r="G398" s="163"/>
    </row>
    <row r="399" spans="1:7" s="31" customFormat="1" x14ac:dyDescent="0.2">
      <c r="A399" s="454" t="s">
        <v>46</v>
      </c>
      <c r="B399" s="572" t="s">
        <v>359</v>
      </c>
      <c r="C399" s="552">
        <v>38</v>
      </c>
      <c r="D399" s="552" t="s">
        <v>13</v>
      </c>
      <c r="E399" s="42"/>
      <c r="F399" s="137"/>
      <c r="G399" s="43"/>
    </row>
    <row r="400" spans="1:7" s="31" customFormat="1" x14ac:dyDescent="0.2">
      <c r="A400" s="454" t="s">
        <v>26</v>
      </c>
      <c r="B400" s="542" t="s">
        <v>360</v>
      </c>
      <c r="C400" s="552">
        <v>25</v>
      </c>
      <c r="D400" s="552" t="s">
        <v>13</v>
      </c>
      <c r="E400" s="42"/>
      <c r="F400" s="137"/>
      <c r="G400" s="158"/>
    </row>
    <row r="401" spans="1:7" s="31" customFormat="1" x14ac:dyDescent="0.2">
      <c r="A401" s="454" t="s">
        <v>27</v>
      </c>
      <c r="B401" s="572" t="s">
        <v>361</v>
      </c>
      <c r="C401" s="552">
        <v>25</v>
      </c>
      <c r="D401" s="552" t="s">
        <v>13</v>
      </c>
      <c r="E401" s="42"/>
      <c r="F401" s="137"/>
      <c r="G401" s="43"/>
    </row>
    <row r="402" spans="1:7" s="31" customFormat="1" x14ac:dyDescent="0.2">
      <c r="A402" s="454" t="s">
        <v>47</v>
      </c>
      <c r="B402" s="572" t="s">
        <v>362</v>
      </c>
      <c r="C402" s="552">
        <v>8</v>
      </c>
      <c r="D402" s="552" t="s">
        <v>13</v>
      </c>
      <c r="E402" s="42"/>
      <c r="F402" s="137"/>
      <c r="G402" s="43"/>
    </row>
    <row r="403" spans="1:7" s="31" customFormat="1" x14ac:dyDescent="0.2">
      <c r="A403" s="454" t="s">
        <v>48</v>
      </c>
      <c r="B403" s="542" t="s">
        <v>363</v>
      </c>
      <c r="C403" s="552">
        <v>8</v>
      </c>
      <c r="D403" s="552" t="s">
        <v>13</v>
      </c>
      <c r="E403" s="42"/>
      <c r="F403" s="137"/>
      <c r="G403" s="43"/>
    </row>
    <row r="404" spans="1:7" s="31" customFormat="1" x14ac:dyDescent="0.2">
      <c r="A404" s="454" t="s">
        <v>28</v>
      </c>
      <c r="B404" s="572" t="s">
        <v>364</v>
      </c>
      <c r="C404" s="552">
        <v>13</v>
      </c>
      <c r="D404" s="552" t="s">
        <v>13</v>
      </c>
      <c r="E404" s="42"/>
      <c r="F404" s="137"/>
      <c r="G404" s="43"/>
    </row>
    <row r="405" spans="1:7" s="31" customFormat="1" x14ac:dyDescent="0.2">
      <c r="A405" s="454"/>
      <c r="B405" s="455" t="s">
        <v>266</v>
      </c>
      <c r="C405" s="552"/>
      <c r="D405" s="552"/>
      <c r="E405" s="42"/>
      <c r="F405" s="137"/>
      <c r="G405" s="43"/>
    </row>
    <row r="406" spans="1:7" s="31" customFormat="1" x14ac:dyDescent="0.2">
      <c r="A406" s="454" t="s">
        <v>50</v>
      </c>
      <c r="B406" s="542" t="s">
        <v>363</v>
      </c>
      <c r="C406" s="552">
        <v>1</v>
      </c>
      <c r="D406" s="552" t="s">
        <v>13</v>
      </c>
      <c r="E406" s="42"/>
      <c r="F406" s="137"/>
      <c r="G406" s="43"/>
    </row>
    <row r="407" spans="1:7" s="31" customFormat="1" x14ac:dyDescent="0.2">
      <c r="A407" s="454"/>
      <c r="B407" s="455" t="s">
        <v>267</v>
      </c>
      <c r="C407" s="552"/>
      <c r="D407" s="552"/>
      <c r="E407" s="42"/>
      <c r="F407" s="137"/>
      <c r="G407" s="43"/>
    </row>
    <row r="408" spans="1:7" s="31" customFormat="1" x14ac:dyDescent="0.2">
      <c r="A408" s="454" t="s">
        <v>51</v>
      </c>
      <c r="B408" s="572" t="s">
        <v>365</v>
      </c>
      <c r="C408" s="552">
        <v>2</v>
      </c>
      <c r="D408" s="552" t="s">
        <v>13</v>
      </c>
      <c r="E408" s="42"/>
      <c r="F408" s="137"/>
      <c r="G408" s="43"/>
    </row>
    <row r="409" spans="1:7" s="31" customFormat="1" x14ac:dyDescent="0.2">
      <c r="A409" s="454" t="s">
        <v>52</v>
      </c>
      <c r="B409" s="542" t="s">
        <v>366</v>
      </c>
      <c r="C409" s="552">
        <v>1</v>
      </c>
      <c r="D409" s="552" t="s">
        <v>13</v>
      </c>
      <c r="E409" s="42"/>
      <c r="F409" s="137"/>
      <c r="G409" s="43"/>
    </row>
    <row r="410" spans="1:7" s="31" customFormat="1" x14ac:dyDescent="0.2">
      <c r="A410" s="454"/>
      <c r="B410" s="366"/>
      <c r="C410" s="552"/>
      <c r="D410" s="552"/>
      <c r="E410" s="42"/>
      <c r="F410" s="137"/>
      <c r="G410" s="43"/>
    </row>
    <row r="411" spans="1:7" s="31" customFormat="1" ht="60" x14ac:dyDescent="0.2">
      <c r="A411" s="454"/>
      <c r="B411" s="452" t="s">
        <v>367</v>
      </c>
      <c r="C411" s="516"/>
      <c r="D411" s="552"/>
      <c r="E411" s="42"/>
      <c r="F411" s="137"/>
      <c r="G411" s="43"/>
    </row>
    <row r="412" spans="1:7" s="31" customFormat="1" x14ac:dyDescent="0.2">
      <c r="A412" s="527" t="s">
        <v>64</v>
      </c>
      <c r="B412" s="491" t="s">
        <v>173</v>
      </c>
      <c r="C412" s="516" t="s">
        <v>54</v>
      </c>
      <c r="D412" s="552" t="s">
        <v>55</v>
      </c>
      <c r="E412" s="159"/>
      <c r="F412" s="137"/>
      <c r="G412" s="152"/>
    </row>
    <row r="413" spans="1:7" s="31" customFormat="1" x14ac:dyDescent="0.2">
      <c r="A413" s="527" t="s">
        <v>65</v>
      </c>
      <c r="B413" s="491" t="s">
        <v>267</v>
      </c>
      <c r="C413" s="516" t="s">
        <v>54</v>
      </c>
      <c r="D413" s="552" t="s">
        <v>55</v>
      </c>
      <c r="E413" s="159"/>
      <c r="F413" s="137"/>
      <c r="G413" s="152"/>
    </row>
    <row r="414" spans="1:7" s="31" customFormat="1" x14ac:dyDescent="0.2">
      <c r="A414" s="454"/>
      <c r="B414" s="452"/>
      <c r="C414" s="552"/>
      <c r="D414" s="552"/>
      <c r="E414" s="42"/>
      <c r="F414" s="137"/>
      <c r="G414" s="43"/>
    </row>
    <row r="415" spans="1:7" s="31" customFormat="1" ht="49.5" customHeight="1" x14ac:dyDescent="0.2">
      <c r="A415" s="454"/>
      <c r="B415" s="452" t="s">
        <v>368</v>
      </c>
      <c r="C415" s="516"/>
      <c r="D415" s="552"/>
      <c r="E415" s="42"/>
      <c r="F415" s="137"/>
      <c r="G415" s="43"/>
    </row>
    <row r="416" spans="1:7" s="31" customFormat="1" x14ac:dyDescent="0.2">
      <c r="A416" s="527" t="s">
        <v>66</v>
      </c>
      <c r="B416" s="491" t="s">
        <v>173</v>
      </c>
      <c r="C416" s="516" t="s">
        <v>54</v>
      </c>
      <c r="D416" s="552" t="s">
        <v>55</v>
      </c>
      <c r="E416" s="159"/>
      <c r="F416" s="137"/>
      <c r="G416" s="152"/>
    </row>
    <row r="417" spans="1:7" s="31" customFormat="1" x14ac:dyDescent="0.2">
      <c r="A417" s="527" t="s">
        <v>69</v>
      </c>
      <c r="B417" s="491" t="s">
        <v>266</v>
      </c>
      <c r="C417" s="516" t="s">
        <v>54</v>
      </c>
      <c r="D417" s="552" t="s">
        <v>55</v>
      </c>
      <c r="E417" s="159"/>
      <c r="F417" s="137"/>
      <c r="G417" s="152"/>
    </row>
    <row r="418" spans="1:7" s="31" customFormat="1" x14ac:dyDescent="0.2">
      <c r="A418" s="454" t="s">
        <v>70</v>
      </c>
      <c r="B418" s="491" t="s">
        <v>267</v>
      </c>
      <c r="C418" s="516" t="s">
        <v>54</v>
      </c>
      <c r="D418" s="552" t="s">
        <v>55</v>
      </c>
      <c r="E418" s="42"/>
      <c r="F418" s="137"/>
      <c r="G418" s="43"/>
    </row>
    <row r="419" spans="1:7" s="31" customFormat="1" x14ac:dyDescent="0.2">
      <c r="A419" s="454"/>
      <c r="B419" s="491"/>
      <c r="C419" s="516"/>
      <c r="D419" s="552"/>
      <c r="E419" s="42"/>
      <c r="F419" s="137"/>
      <c r="G419" s="43"/>
    </row>
    <row r="420" spans="1:7" s="31" customFormat="1" ht="52.5" customHeight="1" x14ac:dyDescent="0.2">
      <c r="A420" s="359"/>
      <c r="B420" s="363" t="s">
        <v>369</v>
      </c>
      <c r="C420" s="545"/>
      <c r="D420" s="573"/>
      <c r="E420" s="164"/>
      <c r="F420" s="25"/>
      <c r="G420" s="33"/>
    </row>
    <row r="421" spans="1:7" s="31" customFormat="1" x14ac:dyDescent="0.2">
      <c r="A421" s="527" t="s">
        <v>71</v>
      </c>
      <c r="B421" s="491" t="s">
        <v>173</v>
      </c>
      <c r="C421" s="545" t="s">
        <v>54</v>
      </c>
      <c r="D421" s="573" t="s">
        <v>55</v>
      </c>
      <c r="E421" s="159"/>
      <c r="F421" s="137"/>
      <c r="G421" s="152"/>
    </row>
    <row r="422" spans="1:7" s="31" customFormat="1" x14ac:dyDescent="0.2">
      <c r="A422" s="527" t="s">
        <v>72</v>
      </c>
      <c r="B422" s="491" t="s">
        <v>267</v>
      </c>
      <c r="C422" s="545" t="s">
        <v>54</v>
      </c>
      <c r="D422" s="573" t="s">
        <v>55</v>
      </c>
      <c r="E422" s="159"/>
      <c r="F422" s="137"/>
      <c r="G422" s="152"/>
    </row>
    <row r="423" spans="1:7" s="31" customFormat="1" x14ac:dyDescent="0.2">
      <c r="A423" s="527"/>
      <c r="B423" s="491"/>
      <c r="C423" s="545"/>
      <c r="D423" s="573"/>
      <c r="E423" s="159"/>
      <c r="F423" s="137"/>
      <c r="G423" s="152"/>
    </row>
    <row r="424" spans="1:7" s="31" customFormat="1" x14ac:dyDescent="0.2">
      <c r="A424" s="295" t="s">
        <v>154</v>
      </c>
      <c r="B424" s="346" t="s">
        <v>370</v>
      </c>
      <c r="C424" s="574"/>
      <c r="D424" s="301"/>
      <c r="E424" s="208"/>
      <c r="F424" s="137"/>
      <c r="G424" s="209"/>
    </row>
    <row r="425" spans="1:7" s="31" customFormat="1" x14ac:dyDescent="0.2">
      <c r="A425" s="293"/>
      <c r="B425" s="575" t="s">
        <v>371</v>
      </c>
      <c r="C425" s="576"/>
      <c r="D425" s="367"/>
      <c r="E425" s="208"/>
      <c r="F425" s="137"/>
      <c r="G425" s="209"/>
    </row>
    <row r="426" spans="1:7" s="31" customFormat="1" ht="49.5" customHeight="1" x14ac:dyDescent="0.2">
      <c r="A426" s="293"/>
      <c r="B426" s="341" t="s">
        <v>372</v>
      </c>
      <c r="C426" s="304"/>
      <c r="D426" s="367"/>
      <c r="E426" s="208"/>
      <c r="F426" s="137"/>
      <c r="G426" s="209"/>
    </row>
    <row r="427" spans="1:7" s="31" customFormat="1" x14ac:dyDescent="0.2">
      <c r="A427" s="293"/>
      <c r="B427" s="455" t="s">
        <v>173</v>
      </c>
      <c r="C427" s="304"/>
      <c r="D427" s="367"/>
      <c r="E427" s="208"/>
      <c r="F427" s="137"/>
      <c r="G427" s="209"/>
    </row>
    <row r="428" spans="1:7" s="31" customFormat="1" x14ac:dyDescent="0.2">
      <c r="A428" s="293" t="s">
        <v>20</v>
      </c>
      <c r="B428" s="577" t="s">
        <v>373</v>
      </c>
      <c r="C428" s="304">
        <v>35.25</v>
      </c>
      <c r="D428" s="367" t="s">
        <v>14</v>
      </c>
      <c r="E428" s="16"/>
      <c r="F428" s="137"/>
      <c r="G428" s="209"/>
    </row>
    <row r="429" spans="1:7" s="31" customFormat="1" x14ac:dyDescent="0.2">
      <c r="A429" s="293" t="s">
        <v>21</v>
      </c>
      <c r="B429" s="578" t="s">
        <v>374</v>
      </c>
      <c r="C429" s="304">
        <v>91.13</v>
      </c>
      <c r="D429" s="367" t="s">
        <v>14</v>
      </c>
      <c r="E429" s="16"/>
      <c r="F429" s="137"/>
      <c r="G429" s="209"/>
    </row>
    <row r="430" spans="1:7" s="31" customFormat="1" x14ac:dyDescent="0.2">
      <c r="A430" s="348" t="s">
        <v>22</v>
      </c>
      <c r="B430" s="579" t="s">
        <v>375</v>
      </c>
      <c r="C430" s="308">
        <v>211.5</v>
      </c>
      <c r="D430" s="580" t="s">
        <v>14</v>
      </c>
      <c r="E430" s="76"/>
      <c r="F430" s="181"/>
      <c r="G430" s="210"/>
    </row>
    <row r="431" spans="1:7" s="31" customFormat="1" x14ac:dyDescent="0.2">
      <c r="A431" s="351"/>
      <c r="B431" s="581"/>
      <c r="C431" s="582"/>
      <c r="D431" s="473"/>
      <c r="E431" s="112"/>
      <c r="F431" s="134"/>
      <c r="G431" s="211"/>
    </row>
    <row r="432" spans="1:7" s="31" customFormat="1" x14ac:dyDescent="0.2">
      <c r="A432" s="293"/>
      <c r="B432" s="455" t="s">
        <v>266</v>
      </c>
      <c r="C432" s="304"/>
      <c r="D432" s="367"/>
      <c r="E432" s="208"/>
      <c r="F432" s="137"/>
      <c r="G432" s="209"/>
    </row>
    <row r="433" spans="1:11" s="31" customFormat="1" x14ac:dyDescent="0.2">
      <c r="A433" s="293" t="s">
        <v>23</v>
      </c>
      <c r="B433" s="578" t="s">
        <v>374</v>
      </c>
      <c r="C433" s="304">
        <v>15</v>
      </c>
      <c r="D433" s="367" t="s">
        <v>14</v>
      </c>
      <c r="E433" s="16"/>
      <c r="F433" s="137"/>
      <c r="G433" s="209"/>
    </row>
    <row r="434" spans="1:11" s="31" customFormat="1" x14ac:dyDescent="0.2">
      <c r="A434" s="293" t="s">
        <v>24</v>
      </c>
      <c r="B434" s="577" t="s">
        <v>375</v>
      </c>
      <c r="C434" s="304">
        <v>21</v>
      </c>
      <c r="D434" s="367" t="s">
        <v>14</v>
      </c>
      <c r="E434" s="16"/>
      <c r="F434" s="137"/>
      <c r="G434" s="209"/>
    </row>
    <row r="435" spans="1:11" s="31" customFormat="1" x14ac:dyDescent="0.2">
      <c r="A435" s="293"/>
      <c r="B435" s="583"/>
      <c r="C435" s="304"/>
      <c r="D435" s="367"/>
      <c r="E435" s="208"/>
      <c r="F435" s="137"/>
      <c r="G435" s="209"/>
    </row>
    <row r="436" spans="1:11" s="31" customFormat="1" x14ac:dyDescent="0.2">
      <c r="A436" s="293"/>
      <c r="B436" s="575" t="s">
        <v>376</v>
      </c>
      <c r="C436" s="576"/>
      <c r="D436" s="367"/>
      <c r="E436" s="208"/>
      <c r="F436" s="137"/>
      <c r="G436" s="209"/>
    </row>
    <row r="437" spans="1:11" s="31" customFormat="1" ht="60" x14ac:dyDescent="0.2">
      <c r="A437" s="293"/>
      <c r="B437" s="341" t="s">
        <v>377</v>
      </c>
      <c r="C437" s="304"/>
      <c r="D437" s="367"/>
      <c r="E437" s="208"/>
      <c r="F437" s="137"/>
      <c r="G437" s="209"/>
    </row>
    <row r="438" spans="1:11" s="31" customFormat="1" x14ac:dyDescent="0.2">
      <c r="A438" s="293"/>
      <c r="B438" s="455" t="s">
        <v>173</v>
      </c>
      <c r="C438" s="304"/>
      <c r="D438" s="367"/>
      <c r="E438" s="208"/>
      <c r="F438" s="137"/>
      <c r="G438" s="209"/>
      <c r="I438" s="120"/>
      <c r="J438" s="120"/>
      <c r="K438" s="120"/>
    </row>
    <row r="439" spans="1:11" s="31" customFormat="1" x14ac:dyDescent="0.2">
      <c r="A439" s="293" t="s">
        <v>44</v>
      </c>
      <c r="B439" s="584" t="s">
        <v>378</v>
      </c>
      <c r="C439" s="304">
        <v>105.75</v>
      </c>
      <c r="D439" s="367" t="s">
        <v>57</v>
      </c>
      <c r="E439" s="16"/>
      <c r="F439" s="137"/>
      <c r="G439" s="209"/>
      <c r="I439" s="120"/>
      <c r="J439" s="120"/>
      <c r="K439" s="120"/>
    </row>
    <row r="440" spans="1:11" s="31" customFormat="1" x14ac:dyDescent="0.2">
      <c r="A440" s="293" t="s">
        <v>45</v>
      </c>
      <c r="B440" s="584" t="s">
        <v>379</v>
      </c>
      <c r="C440" s="304">
        <v>105.75</v>
      </c>
      <c r="D440" s="367" t="s">
        <v>57</v>
      </c>
      <c r="E440" s="16"/>
      <c r="F440" s="137"/>
      <c r="G440" s="209"/>
      <c r="I440" s="120"/>
      <c r="J440" s="120"/>
      <c r="K440" s="120"/>
    </row>
    <row r="441" spans="1:11" s="31" customFormat="1" x14ac:dyDescent="0.2">
      <c r="A441" s="293" t="s">
        <v>25</v>
      </c>
      <c r="B441" s="584" t="s">
        <v>380</v>
      </c>
      <c r="C441" s="304">
        <v>105.75</v>
      </c>
      <c r="D441" s="367" t="s">
        <v>57</v>
      </c>
      <c r="E441" s="16"/>
      <c r="F441" s="137"/>
      <c r="G441" s="209"/>
      <c r="H441" s="120"/>
      <c r="I441" s="120"/>
      <c r="J441" s="120"/>
      <c r="K441" s="120"/>
    </row>
    <row r="442" spans="1:11" s="31" customFormat="1" x14ac:dyDescent="0.2">
      <c r="A442" s="293" t="s">
        <v>46</v>
      </c>
      <c r="B442" s="584" t="s">
        <v>381</v>
      </c>
      <c r="C442" s="304">
        <v>2</v>
      </c>
      <c r="D442" s="367" t="s">
        <v>13</v>
      </c>
      <c r="E442" s="16"/>
      <c r="F442" s="137"/>
      <c r="G442" s="209"/>
      <c r="H442" s="120"/>
      <c r="I442" s="120"/>
      <c r="J442" s="120"/>
      <c r="K442" s="120"/>
    </row>
    <row r="443" spans="1:11" s="31" customFormat="1" x14ac:dyDescent="0.2">
      <c r="A443" s="293" t="s">
        <v>26</v>
      </c>
      <c r="B443" s="585" t="s">
        <v>382</v>
      </c>
      <c r="C443" s="304">
        <v>35.25</v>
      </c>
      <c r="D443" s="367" t="s">
        <v>14</v>
      </c>
      <c r="E443" s="16"/>
      <c r="F443" s="137"/>
      <c r="G443" s="209"/>
      <c r="H443" s="120"/>
      <c r="I443" s="120"/>
      <c r="J443" s="120"/>
      <c r="K443" s="120"/>
    </row>
    <row r="444" spans="1:11" s="31" customFormat="1" x14ac:dyDescent="0.2">
      <c r="A444" s="293" t="s">
        <v>27</v>
      </c>
      <c r="B444" s="584" t="s">
        <v>383</v>
      </c>
      <c r="C444" s="304">
        <v>35.25</v>
      </c>
      <c r="D444" s="367" t="s">
        <v>14</v>
      </c>
      <c r="E444" s="16"/>
      <c r="F444" s="137"/>
      <c r="G444" s="209"/>
      <c r="H444" s="120"/>
      <c r="I444" s="120"/>
      <c r="J444" s="120"/>
      <c r="K444" s="120"/>
    </row>
    <row r="445" spans="1:11" s="31" customFormat="1" x14ac:dyDescent="0.2">
      <c r="A445" s="293" t="s">
        <v>47</v>
      </c>
      <c r="B445" s="584" t="s">
        <v>384</v>
      </c>
      <c r="C445" s="304">
        <v>9.5</v>
      </c>
      <c r="D445" s="367" t="s">
        <v>14</v>
      </c>
      <c r="E445" s="16"/>
      <c r="F445" s="137"/>
      <c r="G445" s="209"/>
      <c r="H445" s="120"/>
      <c r="I445" s="120"/>
      <c r="J445" s="120"/>
      <c r="K445" s="120"/>
    </row>
    <row r="446" spans="1:11" s="31" customFormat="1" x14ac:dyDescent="0.2">
      <c r="A446" s="293" t="s">
        <v>48</v>
      </c>
      <c r="B446" s="577" t="s">
        <v>385</v>
      </c>
      <c r="C446" s="304">
        <v>35.25</v>
      </c>
      <c r="D446" s="367" t="s">
        <v>14</v>
      </c>
      <c r="E446" s="16"/>
      <c r="F446" s="137"/>
      <c r="G446" s="209"/>
      <c r="H446" s="120"/>
      <c r="I446" s="120"/>
      <c r="J446" s="120"/>
      <c r="K446" s="120"/>
    </row>
    <row r="447" spans="1:11" x14ac:dyDescent="0.2">
      <c r="A447" s="293"/>
      <c r="B447" s="455" t="s">
        <v>266</v>
      </c>
      <c r="C447" s="304"/>
      <c r="D447" s="367"/>
      <c r="E447" s="16"/>
      <c r="F447" s="137"/>
      <c r="G447" s="209"/>
    </row>
    <row r="448" spans="1:11" x14ac:dyDescent="0.2">
      <c r="A448" s="293" t="s">
        <v>28</v>
      </c>
      <c r="B448" s="585" t="s">
        <v>378</v>
      </c>
      <c r="C448" s="304">
        <v>10.8</v>
      </c>
      <c r="D448" s="367" t="s">
        <v>57</v>
      </c>
      <c r="E448" s="16"/>
      <c r="F448" s="137"/>
      <c r="G448" s="209"/>
    </row>
    <row r="449" spans="1:11" s="31" customFormat="1" x14ac:dyDescent="0.2">
      <c r="A449" s="293" t="s">
        <v>50</v>
      </c>
      <c r="B449" s="585" t="s">
        <v>379</v>
      </c>
      <c r="C449" s="304">
        <v>10.8</v>
      </c>
      <c r="D449" s="367" t="s">
        <v>57</v>
      </c>
      <c r="E449" s="16"/>
      <c r="F449" s="137"/>
      <c r="G449" s="209"/>
      <c r="I449" s="120"/>
      <c r="J449" s="120"/>
      <c r="K449" s="120"/>
    </row>
    <row r="450" spans="1:11" s="31" customFormat="1" x14ac:dyDescent="0.2">
      <c r="A450" s="293" t="s">
        <v>51</v>
      </c>
      <c r="B450" s="585" t="s">
        <v>380</v>
      </c>
      <c r="C450" s="304">
        <v>10.8</v>
      </c>
      <c r="D450" s="367" t="s">
        <v>57</v>
      </c>
      <c r="E450" s="16"/>
      <c r="F450" s="137"/>
      <c r="G450" s="209"/>
      <c r="H450" s="120"/>
      <c r="I450" s="120"/>
      <c r="J450" s="120"/>
      <c r="K450" s="120"/>
    </row>
    <row r="451" spans="1:11" s="31" customFormat="1" x14ac:dyDescent="0.2">
      <c r="A451" s="293" t="s">
        <v>52</v>
      </c>
      <c r="B451" s="585" t="s">
        <v>381</v>
      </c>
      <c r="C451" s="304">
        <v>2</v>
      </c>
      <c r="D451" s="367" t="s">
        <v>13</v>
      </c>
      <c r="E451" s="16"/>
      <c r="F451" s="137"/>
      <c r="G451" s="209"/>
      <c r="H451" s="120"/>
      <c r="I451" s="120"/>
      <c r="J451" s="120"/>
      <c r="K451" s="120"/>
    </row>
    <row r="452" spans="1:11" s="31" customFormat="1" x14ac:dyDescent="0.2">
      <c r="A452" s="293" t="s">
        <v>64</v>
      </c>
      <c r="B452" s="585" t="s">
        <v>382</v>
      </c>
      <c r="C452" s="304">
        <v>3</v>
      </c>
      <c r="D452" s="367" t="s">
        <v>14</v>
      </c>
      <c r="E452" s="16"/>
      <c r="F452" s="137"/>
      <c r="G452" s="209"/>
      <c r="H452" s="120"/>
      <c r="I452" s="120"/>
      <c r="J452" s="120"/>
      <c r="K452" s="120"/>
    </row>
    <row r="453" spans="1:11" s="31" customFormat="1" x14ac:dyDescent="0.2">
      <c r="A453" s="293" t="s">
        <v>65</v>
      </c>
      <c r="B453" s="585" t="s">
        <v>384</v>
      </c>
      <c r="C453" s="304">
        <v>10.199999999999999</v>
      </c>
      <c r="D453" s="367" t="s">
        <v>14</v>
      </c>
      <c r="E453" s="16"/>
      <c r="F453" s="137"/>
      <c r="G453" s="209"/>
      <c r="H453" s="120"/>
      <c r="I453" s="120"/>
      <c r="J453" s="120"/>
      <c r="K453" s="120"/>
    </row>
    <row r="454" spans="1:11" s="31" customFormat="1" x14ac:dyDescent="0.2">
      <c r="A454" s="293" t="s">
        <v>66</v>
      </c>
      <c r="B454" s="586" t="s">
        <v>385</v>
      </c>
      <c r="C454" s="304">
        <v>3</v>
      </c>
      <c r="D454" s="367" t="s">
        <v>14</v>
      </c>
      <c r="E454" s="16"/>
      <c r="F454" s="137"/>
      <c r="G454" s="209"/>
      <c r="H454" s="120"/>
      <c r="I454" s="120"/>
      <c r="J454" s="120"/>
      <c r="K454" s="120"/>
    </row>
    <row r="455" spans="1:11" s="31" customFormat="1" x14ac:dyDescent="0.2">
      <c r="A455" s="293"/>
      <c r="B455" s="455" t="s">
        <v>267</v>
      </c>
      <c r="C455" s="304"/>
      <c r="D455" s="367"/>
      <c r="E455" s="16"/>
      <c r="F455" s="137"/>
      <c r="G455" s="209"/>
      <c r="H455" s="120"/>
      <c r="I455" s="120"/>
      <c r="J455" s="120"/>
      <c r="K455" s="120"/>
    </row>
    <row r="456" spans="1:11" s="31" customFormat="1" x14ac:dyDescent="0.2">
      <c r="A456" s="293" t="s">
        <v>69</v>
      </c>
      <c r="B456" s="585" t="s">
        <v>378</v>
      </c>
      <c r="C456" s="304">
        <v>22.7</v>
      </c>
      <c r="D456" s="367" t="s">
        <v>57</v>
      </c>
      <c r="E456" s="16"/>
      <c r="F456" s="137"/>
      <c r="G456" s="209"/>
      <c r="H456" s="120"/>
      <c r="I456" s="120"/>
      <c r="J456" s="120"/>
      <c r="K456" s="120"/>
    </row>
    <row r="457" spans="1:11" s="31" customFormat="1" x14ac:dyDescent="0.2">
      <c r="A457" s="293" t="s">
        <v>70</v>
      </c>
      <c r="B457" s="585" t="s">
        <v>379</v>
      </c>
      <c r="C457" s="304">
        <v>22.7</v>
      </c>
      <c r="D457" s="367" t="s">
        <v>57</v>
      </c>
      <c r="E457" s="16"/>
      <c r="F457" s="137"/>
      <c r="G457" s="209"/>
      <c r="H457" s="120"/>
      <c r="I457" s="120"/>
      <c r="J457" s="120"/>
      <c r="K457" s="120"/>
    </row>
    <row r="458" spans="1:11" x14ac:dyDescent="0.2">
      <c r="A458" s="293" t="s">
        <v>71</v>
      </c>
      <c r="B458" s="585" t="s">
        <v>380</v>
      </c>
      <c r="C458" s="304">
        <v>22.7</v>
      </c>
      <c r="D458" s="367" t="s">
        <v>57</v>
      </c>
      <c r="E458" s="16"/>
      <c r="F458" s="137"/>
      <c r="G458" s="209"/>
    </row>
    <row r="459" spans="1:11" x14ac:dyDescent="0.2">
      <c r="A459" s="293"/>
      <c r="B459" s="585"/>
      <c r="C459" s="304"/>
      <c r="D459" s="367"/>
      <c r="E459" s="16"/>
      <c r="F459" s="137"/>
      <c r="G459" s="209"/>
    </row>
    <row r="460" spans="1:11" ht="36" x14ac:dyDescent="0.2">
      <c r="A460" s="293"/>
      <c r="B460" s="587" t="s">
        <v>386</v>
      </c>
      <c r="C460" s="304"/>
      <c r="D460" s="367"/>
      <c r="E460" s="208"/>
      <c r="F460" s="137"/>
      <c r="G460" s="209"/>
    </row>
    <row r="461" spans="1:11" x14ac:dyDescent="0.2">
      <c r="A461" s="293"/>
      <c r="B461" s="455" t="s">
        <v>173</v>
      </c>
      <c r="C461" s="304"/>
      <c r="D461" s="367"/>
      <c r="E461" s="208"/>
      <c r="F461" s="137"/>
      <c r="G461" s="209"/>
    </row>
    <row r="462" spans="1:11" x14ac:dyDescent="0.2">
      <c r="A462" s="293" t="s">
        <v>72</v>
      </c>
      <c r="B462" s="584" t="s">
        <v>387</v>
      </c>
      <c r="C462" s="304">
        <v>2</v>
      </c>
      <c r="D462" s="367" t="s">
        <v>13</v>
      </c>
      <c r="E462" s="16"/>
      <c r="F462" s="137"/>
      <c r="G462" s="209"/>
    </row>
    <row r="463" spans="1:11" x14ac:dyDescent="0.2">
      <c r="A463" s="293" t="s">
        <v>239</v>
      </c>
      <c r="B463" s="584" t="s">
        <v>388</v>
      </c>
      <c r="C463" s="304">
        <v>2</v>
      </c>
      <c r="D463" s="367" t="s">
        <v>13</v>
      </c>
      <c r="E463" s="16"/>
      <c r="F463" s="137"/>
      <c r="G463" s="209"/>
    </row>
    <row r="464" spans="1:11" x14ac:dyDescent="0.2">
      <c r="A464" s="293"/>
      <c r="B464" s="455" t="s">
        <v>266</v>
      </c>
      <c r="C464" s="304"/>
      <c r="D464" s="367"/>
      <c r="E464" s="16"/>
      <c r="F464" s="137"/>
      <c r="G464" s="209"/>
    </row>
    <row r="465" spans="1:7" x14ac:dyDescent="0.2">
      <c r="A465" s="293" t="s">
        <v>397</v>
      </c>
      <c r="B465" s="584" t="s">
        <v>387</v>
      </c>
      <c r="C465" s="304">
        <v>1</v>
      </c>
      <c r="D465" s="367" t="s">
        <v>13</v>
      </c>
      <c r="E465" s="16"/>
      <c r="F465" s="137"/>
      <c r="G465" s="209"/>
    </row>
    <row r="466" spans="1:7" x14ac:dyDescent="0.2">
      <c r="A466" s="293" t="s">
        <v>398</v>
      </c>
      <c r="B466" s="584" t="s">
        <v>388</v>
      </c>
      <c r="C466" s="304">
        <v>1</v>
      </c>
      <c r="D466" s="367" t="s">
        <v>13</v>
      </c>
      <c r="E466" s="16"/>
      <c r="F466" s="137"/>
      <c r="G466" s="209"/>
    </row>
    <row r="467" spans="1:7" x14ac:dyDescent="0.2">
      <c r="A467" s="293"/>
      <c r="B467" s="588"/>
      <c r="C467" s="304"/>
      <c r="D467" s="367"/>
      <c r="E467" s="16"/>
      <c r="F467" s="137"/>
      <c r="G467" s="209"/>
    </row>
    <row r="468" spans="1:7" ht="24" x14ac:dyDescent="0.2">
      <c r="A468" s="293"/>
      <c r="B468" s="341" t="s">
        <v>389</v>
      </c>
      <c r="C468" s="304"/>
      <c r="D468" s="367"/>
      <c r="E468" s="16"/>
      <c r="F468" s="137"/>
      <c r="G468" s="209"/>
    </row>
    <row r="469" spans="1:7" x14ac:dyDescent="0.2">
      <c r="A469" s="527" t="s">
        <v>400</v>
      </c>
      <c r="B469" s="491" t="s">
        <v>173</v>
      </c>
      <c r="C469" s="516" t="s">
        <v>54</v>
      </c>
      <c r="D469" s="552" t="s">
        <v>55</v>
      </c>
      <c r="E469" s="159"/>
      <c r="F469" s="137"/>
      <c r="G469" s="152"/>
    </row>
    <row r="470" spans="1:7" x14ac:dyDescent="0.2">
      <c r="A470" s="527" t="s">
        <v>401</v>
      </c>
      <c r="B470" s="491" t="s">
        <v>266</v>
      </c>
      <c r="C470" s="516" t="s">
        <v>54</v>
      </c>
      <c r="D470" s="552" t="s">
        <v>55</v>
      </c>
      <c r="E470" s="159"/>
      <c r="F470" s="137"/>
      <c r="G470" s="152"/>
    </row>
    <row r="471" spans="1:7" x14ac:dyDescent="0.2">
      <c r="A471" s="293"/>
      <c r="B471" s="588"/>
      <c r="C471" s="304"/>
      <c r="D471" s="367"/>
      <c r="E471" s="16"/>
      <c r="F471" s="137"/>
      <c r="G471" s="209"/>
    </row>
    <row r="472" spans="1:7" ht="36" x14ac:dyDescent="0.2">
      <c r="A472" s="293"/>
      <c r="B472" s="341" t="s">
        <v>390</v>
      </c>
      <c r="C472" s="290"/>
      <c r="D472" s="301"/>
      <c r="E472" s="16"/>
      <c r="F472" s="137"/>
      <c r="G472" s="209"/>
    </row>
    <row r="473" spans="1:7" x14ac:dyDescent="0.2">
      <c r="A473" s="527" t="s">
        <v>402</v>
      </c>
      <c r="B473" s="491" t="s">
        <v>391</v>
      </c>
      <c r="C473" s="327">
        <v>19.39</v>
      </c>
      <c r="D473" s="367" t="s">
        <v>57</v>
      </c>
      <c r="E473" s="159"/>
      <c r="F473" s="137"/>
      <c r="G473" s="152"/>
    </row>
    <row r="474" spans="1:7" x14ac:dyDescent="0.2">
      <c r="A474" s="527" t="s">
        <v>403</v>
      </c>
      <c r="B474" s="491" t="s">
        <v>392</v>
      </c>
      <c r="C474" s="327">
        <f>(0.025+0.025+0.25+0.25)*3</f>
        <v>1.6500000000000001</v>
      </c>
      <c r="D474" s="367" t="s">
        <v>57</v>
      </c>
      <c r="E474" s="159"/>
      <c r="F474" s="137"/>
      <c r="G474" s="152"/>
    </row>
    <row r="475" spans="1:7" x14ac:dyDescent="0.2">
      <c r="A475" s="527"/>
      <c r="B475" s="491"/>
      <c r="C475" s="327"/>
      <c r="D475" s="367"/>
      <c r="E475" s="159"/>
      <c r="F475" s="137"/>
      <c r="G475" s="152"/>
    </row>
    <row r="476" spans="1:7" x14ac:dyDescent="0.2">
      <c r="A476" s="527"/>
      <c r="B476" s="491"/>
      <c r="C476" s="327"/>
      <c r="D476" s="367"/>
      <c r="E476" s="159"/>
      <c r="F476" s="137"/>
      <c r="G476" s="152"/>
    </row>
    <row r="477" spans="1:7" x14ac:dyDescent="0.2">
      <c r="A477" s="527"/>
      <c r="B477" s="491"/>
      <c r="C477" s="327"/>
      <c r="D477" s="367"/>
      <c r="E477" s="159"/>
      <c r="F477" s="137"/>
      <c r="G477" s="152"/>
    </row>
    <row r="478" spans="1:7" x14ac:dyDescent="0.2">
      <c r="A478" s="527"/>
      <c r="B478" s="491"/>
      <c r="C478" s="327"/>
      <c r="D478" s="367"/>
      <c r="E478" s="159"/>
      <c r="F478" s="137"/>
      <c r="G478" s="152"/>
    </row>
    <row r="479" spans="1:7" x14ac:dyDescent="0.2">
      <c r="A479" s="527"/>
      <c r="B479" s="491"/>
      <c r="C479" s="327"/>
      <c r="D479" s="367"/>
      <c r="E479" s="159"/>
      <c r="F479" s="137"/>
      <c r="G479" s="152"/>
    </row>
    <row r="480" spans="1:7" x14ac:dyDescent="0.2">
      <c r="A480" s="527"/>
      <c r="B480" s="491"/>
      <c r="C480" s="327"/>
      <c r="D480" s="367"/>
      <c r="E480" s="159"/>
      <c r="F480" s="137"/>
      <c r="G480" s="152"/>
    </row>
    <row r="481" spans="1:7" x14ac:dyDescent="0.2">
      <c r="A481" s="527"/>
      <c r="B481" s="491"/>
      <c r="C481" s="327"/>
      <c r="D481" s="367"/>
      <c r="E481" s="159"/>
      <c r="F481" s="137"/>
      <c r="G481" s="152"/>
    </row>
    <row r="482" spans="1:7" x14ac:dyDescent="0.2">
      <c r="A482" s="589"/>
      <c r="B482" s="494"/>
      <c r="C482" s="332"/>
      <c r="D482" s="580"/>
      <c r="E482" s="190"/>
      <c r="F482" s="181"/>
      <c r="G482" s="191"/>
    </row>
    <row r="483" spans="1:7" x14ac:dyDescent="0.2">
      <c r="A483" s="590"/>
      <c r="B483" s="521"/>
      <c r="C483" s="336"/>
      <c r="D483" s="473"/>
      <c r="E483" s="192"/>
      <c r="F483" s="134"/>
      <c r="G483" s="193"/>
    </row>
    <row r="484" spans="1:7" x14ac:dyDescent="0.2">
      <c r="A484" s="295" t="s">
        <v>155</v>
      </c>
      <c r="B484" s="346" t="s">
        <v>393</v>
      </c>
      <c r="C484" s="327"/>
      <c r="D484" s="367"/>
      <c r="E484" s="159"/>
      <c r="F484" s="137"/>
      <c r="G484" s="152"/>
    </row>
    <row r="485" spans="1:7" ht="114" customHeight="1" x14ac:dyDescent="0.2">
      <c r="A485" s="527" t="s">
        <v>20</v>
      </c>
      <c r="B485" s="491" t="s">
        <v>394</v>
      </c>
      <c r="C485" s="516" t="s">
        <v>54</v>
      </c>
      <c r="D485" s="552" t="s">
        <v>55</v>
      </c>
      <c r="E485" s="159"/>
      <c r="F485" s="137"/>
      <c r="G485" s="152"/>
    </row>
    <row r="486" spans="1:7" ht="60" x14ac:dyDescent="0.2">
      <c r="A486" s="527" t="s">
        <v>21</v>
      </c>
      <c r="B486" s="491" t="s">
        <v>395</v>
      </c>
      <c r="C486" s="516" t="s">
        <v>54</v>
      </c>
      <c r="D486" s="552" t="s">
        <v>55</v>
      </c>
      <c r="E486" s="159"/>
      <c r="F486" s="137"/>
      <c r="G486" s="152"/>
    </row>
    <row r="487" spans="1:7" x14ac:dyDescent="0.2">
      <c r="A487" s="527"/>
      <c r="B487" s="491"/>
      <c r="C487" s="327"/>
      <c r="D487" s="367"/>
      <c r="E487" s="159"/>
      <c r="F487" s="137"/>
      <c r="G487" s="152"/>
    </row>
    <row r="488" spans="1:7" x14ac:dyDescent="0.2">
      <c r="A488" s="447" t="s">
        <v>404</v>
      </c>
      <c r="B488" s="448" t="s">
        <v>109</v>
      </c>
      <c r="C488" s="489"/>
      <c r="D488" s="283"/>
      <c r="E488" s="165"/>
      <c r="F488" s="137"/>
      <c r="G488" s="43"/>
    </row>
    <row r="489" spans="1:7" x14ac:dyDescent="0.2">
      <c r="A489" s="169"/>
      <c r="B489" s="170"/>
      <c r="C489" s="171"/>
      <c r="D489" s="46"/>
      <c r="E489" s="165"/>
      <c r="F489" s="137"/>
      <c r="G489" s="43"/>
    </row>
    <row r="490" spans="1:7" x14ac:dyDescent="0.2">
      <c r="A490" s="169"/>
      <c r="B490" s="170"/>
      <c r="C490" s="171"/>
      <c r="D490" s="46"/>
      <c r="E490" s="165"/>
      <c r="F490" s="165"/>
      <c r="G490" s="43"/>
    </row>
    <row r="491" spans="1:7" x14ac:dyDescent="0.2">
      <c r="A491" s="172"/>
      <c r="B491" s="173"/>
      <c r="C491" s="174"/>
      <c r="D491" s="175"/>
      <c r="E491" s="176"/>
      <c r="F491" s="177"/>
      <c r="G491" s="168"/>
    </row>
    <row r="492" spans="1:7" x14ac:dyDescent="0.2">
      <c r="A492" s="172"/>
      <c r="B492" s="173"/>
      <c r="C492" s="174"/>
      <c r="D492" s="175"/>
      <c r="E492" s="178"/>
      <c r="F492" s="177"/>
      <c r="G492" s="179"/>
    </row>
    <row r="493" spans="1:7" x14ac:dyDescent="0.2">
      <c r="A493" s="172"/>
      <c r="B493" s="173"/>
      <c r="C493" s="174"/>
      <c r="D493" s="175"/>
      <c r="E493" s="145"/>
      <c r="F493" s="40">
        <v>0</v>
      </c>
      <c r="G493" s="179"/>
    </row>
    <row r="494" spans="1:7" x14ac:dyDescent="0.2">
      <c r="A494" s="172"/>
      <c r="B494" s="173"/>
      <c r="C494" s="174"/>
      <c r="D494" s="175"/>
      <c r="E494" s="145"/>
      <c r="F494" s="40">
        <v>0</v>
      </c>
      <c r="G494" s="179"/>
    </row>
    <row r="495" spans="1:7" x14ac:dyDescent="0.2">
      <c r="A495" s="172"/>
      <c r="B495" s="173"/>
      <c r="C495" s="174"/>
      <c r="D495" s="175"/>
      <c r="E495" s="145"/>
      <c r="F495" s="40">
        <v>0</v>
      </c>
      <c r="G495" s="179"/>
    </row>
    <row r="496" spans="1:7" x14ac:dyDescent="0.2">
      <c r="A496" s="172"/>
      <c r="B496" s="173"/>
      <c r="C496" s="174"/>
      <c r="D496" s="175"/>
      <c r="E496" s="145"/>
      <c r="F496" s="40"/>
      <c r="G496" s="179"/>
    </row>
    <row r="497" spans="1:7" x14ac:dyDescent="0.2">
      <c r="A497" s="172"/>
      <c r="B497" s="173"/>
      <c r="C497" s="174"/>
      <c r="D497" s="175"/>
      <c r="E497" s="145"/>
      <c r="F497" s="40">
        <v>0</v>
      </c>
      <c r="G497" s="179"/>
    </row>
    <row r="498" spans="1:7" x14ac:dyDescent="0.2">
      <c r="A498" s="172"/>
      <c r="B498" s="173"/>
      <c r="C498" s="174"/>
      <c r="D498" s="175"/>
      <c r="E498" s="145"/>
      <c r="F498" s="40">
        <v>0</v>
      </c>
      <c r="G498" s="179"/>
    </row>
    <row r="499" spans="1:7" x14ac:dyDescent="0.2">
      <c r="A499" s="172"/>
      <c r="B499" s="173"/>
      <c r="C499" s="174"/>
      <c r="D499" s="175"/>
      <c r="E499" s="145"/>
      <c r="F499" s="40">
        <v>0</v>
      </c>
      <c r="G499" s="179"/>
    </row>
    <row r="500" spans="1:7" x14ac:dyDescent="0.2">
      <c r="A500" s="172"/>
      <c r="B500" s="173"/>
      <c r="C500" s="174"/>
      <c r="D500" s="175"/>
      <c r="E500" s="145"/>
      <c r="F500" s="40">
        <v>0</v>
      </c>
      <c r="G500" s="179"/>
    </row>
    <row r="501" spans="1:7" x14ac:dyDescent="0.2">
      <c r="A501" s="172"/>
      <c r="B501" s="173"/>
      <c r="C501" s="174"/>
      <c r="D501" s="175"/>
      <c r="E501" s="145"/>
      <c r="F501" s="40">
        <v>0</v>
      </c>
      <c r="G501" s="179"/>
    </row>
    <row r="502" spans="1:7" x14ac:dyDescent="0.2">
      <c r="A502" s="179"/>
      <c r="B502" s="179"/>
      <c r="C502" s="194"/>
      <c r="D502" s="179"/>
      <c r="E502" s="179"/>
      <c r="F502" s="40">
        <v>0</v>
      </c>
      <c r="G502" s="179"/>
    </row>
    <row r="503" spans="1:7" x14ac:dyDescent="0.2">
      <c r="A503" s="179"/>
      <c r="B503" s="179"/>
      <c r="C503" s="194"/>
      <c r="D503" s="179"/>
      <c r="E503" s="179"/>
      <c r="F503" s="40">
        <v>0</v>
      </c>
      <c r="G503" s="179"/>
    </row>
    <row r="504" spans="1:7" x14ac:dyDescent="0.2">
      <c r="A504" s="179"/>
      <c r="B504" s="179"/>
      <c r="C504" s="194"/>
      <c r="D504" s="179"/>
      <c r="E504" s="179"/>
      <c r="F504" s="40">
        <v>0</v>
      </c>
      <c r="G504" s="179"/>
    </row>
    <row r="505" spans="1:7" x14ac:dyDescent="0.2">
      <c r="A505" s="179"/>
      <c r="B505" s="179"/>
      <c r="C505" s="194"/>
      <c r="D505" s="179"/>
      <c r="E505" s="179"/>
      <c r="F505" s="40">
        <v>0</v>
      </c>
      <c r="G505" s="179"/>
    </row>
    <row r="506" spans="1:7" x14ac:dyDescent="0.2">
      <c r="A506" s="179"/>
      <c r="B506" s="179"/>
      <c r="C506" s="194"/>
      <c r="D506" s="179"/>
      <c r="E506" s="179"/>
      <c r="F506" s="40">
        <v>0</v>
      </c>
      <c r="G506" s="179"/>
    </row>
    <row r="507" spans="1:7" x14ac:dyDescent="0.2">
      <c r="A507" s="179"/>
      <c r="B507" s="179"/>
      <c r="C507" s="194"/>
      <c r="D507" s="179"/>
      <c r="E507" s="179"/>
      <c r="F507" s="40">
        <v>0</v>
      </c>
      <c r="G507" s="179"/>
    </row>
    <row r="508" spans="1:7" x14ac:dyDescent="0.2">
      <c r="A508" s="179"/>
      <c r="B508" s="179"/>
      <c r="C508" s="194"/>
      <c r="D508" s="179"/>
      <c r="E508" s="179"/>
      <c r="F508" s="40">
        <v>0</v>
      </c>
      <c r="G508" s="179"/>
    </row>
    <row r="509" spans="1:7" x14ac:dyDescent="0.2">
      <c r="A509" s="179"/>
      <c r="B509" s="179"/>
      <c r="C509" s="194"/>
      <c r="D509" s="179"/>
      <c r="E509" s="179"/>
      <c r="F509" s="40">
        <v>0</v>
      </c>
      <c r="G509" s="179"/>
    </row>
    <row r="510" spans="1:7" x14ac:dyDescent="0.2">
      <c r="A510" s="179"/>
      <c r="B510" s="179"/>
      <c r="C510" s="194"/>
      <c r="D510" s="179"/>
      <c r="E510" s="179"/>
      <c r="F510" s="40">
        <v>0</v>
      </c>
      <c r="G510" s="179"/>
    </row>
    <row r="511" spans="1:7" x14ac:dyDescent="0.2">
      <c r="A511" s="179"/>
      <c r="B511" s="179"/>
      <c r="C511" s="194"/>
      <c r="D511" s="179"/>
      <c r="E511" s="179"/>
      <c r="F511" s="40">
        <v>0</v>
      </c>
      <c r="G511" s="179"/>
    </row>
    <row r="512" spans="1:7" x14ac:dyDescent="0.2">
      <c r="A512" s="179"/>
      <c r="B512" s="179"/>
      <c r="C512" s="194"/>
      <c r="D512" s="179"/>
      <c r="E512" s="179"/>
      <c r="F512" s="40">
        <v>0</v>
      </c>
      <c r="G512" s="179"/>
    </row>
    <row r="513" spans="1:7" x14ac:dyDescent="0.2">
      <c r="A513" s="179"/>
      <c r="B513" s="179"/>
      <c r="C513" s="194"/>
      <c r="D513" s="179"/>
      <c r="E513" s="179"/>
      <c r="F513" s="40">
        <v>0</v>
      </c>
      <c r="G513" s="179"/>
    </row>
    <row r="514" spans="1:7" x14ac:dyDescent="0.2">
      <c r="A514" s="179"/>
      <c r="B514" s="179"/>
      <c r="C514" s="194"/>
      <c r="D514" s="179"/>
      <c r="E514" s="179"/>
      <c r="F514" s="40">
        <v>0</v>
      </c>
      <c r="G514" s="179"/>
    </row>
    <row r="515" spans="1:7" x14ac:dyDescent="0.2">
      <c r="A515" s="179"/>
      <c r="B515" s="179"/>
      <c r="C515" s="194"/>
      <c r="D515" s="179"/>
      <c r="E515" s="179"/>
      <c r="F515" s="40">
        <v>0</v>
      </c>
      <c r="G515" s="179"/>
    </row>
    <row r="516" spans="1:7" x14ac:dyDescent="0.2">
      <c r="A516" s="179"/>
      <c r="B516" s="179"/>
      <c r="C516" s="194"/>
      <c r="D516" s="179"/>
      <c r="E516" s="179"/>
      <c r="F516" s="40">
        <v>0</v>
      </c>
      <c r="G516" s="179"/>
    </row>
    <row r="517" spans="1:7" x14ac:dyDescent="0.2">
      <c r="A517" s="179"/>
      <c r="B517" s="179"/>
      <c r="C517" s="194"/>
      <c r="D517" s="179"/>
      <c r="E517" s="179"/>
      <c r="F517" s="40">
        <v>0</v>
      </c>
      <c r="G517" s="179"/>
    </row>
    <row r="518" spans="1:7" x14ac:dyDescent="0.2">
      <c r="A518" s="179"/>
      <c r="B518" s="179"/>
      <c r="C518" s="194"/>
      <c r="D518" s="179"/>
      <c r="E518" s="179"/>
      <c r="F518" s="40">
        <v>0</v>
      </c>
      <c r="G518" s="179"/>
    </row>
    <row r="519" spans="1:7" x14ac:dyDescent="0.2">
      <c r="A519" s="179"/>
      <c r="B519" s="179"/>
      <c r="C519" s="194"/>
      <c r="D519" s="179"/>
      <c r="E519" s="179"/>
      <c r="F519" s="40">
        <v>0</v>
      </c>
      <c r="G519" s="179"/>
    </row>
    <row r="520" spans="1:7" x14ac:dyDescent="0.2">
      <c r="A520" s="179"/>
      <c r="B520" s="179"/>
      <c r="C520" s="194"/>
      <c r="D520" s="179"/>
      <c r="E520" s="179"/>
      <c r="F520" s="40">
        <v>0</v>
      </c>
      <c r="G520" s="179"/>
    </row>
    <row r="521" spans="1:7" x14ac:dyDescent="0.2">
      <c r="A521" s="179"/>
      <c r="B521" s="179"/>
      <c r="C521" s="194"/>
      <c r="D521" s="179"/>
      <c r="E521" s="179"/>
      <c r="F521" s="40">
        <v>0</v>
      </c>
      <c r="G521" s="179"/>
    </row>
    <row r="522" spans="1:7" x14ac:dyDescent="0.2">
      <c r="A522" s="179"/>
      <c r="B522" s="179"/>
      <c r="C522" s="194"/>
      <c r="D522" s="179"/>
      <c r="E522" s="179"/>
      <c r="F522" s="40">
        <v>0</v>
      </c>
      <c r="G522" s="179"/>
    </row>
    <row r="523" spans="1:7" x14ac:dyDescent="0.2">
      <c r="A523" s="179"/>
      <c r="B523" s="179"/>
      <c r="C523" s="194"/>
      <c r="D523" s="179"/>
      <c r="E523" s="179"/>
      <c r="F523" s="40">
        <v>0</v>
      </c>
      <c r="G523" s="179"/>
    </row>
    <row r="524" spans="1:7" x14ac:dyDescent="0.2">
      <c r="A524" s="179"/>
      <c r="B524" s="179"/>
      <c r="C524" s="194"/>
      <c r="D524" s="179"/>
      <c r="E524" s="179"/>
      <c r="F524" s="40">
        <v>0</v>
      </c>
      <c r="G524" s="179"/>
    </row>
    <row r="525" spans="1:7" x14ac:dyDescent="0.2">
      <c r="A525" s="179"/>
      <c r="B525" s="179"/>
      <c r="C525" s="194"/>
      <c r="D525" s="179"/>
      <c r="E525" s="179"/>
      <c r="F525" s="40">
        <v>0</v>
      </c>
      <c r="G525" s="179"/>
    </row>
    <row r="526" spans="1:7" x14ac:dyDescent="0.2">
      <c r="A526" s="179"/>
      <c r="B526" s="179"/>
      <c r="C526" s="194"/>
      <c r="D526" s="179"/>
      <c r="E526" s="179"/>
      <c r="F526" s="40">
        <v>0</v>
      </c>
      <c r="G526" s="179"/>
    </row>
    <row r="527" spans="1:7" x14ac:dyDescent="0.2">
      <c r="A527" s="179"/>
      <c r="B527" s="179"/>
      <c r="C527" s="194"/>
      <c r="D527" s="179"/>
      <c r="E527" s="179"/>
      <c r="F527" s="40">
        <v>0</v>
      </c>
      <c r="G527" s="179"/>
    </row>
    <row r="528" spans="1:7" x14ac:dyDescent="0.2">
      <c r="A528" s="179"/>
      <c r="B528" s="179"/>
      <c r="C528" s="194"/>
      <c r="D528" s="179"/>
      <c r="E528" s="179"/>
      <c r="F528" s="40">
        <v>0</v>
      </c>
      <c r="G528" s="179"/>
    </row>
    <row r="529" spans="1:7" x14ac:dyDescent="0.2">
      <c r="A529" s="179"/>
      <c r="B529" s="179"/>
      <c r="C529" s="194"/>
      <c r="D529" s="179"/>
      <c r="E529" s="179"/>
      <c r="F529" s="40">
        <v>0</v>
      </c>
      <c r="G529" s="179"/>
    </row>
    <row r="530" spans="1:7" x14ac:dyDescent="0.2">
      <c r="A530" s="179"/>
      <c r="B530" s="179"/>
      <c r="C530" s="194"/>
      <c r="D530" s="179"/>
      <c r="E530" s="179"/>
      <c r="F530" s="40">
        <v>0</v>
      </c>
      <c r="G530" s="179"/>
    </row>
    <row r="531" spans="1:7" x14ac:dyDescent="0.2">
      <c r="A531" s="195"/>
      <c r="B531" s="195"/>
      <c r="C531" s="196"/>
      <c r="D531" s="195"/>
      <c r="E531" s="195"/>
      <c r="F531" s="197">
        <v>0</v>
      </c>
      <c r="G531" s="195"/>
    </row>
    <row r="532" spans="1:7" x14ac:dyDescent="0.2">
      <c r="A532" s="120"/>
      <c r="B532" s="120"/>
      <c r="C532" s="167"/>
      <c r="D532" s="120"/>
      <c r="E532" s="120"/>
      <c r="F532" s="129">
        <v>0</v>
      </c>
    </row>
    <row r="533" spans="1:7" x14ac:dyDescent="0.2">
      <c r="A533" s="120"/>
      <c r="B533" s="120"/>
      <c r="C533" s="167"/>
      <c r="D533" s="120"/>
      <c r="E533" s="120"/>
      <c r="F533" s="129">
        <v>0</v>
      </c>
    </row>
    <row r="534" spans="1:7" x14ac:dyDescent="0.2">
      <c r="A534" s="120"/>
      <c r="B534" s="120"/>
      <c r="C534" s="167"/>
      <c r="D534" s="120"/>
      <c r="E534" s="120"/>
      <c r="F534" s="129">
        <v>0</v>
      </c>
    </row>
    <row r="535" spans="1:7" x14ac:dyDescent="0.2">
      <c r="A535" s="120"/>
      <c r="B535" s="120"/>
      <c r="C535" s="167"/>
      <c r="D535" s="120"/>
      <c r="E535" s="120"/>
      <c r="F535" s="129">
        <v>0</v>
      </c>
    </row>
    <row r="536" spans="1:7" x14ac:dyDescent="0.2">
      <c r="A536" s="120"/>
      <c r="B536" s="120"/>
      <c r="C536" s="167"/>
      <c r="D536" s="120"/>
      <c r="E536" s="120"/>
      <c r="F536" s="129">
        <v>0</v>
      </c>
    </row>
    <row r="537" spans="1:7" x14ac:dyDescent="0.2">
      <c r="A537" s="120"/>
      <c r="B537" s="120"/>
      <c r="C537" s="167"/>
      <c r="D537" s="120"/>
      <c r="E537" s="120"/>
      <c r="F537" s="129">
        <v>0</v>
      </c>
    </row>
    <row r="538" spans="1:7" x14ac:dyDescent="0.2">
      <c r="A538" s="120"/>
      <c r="B538" s="120"/>
      <c r="C538" s="167"/>
      <c r="D538" s="120"/>
      <c r="E538" s="120"/>
      <c r="F538" s="129">
        <v>0</v>
      </c>
    </row>
    <row r="539" spans="1:7" x14ac:dyDescent="0.2">
      <c r="A539" s="120"/>
      <c r="B539" s="120"/>
      <c r="C539" s="167"/>
      <c r="D539" s="120"/>
      <c r="E539" s="120"/>
      <c r="F539" s="129">
        <v>0</v>
      </c>
    </row>
    <row r="540" spans="1:7" x14ac:dyDescent="0.2">
      <c r="A540" s="120"/>
      <c r="B540" s="120"/>
      <c r="C540" s="167"/>
      <c r="D540" s="120"/>
      <c r="E540" s="120"/>
      <c r="F540" s="129">
        <v>0</v>
      </c>
    </row>
    <row r="541" spans="1:7" x14ac:dyDescent="0.2">
      <c r="A541" s="120"/>
      <c r="B541" s="120"/>
      <c r="C541" s="167"/>
      <c r="D541" s="120"/>
      <c r="E541" s="120"/>
      <c r="F541" s="129">
        <v>0</v>
      </c>
    </row>
    <row r="542" spans="1:7" x14ac:dyDescent="0.2">
      <c r="A542" s="120"/>
      <c r="B542" s="120"/>
      <c r="C542" s="167"/>
      <c r="D542" s="120"/>
      <c r="E542" s="120"/>
      <c r="F542" s="129">
        <v>0</v>
      </c>
    </row>
    <row r="543" spans="1:7" x14ac:dyDescent="0.2">
      <c r="A543" s="120"/>
      <c r="B543" s="120"/>
      <c r="C543" s="167"/>
      <c r="D543" s="120"/>
      <c r="E543" s="120"/>
      <c r="F543" s="129">
        <v>0</v>
      </c>
    </row>
    <row r="544" spans="1:7" x14ac:dyDescent="0.2">
      <c r="A544" s="120"/>
      <c r="B544" s="120"/>
      <c r="C544" s="167"/>
      <c r="D544" s="120"/>
      <c r="E544" s="120"/>
      <c r="F544" s="129">
        <v>0</v>
      </c>
    </row>
    <row r="545" spans="1:6" x14ac:dyDescent="0.2">
      <c r="A545" s="120"/>
      <c r="B545" s="120"/>
      <c r="C545" s="167"/>
      <c r="D545" s="120"/>
      <c r="E545" s="120"/>
      <c r="F545" s="129">
        <v>0</v>
      </c>
    </row>
    <row r="546" spans="1:6" x14ac:dyDescent="0.2">
      <c r="A546" s="120"/>
      <c r="B546" s="120"/>
      <c r="C546" s="167"/>
      <c r="D546" s="120"/>
      <c r="E546" s="120"/>
      <c r="F546" s="129">
        <v>0</v>
      </c>
    </row>
    <row r="547" spans="1:6" x14ac:dyDescent="0.2">
      <c r="A547" s="120"/>
      <c r="B547" s="120"/>
      <c r="C547" s="167"/>
      <c r="D547" s="120"/>
      <c r="E547" s="120"/>
      <c r="F547" s="129">
        <v>0</v>
      </c>
    </row>
    <row r="548" spans="1:6" x14ac:dyDescent="0.2">
      <c r="A548" s="120"/>
      <c r="B548" s="120"/>
      <c r="C548" s="167"/>
      <c r="D548" s="120"/>
      <c r="E548" s="120"/>
      <c r="F548" s="129">
        <v>0</v>
      </c>
    </row>
    <row r="549" spans="1:6" x14ac:dyDescent="0.2">
      <c r="A549" s="120"/>
      <c r="B549" s="120"/>
      <c r="C549" s="167"/>
      <c r="D549" s="120"/>
      <c r="E549" s="120"/>
      <c r="F549" s="129">
        <v>0</v>
      </c>
    </row>
    <row r="550" spans="1:6" x14ac:dyDescent="0.2">
      <c r="A550" s="120"/>
      <c r="B550" s="120"/>
      <c r="C550" s="167"/>
      <c r="D550" s="120"/>
      <c r="E550" s="120"/>
      <c r="F550" s="129">
        <v>0</v>
      </c>
    </row>
    <row r="551" spans="1:6" x14ac:dyDescent="0.2">
      <c r="A551" s="120"/>
      <c r="B551" s="120"/>
      <c r="C551" s="167"/>
      <c r="D551" s="120"/>
      <c r="E551" s="120"/>
      <c r="F551" s="129">
        <v>0</v>
      </c>
    </row>
    <row r="552" spans="1:6" x14ac:dyDescent="0.2">
      <c r="A552" s="120"/>
      <c r="B552" s="120"/>
      <c r="C552" s="167"/>
      <c r="D552" s="120"/>
      <c r="E552" s="120"/>
      <c r="F552" s="129">
        <v>0</v>
      </c>
    </row>
    <row r="553" spans="1:6" x14ac:dyDescent="0.2">
      <c r="A553" s="120"/>
      <c r="B553" s="120"/>
      <c r="C553" s="167"/>
      <c r="D553" s="120"/>
      <c r="E553" s="120"/>
      <c r="F553" s="129">
        <v>0</v>
      </c>
    </row>
    <row r="554" spans="1:6" x14ac:dyDescent="0.2">
      <c r="A554" s="120"/>
      <c r="B554" s="120"/>
      <c r="C554" s="167"/>
      <c r="D554" s="120"/>
      <c r="E554" s="120"/>
      <c r="F554" s="129">
        <v>0</v>
      </c>
    </row>
    <row r="555" spans="1:6" x14ac:dyDescent="0.2">
      <c r="A555" s="120"/>
      <c r="B555" s="120"/>
      <c r="C555" s="167"/>
      <c r="D555" s="120"/>
      <c r="E555" s="120"/>
      <c r="F555" s="129">
        <v>0</v>
      </c>
    </row>
    <row r="556" spans="1:6" x14ac:dyDescent="0.2">
      <c r="A556" s="120"/>
      <c r="B556" s="120"/>
      <c r="C556" s="167"/>
      <c r="D556" s="120"/>
      <c r="E556" s="120"/>
      <c r="F556" s="129">
        <v>0</v>
      </c>
    </row>
    <row r="557" spans="1:6" x14ac:dyDescent="0.2">
      <c r="A557" s="120"/>
      <c r="B557" s="120"/>
      <c r="C557" s="167"/>
      <c r="D557" s="120"/>
      <c r="E557" s="120"/>
      <c r="F557" s="129">
        <v>0</v>
      </c>
    </row>
    <row r="558" spans="1:6" x14ac:dyDescent="0.2">
      <c r="A558" s="120"/>
      <c r="B558" s="120"/>
      <c r="C558" s="167"/>
      <c r="D558" s="120"/>
      <c r="E558" s="120"/>
      <c r="F558" s="129">
        <v>0</v>
      </c>
    </row>
    <row r="559" spans="1:6" x14ac:dyDescent="0.2">
      <c r="A559" s="120"/>
      <c r="B559" s="120"/>
      <c r="C559" s="167"/>
      <c r="D559" s="120"/>
      <c r="E559" s="120"/>
      <c r="F559" s="129">
        <v>0</v>
      </c>
    </row>
    <row r="560" spans="1:6" x14ac:dyDescent="0.2">
      <c r="A560" s="120"/>
      <c r="B560" s="120"/>
      <c r="C560" s="167"/>
      <c r="D560" s="120"/>
      <c r="E560" s="120"/>
      <c r="F560" s="129">
        <v>0</v>
      </c>
    </row>
    <row r="561" spans="1:6" x14ac:dyDescent="0.2">
      <c r="A561" s="120"/>
      <c r="B561" s="120"/>
      <c r="C561" s="167"/>
      <c r="D561" s="120"/>
      <c r="E561" s="120"/>
      <c r="F561" s="129">
        <v>0</v>
      </c>
    </row>
    <row r="562" spans="1:6" x14ac:dyDescent="0.2">
      <c r="A562" s="120"/>
      <c r="B562" s="120"/>
      <c r="C562" s="167"/>
      <c r="D562" s="120"/>
      <c r="E562" s="120"/>
      <c r="F562" s="129">
        <v>0</v>
      </c>
    </row>
    <row r="563" spans="1:6" x14ac:dyDescent="0.2">
      <c r="A563" s="120"/>
      <c r="B563" s="120"/>
      <c r="C563" s="167"/>
      <c r="D563" s="120"/>
      <c r="E563" s="120"/>
      <c r="F563" s="129">
        <v>0</v>
      </c>
    </row>
    <row r="564" spans="1:6" x14ac:dyDescent="0.2">
      <c r="A564" s="120"/>
      <c r="B564" s="120"/>
      <c r="C564" s="167"/>
      <c r="D564" s="120"/>
      <c r="E564" s="120"/>
      <c r="F564" s="129">
        <v>0</v>
      </c>
    </row>
    <row r="565" spans="1:6" x14ac:dyDescent="0.2">
      <c r="A565" s="120"/>
      <c r="B565" s="120"/>
      <c r="C565" s="167"/>
      <c r="D565" s="120"/>
      <c r="E565" s="120"/>
      <c r="F565" s="129">
        <v>0</v>
      </c>
    </row>
    <row r="566" spans="1:6" x14ac:dyDescent="0.2">
      <c r="A566" s="120"/>
      <c r="B566" s="120"/>
      <c r="C566" s="167"/>
      <c r="D566" s="120"/>
      <c r="E566" s="120"/>
      <c r="F566" s="129">
        <v>0</v>
      </c>
    </row>
    <row r="567" spans="1:6" x14ac:dyDescent="0.2">
      <c r="A567" s="120"/>
      <c r="B567" s="120"/>
      <c r="C567" s="167"/>
      <c r="D567" s="120"/>
      <c r="E567" s="120"/>
      <c r="F567" s="129">
        <v>0</v>
      </c>
    </row>
    <row r="568" spans="1:6" x14ac:dyDescent="0.2">
      <c r="A568" s="120"/>
      <c r="B568" s="120"/>
      <c r="C568" s="167"/>
      <c r="D568" s="120"/>
      <c r="E568" s="120"/>
      <c r="F568" s="129">
        <v>0</v>
      </c>
    </row>
    <row r="569" spans="1:6" x14ac:dyDescent="0.2">
      <c r="A569" s="120"/>
      <c r="B569" s="120"/>
      <c r="C569" s="167"/>
      <c r="D569" s="120"/>
      <c r="E569" s="120"/>
      <c r="F569" s="129">
        <v>0</v>
      </c>
    </row>
    <row r="570" spans="1:6" x14ac:dyDescent="0.2">
      <c r="A570" s="120"/>
      <c r="B570" s="120"/>
      <c r="C570" s="167"/>
      <c r="D570" s="120"/>
      <c r="E570" s="120"/>
      <c r="F570" s="129">
        <v>0</v>
      </c>
    </row>
    <row r="571" spans="1:6" x14ac:dyDescent="0.2">
      <c r="A571" s="120"/>
      <c r="B571" s="120"/>
      <c r="C571" s="167"/>
      <c r="D571" s="120"/>
      <c r="E571" s="120"/>
      <c r="F571" s="129">
        <v>0</v>
      </c>
    </row>
    <row r="572" spans="1:6" x14ac:dyDescent="0.2">
      <c r="A572" s="120"/>
      <c r="B572" s="120"/>
      <c r="C572" s="167"/>
      <c r="D572" s="120"/>
      <c r="E572" s="120"/>
      <c r="F572" s="129">
        <v>0</v>
      </c>
    </row>
    <row r="573" spans="1:6" x14ac:dyDescent="0.2">
      <c r="A573" s="120"/>
      <c r="B573" s="120"/>
      <c r="C573" s="167"/>
      <c r="D573" s="120"/>
      <c r="E573" s="120"/>
      <c r="F573" s="129">
        <v>0</v>
      </c>
    </row>
    <row r="574" spans="1:6" x14ac:dyDescent="0.2">
      <c r="A574" s="120"/>
      <c r="B574" s="120"/>
      <c r="C574" s="167"/>
      <c r="D574" s="120"/>
      <c r="E574" s="120"/>
      <c r="F574" s="129">
        <v>0</v>
      </c>
    </row>
    <row r="575" spans="1:6" x14ac:dyDescent="0.2">
      <c r="A575" s="120"/>
      <c r="B575" s="120"/>
      <c r="C575" s="167"/>
      <c r="D575" s="120"/>
      <c r="E575" s="120"/>
      <c r="F575" s="129">
        <v>0</v>
      </c>
    </row>
    <row r="576" spans="1:6" x14ac:dyDescent="0.2">
      <c r="A576" s="120"/>
      <c r="B576" s="120"/>
      <c r="C576" s="167"/>
      <c r="D576" s="120"/>
      <c r="E576" s="120"/>
      <c r="F576" s="129">
        <v>0</v>
      </c>
    </row>
    <row r="577" spans="1:6" x14ac:dyDescent="0.2">
      <c r="A577" s="120"/>
      <c r="B577" s="120"/>
      <c r="C577" s="167"/>
      <c r="D577" s="120"/>
      <c r="E577" s="120"/>
      <c r="F577" s="129">
        <v>0</v>
      </c>
    </row>
    <row r="578" spans="1:6" x14ac:dyDescent="0.2">
      <c r="A578" s="120"/>
      <c r="B578" s="120"/>
      <c r="C578" s="167"/>
      <c r="D578" s="120"/>
      <c r="E578" s="120"/>
      <c r="F578" s="129">
        <v>0</v>
      </c>
    </row>
    <row r="579" spans="1:6" x14ac:dyDescent="0.2">
      <c r="A579" s="120"/>
      <c r="B579" s="120"/>
      <c r="C579" s="167"/>
      <c r="D579" s="120"/>
      <c r="E579" s="120"/>
      <c r="F579" s="129">
        <v>0</v>
      </c>
    </row>
    <row r="580" spans="1:6" x14ac:dyDescent="0.2">
      <c r="A580" s="120"/>
      <c r="B580" s="120"/>
      <c r="C580" s="167"/>
      <c r="D580" s="120"/>
      <c r="E580" s="120"/>
      <c r="F580" s="129">
        <v>0</v>
      </c>
    </row>
    <row r="581" spans="1:6" x14ac:dyDescent="0.2">
      <c r="A581" s="120"/>
      <c r="B581" s="120"/>
      <c r="C581" s="167"/>
      <c r="D581" s="120"/>
      <c r="E581" s="120"/>
      <c r="F581" s="129">
        <v>0</v>
      </c>
    </row>
    <row r="582" spans="1:6" x14ac:dyDescent="0.2">
      <c r="A582" s="120"/>
      <c r="B582" s="120"/>
      <c r="C582" s="167"/>
      <c r="D582" s="120"/>
      <c r="E582" s="120"/>
      <c r="F582" s="129">
        <v>0</v>
      </c>
    </row>
    <row r="583" spans="1:6" x14ac:dyDescent="0.2">
      <c r="A583" s="120"/>
      <c r="B583" s="120"/>
      <c r="C583" s="167"/>
      <c r="D583" s="120"/>
      <c r="E583" s="120"/>
      <c r="F583" s="129">
        <v>0</v>
      </c>
    </row>
    <row r="584" spans="1:6" x14ac:dyDescent="0.2">
      <c r="A584" s="120"/>
      <c r="B584" s="120"/>
      <c r="C584" s="167"/>
      <c r="D584" s="120"/>
      <c r="E584" s="120"/>
      <c r="F584" s="129">
        <v>0</v>
      </c>
    </row>
    <row r="585" spans="1:6" x14ac:dyDescent="0.2">
      <c r="A585" s="120"/>
      <c r="B585" s="120"/>
      <c r="C585" s="167"/>
      <c r="D585" s="120"/>
      <c r="E585" s="120"/>
      <c r="F585" s="129">
        <v>0</v>
      </c>
    </row>
    <row r="586" spans="1:6" x14ac:dyDescent="0.2">
      <c r="A586" s="120"/>
      <c r="B586" s="120"/>
      <c r="C586" s="167"/>
      <c r="D586" s="120"/>
      <c r="E586" s="120"/>
      <c r="F586" s="129">
        <v>0</v>
      </c>
    </row>
    <row r="587" spans="1:6" x14ac:dyDescent="0.2">
      <c r="A587" s="120"/>
      <c r="B587" s="120"/>
      <c r="C587" s="167"/>
      <c r="D587" s="120"/>
      <c r="E587" s="120"/>
      <c r="F587" s="129">
        <v>0</v>
      </c>
    </row>
    <row r="588" spans="1:6" x14ac:dyDescent="0.2">
      <c r="A588" s="120"/>
      <c r="B588" s="120"/>
      <c r="C588" s="167"/>
      <c r="D588" s="120"/>
      <c r="E588" s="120"/>
      <c r="F588" s="129">
        <v>0</v>
      </c>
    </row>
    <row r="589" spans="1:6" x14ac:dyDescent="0.2">
      <c r="A589" s="120"/>
      <c r="B589" s="120"/>
      <c r="C589" s="167"/>
      <c r="D589" s="120"/>
      <c r="E589" s="120"/>
      <c r="F589" s="129">
        <v>0</v>
      </c>
    </row>
    <row r="590" spans="1:6" x14ac:dyDescent="0.2">
      <c r="A590" s="120"/>
      <c r="B590" s="120"/>
      <c r="C590" s="167"/>
      <c r="D590" s="120"/>
      <c r="E590" s="120"/>
      <c r="F590" s="129">
        <v>0</v>
      </c>
    </row>
    <row r="591" spans="1:6" x14ac:dyDescent="0.2">
      <c r="A591" s="120"/>
      <c r="B591" s="120"/>
      <c r="C591" s="167"/>
      <c r="D591" s="120"/>
      <c r="E591" s="120"/>
      <c r="F591" s="129">
        <v>0</v>
      </c>
    </row>
    <row r="592" spans="1:6" x14ac:dyDescent="0.2">
      <c r="A592" s="120"/>
      <c r="B592" s="120"/>
      <c r="C592" s="167"/>
      <c r="D592" s="120"/>
      <c r="E592" s="120"/>
      <c r="F592" s="129">
        <v>0</v>
      </c>
    </row>
    <row r="593" spans="1:6" x14ac:dyDescent="0.2">
      <c r="A593" s="120"/>
      <c r="B593" s="120"/>
      <c r="C593" s="167"/>
      <c r="D593" s="120"/>
      <c r="E593" s="120"/>
      <c r="F593" s="129">
        <v>0</v>
      </c>
    </row>
    <row r="594" spans="1:6" x14ac:dyDescent="0.2">
      <c r="A594" s="120"/>
      <c r="B594" s="120"/>
      <c r="C594" s="167"/>
      <c r="D594" s="120"/>
      <c r="E594" s="120"/>
      <c r="F594" s="129">
        <v>0</v>
      </c>
    </row>
    <row r="595" spans="1:6" x14ac:dyDescent="0.2">
      <c r="A595" s="120"/>
      <c r="B595" s="120"/>
      <c r="C595" s="167"/>
      <c r="D595" s="120"/>
      <c r="E595" s="120"/>
      <c r="F595" s="129">
        <v>0</v>
      </c>
    </row>
    <row r="596" spans="1:6" x14ac:dyDescent="0.2">
      <c r="A596" s="120"/>
      <c r="B596" s="120"/>
      <c r="C596" s="167"/>
      <c r="D596" s="120"/>
      <c r="E596" s="120"/>
      <c r="F596" s="129">
        <v>0</v>
      </c>
    </row>
    <row r="597" spans="1:6" x14ac:dyDescent="0.2">
      <c r="A597" s="120"/>
      <c r="B597" s="120"/>
      <c r="C597" s="167"/>
      <c r="D597" s="120"/>
      <c r="E597" s="120"/>
      <c r="F597" s="129">
        <v>0</v>
      </c>
    </row>
    <row r="598" spans="1:6" x14ac:dyDescent="0.2">
      <c r="A598" s="120"/>
      <c r="B598" s="120"/>
      <c r="C598" s="167"/>
      <c r="D598" s="120"/>
      <c r="E598" s="120"/>
      <c r="F598" s="129">
        <v>0</v>
      </c>
    </row>
    <row r="599" spans="1:6" x14ac:dyDescent="0.2">
      <c r="A599" s="120"/>
      <c r="B599" s="120"/>
      <c r="C599" s="167"/>
      <c r="D599" s="120"/>
      <c r="E599" s="120"/>
      <c r="F599" s="129">
        <v>0</v>
      </c>
    </row>
    <row r="600" spans="1:6" x14ac:dyDescent="0.2">
      <c r="A600" s="120"/>
      <c r="B600" s="120"/>
      <c r="C600" s="167"/>
      <c r="D600" s="120"/>
      <c r="E600" s="120"/>
      <c r="F600" s="129">
        <v>0</v>
      </c>
    </row>
    <row r="601" spans="1:6" x14ac:dyDescent="0.2">
      <c r="A601" s="120"/>
      <c r="B601" s="120"/>
      <c r="C601" s="167"/>
      <c r="D601" s="120"/>
      <c r="E601" s="120"/>
      <c r="F601" s="129">
        <v>0</v>
      </c>
    </row>
    <row r="602" spans="1:6" x14ac:dyDescent="0.2">
      <c r="A602" s="120"/>
      <c r="B602" s="120"/>
      <c r="C602" s="167"/>
      <c r="D602" s="120"/>
      <c r="E602" s="120"/>
      <c r="F602" s="129">
        <v>0</v>
      </c>
    </row>
    <row r="603" spans="1:6" x14ac:dyDescent="0.2">
      <c r="A603" s="120"/>
      <c r="B603" s="120"/>
      <c r="C603" s="167"/>
      <c r="D603" s="120"/>
      <c r="E603" s="120"/>
      <c r="F603" s="129">
        <v>0</v>
      </c>
    </row>
    <row r="604" spans="1:6" x14ac:dyDescent="0.2">
      <c r="A604" s="120"/>
      <c r="B604" s="120"/>
      <c r="C604" s="167"/>
      <c r="D604" s="120"/>
      <c r="E604" s="120"/>
      <c r="F604" s="129">
        <v>0</v>
      </c>
    </row>
    <row r="605" spans="1:6" x14ac:dyDescent="0.2">
      <c r="A605" s="120"/>
      <c r="B605" s="120"/>
      <c r="C605" s="167"/>
      <c r="D605" s="120"/>
      <c r="E605" s="120"/>
      <c r="F605" s="129">
        <v>0</v>
      </c>
    </row>
    <row r="606" spans="1:6" x14ac:dyDescent="0.2">
      <c r="A606" s="120"/>
      <c r="B606" s="120"/>
      <c r="C606" s="167"/>
      <c r="D606" s="120"/>
      <c r="E606" s="120"/>
      <c r="F606" s="129">
        <v>0</v>
      </c>
    </row>
    <row r="607" spans="1:6" x14ac:dyDescent="0.2">
      <c r="A607" s="120"/>
      <c r="B607" s="120"/>
      <c r="C607" s="167"/>
      <c r="D607" s="120"/>
      <c r="E607" s="120"/>
      <c r="F607" s="129">
        <v>0</v>
      </c>
    </row>
    <row r="608" spans="1:6" x14ac:dyDescent="0.2">
      <c r="A608" s="120"/>
      <c r="B608" s="120"/>
      <c r="C608" s="167"/>
      <c r="D608" s="120"/>
      <c r="E608" s="120"/>
      <c r="F608" s="129">
        <v>0</v>
      </c>
    </row>
    <row r="609" spans="1:6" x14ac:dyDescent="0.2">
      <c r="A609" s="120"/>
      <c r="B609" s="120"/>
      <c r="C609" s="167"/>
      <c r="D609" s="120"/>
      <c r="E609" s="120"/>
      <c r="F609" s="129">
        <v>0</v>
      </c>
    </row>
    <row r="610" spans="1:6" x14ac:dyDescent="0.2">
      <c r="A610" s="120"/>
      <c r="B610" s="120"/>
      <c r="C610" s="167"/>
      <c r="D610" s="120"/>
      <c r="E610" s="120"/>
      <c r="F610" s="129">
        <v>0</v>
      </c>
    </row>
    <row r="611" spans="1:6" x14ac:dyDescent="0.2">
      <c r="A611" s="120"/>
      <c r="B611" s="120"/>
      <c r="C611" s="167"/>
      <c r="D611" s="120"/>
      <c r="E611" s="120"/>
      <c r="F611" s="129">
        <v>0</v>
      </c>
    </row>
    <row r="612" spans="1:6" x14ac:dyDescent="0.2">
      <c r="A612" s="120"/>
      <c r="B612" s="120"/>
      <c r="C612" s="167"/>
      <c r="D612" s="120"/>
      <c r="E612" s="120"/>
      <c r="F612" s="129">
        <v>0</v>
      </c>
    </row>
    <row r="613" spans="1:6" x14ac:dyDescent="0.2">
      <c r="A613" s="120"/>
      <c r="B613" s="120"/>
      <c r="C613" s="167"/>
      <c r="D613" s="120"/>
      <c r="E613" s="120"/>
      <c r="F613" s="129">
        <v>0</v>
      </c>
    </row>
    <row r="614" spans="1:6" x14ac:dyDescent="0.2">
      <c r="A614" s="120"/>
      <c r="B614" s="120"/>
      <c r="C614" s="167"/>
      <c r="D614" s="120"/>
      <c r="E614" s="120"/>
      <c r="F614" s="129">
        <v>0</v>
      </c>
    </row>
    <row r="615" spans="1:6" x14ac:dyDescent="0.2">
      <c r="A615" s="120"/>
      <c r="B615" s="120"/>
      <c r="C615" s="167"/>
      <c r="D615" s="120"/>
      <c r="E615" s="120"/>
      <c r="F615" s="129">
        <v>0</v>
      </c>
    </row>
    <row r="616" spans="1:6" x14ac:dyDescent="0.2">
      <c r="A616" s="120"/>
      <c r="B616" s="120"/>
      <c r="C616" s="167"/>
      <c r="D616" s="120"/>
      <c r="E616" s="120"/>
      <c r="F616" s="129">
        <v>0</v>
      </c>
    </row>
    <row r="617" spans="1:6" x14ac:dyDescent="0.2">
      <c r="A617" s="120"/>
      <c r="B617" s="120"/>
      <c r="C617" s="167"/>
      <c r="D617" s="120"/>
      <c r="E617" s="120"/>
      <c r="F617" s="129">
        <v>0</v>
      </c>
    </row>
    <row r="618" spans="1:6" x14ac:dyDescent="0.2">
      <c r="A618" s="120"/>
      <c r="B618" s="120"/>
      <c r="C618" s="167"/>
      <c r="D618" s="120"/>
      <c r="E618" s="120"/>
      <c r="F618" s="129">
        <v>0</v>
      </c>
    </row>
    <row r="619" spans="1:6" x14ac:dyDescent="0.2">
      <c r="A619" s="120"/>
      <c r="B619" s="120"/>
      <c r="C619" s="167"/>
      <c r="D619" s="120"/>
      <c r="E619" s="120"/>
      <c r="F619" s="129">
        <v>0</v>
      </c>
    </row>
    <row r="620" spans="1:6" x14ac:dyDescent="0.2">
      <c r="A620" s="120"/>
      <c r="B620" s="120"/>
      <c r="C620" s="167"/>
      <c r="D620" s="120"/>
      <c r="E620" s="120"/>
      <c r="F620" s="129">
        <v>0</v>
      </c>
    </row>
    <row r="621" spans="1:6" x14ac:dyDescent="0.2">
      <c r="A621" s="120"/>
      <c r="B621" s="120"/>
      <c r="C621" s="167"/>
      <c r="D621" s="120"/>
      <c r="E621" s="120"/>
      <c r="F621" s="129">
        <v>0</v>
      </c>
    </row>
    <row r="622" spans="1:6" x14ac:dyDescent="0.2">
      <c r="A622" s="120"/>
      <c r="B622" s="120"/>
      <c r="C622" s="167"/>
      <c r="D622" s="120"/>
      <c r="E622" s="120"/>
      <c r="F622" s="129">
        <v>0</v>
      </c>
    </row>
    <row r="623" spans="1:6" x14ac:dyDescent="0.2">
      <c r="A623" s="120"/>
      <c r="B623" s="120"/>
      <c r="C623" s="167"/>
      <c r="D623" s="120"/>
      <c r="E623" s="120"/>
      <c r="F623" s="129">
        <v>0</v>
      </c>
    </row>
    <row r="624" spans="1:6" x14ac:dyDescent="0.2">
      <c r="A624" s="120"/>
      <c r="B624" s="120"/>
      <c r="C624" s="167"/>
      <c r="D624" s="120"/>
      <c r="E624" s="120"/>
      <c r="F624" s="129">
        <v>0</v>
      </c>
    </row>
    <row r="625" spans="1:6" x14ac:dyDescent="0.2">
      <c r="A625" s="120"/>
      <c r="B625" s="120"/>
      <c r="C625" s="167"/>
      <c r="D625" s="120"/>
      <c r="E625" s="120"/>
      <c r="F625" s="129">
        <v>0</v>
      </c>
    </row>
    <row r="626" spans="1:6" x14ac:dyDescent="0.2">
      <c r="A626" s="120"/>
      <c r="B626" s="120"/>
      <c r="C626" s="167"/>
      <c r="D626" s="120"/>
      <c r="E626" s="120"/>
      <c r="F626" s="129">
        <v>0</v>
      </c>
    </row>
    <row r="627" spans="1:6" x14ac:dyDescent="0.2">
      <c r="A627" s="120"/>
      <c r="B627" s="120"/>
      <c r="C627" s="167"/>
      <c r="D627" s="120"/>
      <c r="E627" s="120"/>
      <c r="F627" s="129">
        <v>0</v>
      </c>
    </row>
    <row r="628" spans="1:6" x14ac:dyDescent="0.2">
      <c r="A628" s="120"/>
      <c r="B628" s="120"/>
      <c r="C628" s="167"/>
      <c r="D628" s="120"/>
      <c r="E628" s="120"/>
      <c r="F628" s="129">
        <v>0</v>
      </c>
    </row>
    <row r="629" spans="1:6" x14ac:dyDescent="0.2">
      <c r="A629" s="120"/>
      <c r="B629" s="120"/>
      <c r="C629" s="167"/>
      <c r="D629" s="120"/>
      <c r="E629" s="120"/>
      <c r="F629" s="129">
        <v>0</v>
      </c>
    </row>
    <row r="630" spans="1:6" x14ac:dyDescent="0.2">
      <c r="A630" s="120"/>
      <c r="B630" s="120"/>
      <c r="C630" s="167"/>
      <c r="D630" s="120"/>
      <c r="E630" s="120"/>
      <c r="F630" s="129">
        <v>0</v>
      </c>
    </row>
    <row r="631" spans="1:6" x14ac:dyDescent="0.2">
      <c r="A631" s="120"/>
      <c r="B631" s="120"/>
      <c r="C631" s="167"/>
      <c r="D631" s="120"/>
      <c r="E631" s="120"/>
      <c r="F631" s="129">
        <v>0</v>
      </c>
    </row>
    <row r="632" spans="1:6" x14ac:dyDescent="0.2">
      <c r="A632" s="120"/>
      <c r="B632" s="120"/>
      <c r="C632" s="167"/>
      <c r="D632" s="120"/>
      <c r="E632" s="120"/>
      <c r="F632" s="129">
        <v>0</v>
      </c>
    </row>
    <row r="633" spans="1:6" x14ac:dyDescent="0.2">
      <c r="A633" s="120"/>
      <c r="B633" s="120"/>
      <c r="C633" s="167"/>
      <c r="D633" s="120"/>
      <c r="E633" s="120"/>
      <c r="F633" s="129">
        <v>0</v>
      </c>
    </row>
    <row r="634" spans="1:6" x14ac:dyDescent="0.2">
      <c r="A634" s="120"/>
      <c r="B634" s="120"/>
      <c r="C634" s="167"/>
      <c r="D634" s="120"/>
      <c r="E634" s="120"/>
      <c r="F634" s="129">
        <v>0</v>
      </c>
    </row>
    <row r="635" spans="1:6" x14ac:dyDescent="0.2">
      <c r="A635" s="120"/>
      <c r="B635" s="120"/>
      <c r="C635" s="167"/>
      <c r="D635" s="120"/>
      <c r="E635" s="120"/>
      <c r="F635" s="129">
        <v>0</v>
      </c>
    </row>
    <row r="636" spans="1:6" x14ac:dyDescent="0.2">
      <c r="A636" s="120"/>
      <c r="B636" s="120"/>
      <c r="C636" s="167"/>
      <c r="D636" s="120"/>
      <c r="E636" s="120"/>
      <c r="F636" s="129">
        <v>0</v>
      </c>
    </row>
    <row r="637" spans="1:6" x14ac:dyDescent="0.2">
      <c r="A637" s="120"/>
      <c r="B637" s="120"/>
      <c r="C637" s="167"/>
      <c r="D637" s="120"/>
      <c r="E637" s="120"/>
      <c r="F637" s="129">
        <v>0</v>
      </c>
    </row>
    <row r="638" spans="1:6" x14ac:dyDescent="0.2">
      <c r="A638" s="120"/>
      <c r="B638" s="120"/>
      <c r="C638" s="167"/>
      <c r="D638" s="120"/>
      <c r="E638" s="120"/>
      <c r="F638" s="129">
        <v>0</v>
      </c>
    </row>
    <row r="639" spans="1:6" x14ac:dyDescent="0.2">
      <c r="A639" s="120"/>
      <c r="B639" s="120"/>
      <c r="C639" s="167"/>
      <c r="D639" s="120"/>
      <c r="E639" s="120"/>
      <c r="F639" s="129">
        <v>0</v>
      </c>
    </row>
    <row r="640" spans="1:6" x14ac:dyDescent="0.2">
      <c r="A640" s="120"/>
      <c r="B640" s="120"/>
      <c r="C640" s="167"/>
      <c r="D640" s="120"/>
      <c r="E640" s="120"/>
      <c r="F640" s="129">
        <v>0</v>
      </c>
    </row>
    <row r="641" spans="1:6" x14ac:dyDescent="0.2">
      <c r="A641" s="120"/>
      <c r="B641" s="120"/>
      <c r="C641" s="167"/>
      <c r="D641" s="120"/>
      <c r="E641" s="120"/>
      <c r="F641" s="129">
        <v>0</v>
      </c>
    </row>
    <row r="642" spans="1:6" x14ac:dyDescent="0.2">
      <c r="A642" s="120"/>
      <c r="B642" s="120"/>
      <c r="C642" s="167"/>
      <c r="D642" s="120"/>
      <c r="E642" s="120"/>
      <c r="F642" s="129">
        <v>0</v>
      </c>
    </row>
    <row r="643" spans="1:6" x14ac:dyDescent="0.2">
      <c r="A643" s="120"/>
      <c r="B643" s="120"/>
      <c r="C643" s="167"/>
      <c r="D643" s="120"/>
      <c r="E643" s="120"/>
      <c r="F643" s="129">
        <v>0</v>
      </c>
    </row>
    <row r="644" spans="1:6" x14ac:dyDescent="0.2">
      <c r="A644" s="120"/>
      <c r="B644" s="120"/>
      <c r="C644" s="167"/>
      <c r="D644" s="120"/>
      <c r="E644" s="120"/>
      <c r="F644" s="129">
        <v>0</v>
      </c>
    </row>
    <row r="645" spans="1:6" x14ac:dyDescent="0.2">
      <c r="A645" s="120"/>
      <c r="B645" s="120"/>
      <c r="C645" s="167"/>
      <c r="D645" s="120"/>
      <c r="E645" s="120"/>
      <c r="F645" s="129">
        <v>0</v>
      </c>
    </row>
    <row r="646" spans="1:6" x14ac:dyDescent="0.2">
      <c r="A646" s="120"/>
      <c r="B646" s="120"/>
      <c r="C646" s="167"/>
      <c r="D646" s="120"/>
      <c r="E646" s="120"/>
      <c r="F646" s="129">
        <v>0</v>
      </c>
    </row>
    <row r="647" spans="1:6" x14ac:dyDescent="0.2">
      <c r="A647" s="120"/>
      <c r="B647" s="120"/>
      <c r="C647" s="167"/>
      <c r="D647" s="120"/>
      <c r="E647" s="120"/>
      <c r="F647" s="129">
        <v>0</v>
      </c>
    </row>
    <row r="648" spans="1:6" x14ac:dyDescent="0.2">
      <c r="A648" s="120"/>
      <c r="B648" s="120"/>
      <c r="C648" s="167"/>
      <c r="D648" s="120"/>
      <c r="E648" s="120"/>
      <c r="F648" s="129">
        <v>0</v>
      </c>
    </row>
    <row r="649" spans="1:6" x14ac:dyDescent="0.2">
      <c r="A649" s="120"/>
      <c r="B649" s="120"/>
      <c r="C649" s="167"/>
      <c r="D649" s="120"/>
      <c r="E649" s="120"/>
      <c r="F649" s="129">
        <v>0</v>
      </c>
    </row>
    <row r="650" spans="1:6" x14ac:dyDescent="0.2">
      <c r="A650" s="120"/>
      <c r="B650" s="120"/>
      <c r="C650" s="167"/>
      <c r="D650" s="120"/>
      <c r="E650" s="120"/>
      <c r="F650" s="129">
        <v>0</v>
      </c>
    </row>
    <row r="651" spans="1:6" x14ac:dyDescent="0.2">
      <c r="A651" s="120"/>
      <c r="B651" s="120"/>
      <c r="C651" s="167"/>
      <c r="D651" s="120"/>
      <c r="E651" s="120"/>
      <c r="F651" s="129">
        <v>0</v>
      </c>
    </row>
    <row r="652" spans="1:6" x14ac:dyDescent="0.2">
      <c r="A652" s="120"/>
      <c r="B652" s="120"/>
      <c r="C652" s="167"/>
      <c r="D652" s="120"/>
      <c r="E652" s="120"/>
      <c r="F652" s="129">
        <v>0</v>
      </c>
    </row>
    <row r="653" spans="1:6" x14ac:dyDescent="0.2">
      <c r="A653" s="120"/>
      <c r="B653" s="120"/>
      <c r="C653" s="167"/>
      <c r="D653" s="120"/>
      <c r="E653" s="120"/>
      <c r="F653" s="129">
        <v>0</v>
      </c>
    </row>
    <row r="654" spans="1:6" x14ac:dyDescent="0.2">
      <c r="A654" s="120"/>
      <c r="B654" s="120"/>
      <c r="C654" s="167"/>
      <c r="D654" s="120"/>
      <c r="E654" s="120"/>
      <c r="F654" s="129">
        <v>0</v>
      </c>
    </row>
    <row r="655" spans="1:6" x14ac:dyDescent="0.2">
      <c r="A655" s="120"/>
      <c r="B655" s="120"/>
      <c r="C655" s="167"/>
      <c r="D655" s="120"/>
      <c r="E655" s="120"/>
      <c r="F655" s="129">
        <v>0</v>
      </c>
    </row>
    <row r="656" spans="1:6" x14ac:dyDescent="0.2">
      <c r="A656" s="120"/>
      <c r="B656" s="120"/>
      <c r="C656" s="167"/>
      <c r="D656" s="120"/>
      <c r="E656" s="120"/>
      <c r="F656" s="129">
        <v>0</v>
      </c>
    </row>
    <row r="657" spans="1:6" x14ac:dyDescent="0.2">
      <c r="A657" s="120"/>
      <c r="B657" s="120"/>
      <c r="C657" s="167"/>
      <c r="D657" s="120"/>
      <c r="E657" s="120"/>
      <c r="F657" s="129">
        <v>0</v>
      </c>
    </row>
    <row r="658" spans="1:6" x14ac:dyDescent="0.2">
      <c r="A658" s="120"/>
      <c r="B658" s="120"/>
      <c r="C658" s="167"/>
      <c r="D658" s="120"/>
      <c r="E658" s="120"/>
      <c r="F658" s="129">
        <v>0</v>
      </c>
    </row>
    <row r="659" spans="1:6" x14ac:dyDescent="0.2">
      <c r="A659" s="120"/>
      <c r="B659" s="120"/>
      <c r="C659" s="167"/>
      <c r="D659" s="120"/>
      <c r="E659" s="120"/>
      <c r="F659" s="129">
        <v>0</v>
      </c>
    </row>
    <row r="660" spans="1:6" x14ac:dyDescent="0.2">
      <c r="A660" s="120"/>
      <c r="B660" s="120"/>
      <c r="C660" s="167"/>
      <c r="D660" s="120"/>
      <c r="E660" s="120"/>
      <c r="F660" s="129">
        <v>0</v>
      </c>
    </row>
    <row r="661" spans="1:6" x14ac:dyDescent="0.2">
      <c r="A661" s="120"/>
      <c r="B661" s="120"/>
      <c r="C661" s="167"/>
      <c r="D661" s="120"/>
      <c r="E661" s="120"/>
      <c r="F661" s="129">
        <v>0</v>
      </c>
    </row>
    <row r="662" spans="1:6" x14ac:dyDescent="0.2">
      <c r="A662" s="120"/>
      <c r="B662" s="120"/>
      <c r="C662" s="167"/>
      <c r="D662" s="120"/>
      <c r="E662" s="120"/>
      <c r="F662" s="129">
        <v>0</v>
      </c>
    </row>
    <row r="663" spans="1:6" x14ac:dyDescent="0.2">
      <c r="A663" s="120"/>
      <c r="B663" s="120"/>
      <c r="C663" s="167"/>
      <c r="D663" s="120"/>
      <c r="E663" s="120"/>
      <c r="F663" s="129">
        <v>0</v>
      </c>
    </row>
    <row r="664" spans="1:6" x14ac:dyDescent="0.2">
      <c r="A664" s="120"/>
      <c r="B664" s="120"/>
      <c r="C664" s="167"/>
      <c r="D664" s="120"/>
      <c r="E664" s="120"/>
      <c r="F664" s="129">
        <v>0</v>
      </c>
    </row>
    <row r="665" spans="1:6" x14ac:dyDescent="0.2">
      <c r="A665" s="120"/>
      <c r="B665" s="120"/>
      <c r="C665" s="167"/>
      <c r="D665" s="120"/>
      <c r="E665" s="120"/>
      <c r="F665" s="129">
        <v>0</v>
      </c>
    </row>
    <row r="666" spans="1:6" x14ac:dyDescent="0.2">
      <c r="A666" s="120"/>
      <c r="B666" s="120"/>
      <c r="C666" s="167"/>
      <c r="D666" s="120"/>
      <c r="E666" s="120"/>
      <c r="F666" s="129">
        <v>0</v>
      </c>
    </row>
    <row r="667" spans="1:6" x14ac:dyDescent="0.2">
      <c r="A667" s="120"/>
      <c r="B667" s="120"/>
      <c r="C667" s="167"/>
      <c r="D667" s="120"/>
      <c r="E667" s="120"/>
      <c r="F667" s="129">
        <v>0</v>
      </c>
    </row>
    <row r="668" spans="1:6" x14ac:dyDescent="0.2">
      <c r="A668" s="120"/>
      <c r="B668" s="120"/>
      <c r="C668" s="167"/>
      <c r="D668" s="120"/>
      <c r="E668" s="120"/>
      <c r="F668" s="129">
        <v>0</v>
      </c>
    </row>
    <row r="669" spans="1:6" x14ac:dyDescent="0.2">
      <c r="A669" s="120"/>
      <c r="B669" s="120"/>
      <c r="C669" s="167"/>
      <c r="D669" s="120"/>
      <c r="E669" s="120"/>
      <c r="F669" s="129">
        <v>0</v>
      </c>
    </row>
    <row r="670" spans="1:6" x14ac:dyDescent="0.2">
      <c r="A670" s="120"/>
      <c r="B670" s="120"/>
      <c r="C670" s="167"/>
      <c r="D670" s="120"/>
      <c r="E670" s="120"/>
      <c r="F670" s="129">
        <v>0</v>
      </c>
    </row>
    <row r="671" spans="1:6" x14ac:dyDescent="0.2">
      <c r="A671" s="120"/>
      <c r="B671" s="120"/>
      <c r="C671" s="167"/>
      <c r="D671" s="120"/>
      <c r="E671" s="120"/>
      <c r="F671" s="129">
        <v>0</v>
      </c>
    </row>
    <row r="672" spans="1:6" x14ac:dyDescent="0.2">
      <c r="A672" s="120"/>
      <c r="B672" s="120"/>
      <c r="C672" s="167"/>
      <c r="D672" s="120"/>
      <c r="E672" s="120"/>
      <c r="F672" s="129">
        <v>0</v>
      </c>
    </row>
    <row r="673" spans="1:6" x14ac:dyDescent="0.2">
      <c r="A673" s="120"/>
      <c r="B673" s="120"/>
      <c r="C673" s="167"/>
      <c r="D673" s="120"/>
      <c r="E673" s="120"/>
      <c r="F673" s="129">
        <v>0</v>
      </c>
    </row>
    <row r="674" spans="1:6" x14ac:dyDescent="0.2">
      <c r="A674" s="120"/>
      <c r="B674" s="120"/>
      <c r="C674" s="167"/>
      <c r="D674" s="120"/>
      <c r="E674" s="120"/>
      <c r="F674" s="129">
        <v>0</v>
      </c>
    </row>
    <row r="675" spans="1:6" x14ac:dyDescent="0.2">
      <c r="A675" s="120"/>
      <c r="B675" s="120"/>
      <c r="C675" s="167"/>
      <c r="D675" s="120"/>
      <c r="E675" s="120"/>
      <c r="F675" s="129">
        <v>0</v>
      </c>
    </row>
    <row r="676" spans="1:6" x14ac:dyDescent="0.2">
      <c r="A676" s="120"/>
      <c r="B676" s="120"/>
      <c r="C676" s="167"/>
      <c r="D676" s="120"/>
      <c r="E676" s="120"/>
      <c r="F676" s="129">
        <v>0</v>
      </c>
    </row>
    <row r="677" spans="1:6" x14ac:dyDescent="0.2">
      <c r="A677" s="120"/>
      <c r="B677" s="120"/>
      <c r="C677" s="167"/>
      <c r="D677" s="120"/>
      <c r="E677" s="120"/>
      <c r="F677" s="129">
        <v>0</v>
      </c>
    </row>
    <row r="678" spans="1:6" x14ac:dyDescent="0.2">
      <c r="A678" s="120"/>
      <c r="B678" s="120"/>
      <c r="C678" s="167"/>
      <c r="D678" s="120"/>
      <c r="E678" s="120"/>
      <c r="F678" s="129">
        <v>0</v>
      </c>
    </row>
    <row r="679" spans="1:6" x14ac:dyDescent="0.2">
      <c r="A679" s="120"/>
      <c r="B679" s="120"/>
      <c r="C679" s="167"/>
      <c r="D679" s="120"/>
      <c r="E679" s="120"/>
      <c r="F679" s="129">
        <v>0</v>
      </c>
    </row>
    <row r="680" spans="1:6" x14ac:dyDescent="0.2">
      <c r="A680" s="120"/>
      <c r="B680" s="120"/>
      <c r="C680" s="167"/>
      <c r="D680" s="120"/>
      <c r="E680" s="120"/>
      <c r="F680" s="129">
        <v>0</v>
      </c>
    </row>
    <row r="681" spans="1:6" x14ac:dyDescent="0.2">
      <c r="A681" s="120"/>
      <c r="B681" s="120"/>
      <c r="C681" s="167"/>
      <c r="D681" s="120"/>
      <c r="E681" s="120"/>
      <c r="F681" s="129">
        <v>0</v>
      </c>
    </row>
    <row r="682" spans="1:6" x14ac:dyDescent="0.2">
      <c r="A682" s="120"/>
      <c r="B682" s="120"/>
      <c r="C682" s="167"/>
      <c r="D682" s="120"/>
      <c r="E682" s="120"/>
      <c r="F682" s="129">
        <v>0</v>
      </c>
    </row>
    <row r="683" spans="1:6" x14ac:dyDescent="0.2">
      <c r="A683" s="120"/>
      <c r="B683" s="120"/>
      <c r="C683" s="167"/>
      <c r="D683" s="120"/>
      <c r="E683" s="120"/>
      <c r="F683" s="129">
        <v>0</v>
      </c>
    </row>
    <row r="684" spans="1:6" x14ac:dyDescent="0.2">
      <c r="A684" s="120"/>
      <c r="B684" s="120"/>
      <c r="C684" s="167"/>
      <c r="D684" s="120"/>
      <c r="E684" s="120"/>
      <c r="F684" s="129">
        <v>0</v>
      </c>
    </row>
    <row r="685" spans="1:6" x14ac:dyDescent="0.2">
      <c r="A685" s="120"/>
      <c r="B685" s="120"/>
      <c r="C685" s="167"/>
      <c r="D685" s="120"/>
      <c r="E685" s="120"/>
      <c r="F685" s="129">
        <v>0</v>
      </c>
    </row>
    <row r="686" spans="1:6" x14ac:dyDescent="0.2">
      <c r="A686" s="120"/>
      <c r="B686" s="120"/>
      <c r="C686" s="167"/>
      <c r="D686" s="120"/>
      <c r="E686" s="120"/>
      <c r="F686" s="129">
        <v>0</v>
      </c>
    </row>
    <row r="687" spans="1:6" x14ac:dyDescent="0.2">
      <c r="A687" s="120"/>
      <c r="B687" s="120"/>
      <c r="C687" s="167"/>
      <c r="D687" s="120"/>
      <c r="E687" s="120"/>
      <c r="F687" s="129">
        <v>0</v>
      </c>
    </row>
    <row r="688" spans="1:6" x14ac:dyDescent="0.2">
      <c r="A688" s="120"/>
      <c r="B688" s="120"/>
      <c r="C688" s="167"/>
      <c r="D688" s="120"/>
      <c r="E688" s="120"/>
      <c r="F688" s="129">
        <v>0</v>
      </c>
    </row>
    <row r="689" spans="1:6" x14ac:dyDescent="0.2">
      <c r="A689" s="120"/>
      <c r="B689" s="120"/>
      <c r="C689" s="167"/>
      <c r="D689" s="120"/>
      <c r="E689" s="120"/>
      <c r="F689" s="129">
        <v>0</v>
      </c>
    </row>
    <row r="690" spans="1:6" x14ac:dyDescent="0.2">
      <c r="A690" s="120"/>
      <c r="B690" s="120"/>
      <c r="C690" s="167"/>
      <c r="D690" s="120"/>
      <c r="E690" s="120"/>
      <c r="F690" s="129">
        <v>0</v>
      </c>
    </row>
    <row r="691" spans="1:6" x14ac:dyDescent="0.2">
      <c r="A691" s="120"/>
      <c r="B691" s="120"/>
      <c r="C691" s="167"/>
      <c r="D691" s="120"/>
      <c r="E691" s="120"/>
      <c r="F691" s="129">
        <v>0</v>
      </c>
    </row>
    <row r="692" spans="1:6" x14ac:dyDescent="0.2">
      <c r="A692" s="120"/>
      <c r="B692" s="120"/>
      <c r="C692" s="167"/>
      <c r="D692" s="120"/>
      <c r="E692" s="120"/>
      <c r="F692" s="129">
        <v>0</v>
      </c>
    </row>
    <row r="693" spans="1:6" x14ac:dyDescent="0.2">
      <c r="A693" s="120"/>
      <c r="B693" s="120"/>
      <c r="C693" s="167"/>
      <c r="D693" s="120"/>
      <c r="E693" s="120"/>
      <c r="F693" s="129">
        <v>0</v>
      </c>
    </row>
    <row r="694" spans="1:6" x14ac:dyDescent="0.2">
      <c r="A694" s="120"/>
      <c r="B694" s="120"/>
      <c r="C694" s="167"/>
      <c r="D694" s="120"/>
      <c r="E694" s="120"/>
      <c r="F694" s="129">
        <v>0</v>
      </c>
    </row>
    <row r="695" spans="1:6" x14ac:dyDescent="0.2">
      <c r="A695" s="120"/>
      <c r="B695" s="120"/>
      <c r="C695" s="167"/>
      <c r="D695" s="120"/>
      <c r="E695" s="120"/>
      <c r="F695" s="129">
        <v>0</v>
      </c>
    </row>
    <row r="696" spans="1:6" x14ac:dyDescent="0.2">
      <c r="A696" s="120"/>
      <c r="B696" s="120"/>
      <c r="C696" s="167"/>
      <c r="D696" s="120"/>
      <c r="E696" s="120"/>
      <c r="F696" s="129">
        <v>0</v>
      </c>
    </row>
    <row r="697" spans="1:6" x14ac:dyDescent="0.2">
      <c r="A697" s="120"/>
      <c r="B697" s="120"/>
      <c r="C697" s="167"/>
      <c r="D697" s="120"/>
      <c r="E697" s="120"/>
      <c r="F697" s="129">
        <v>0</v>
      </c>
    </row>
    <row r="698" spans="1:6" x14ac:dyDescent="0.2">
      <c r="A698" s="120"/>
      <c r="B698" s="120"/>
      <c r="C698" s="167"/>
      <c r="D698" s="120"/>
      <c r="E698" s="120"/>
      <c r="F698" s="129">
        <v>0</v>
      </c>
    </row>
    <row r="699" spans="1:6" x14ac:dyDescent="0.2">
      <c r="A699" s="120"/>
      <c r="B699" s="120"/>
      <c r="C699" s="167"/>
      <c r="D699" s="120"/>
      <c r="E699" s="120"/>
      <c r="F699" s="129">
        <v>0</v>
      </c>
    </row>
    <row r="700" spans="1:6" x14ac:dyDescent="0.2">
      <c r="A700" s="120"/>
      <c r="B700" s="120"/>
      <c r="C700" s="167"/>
      <c r="D700" s="120"/>
      <c r="E700" s="120"/>
      <c r="F700" s="129">
        <v>0</v>
      </c>
    </row>
    <row r="701" spans="1:6" x14ac:dyDescent="0.2">
      <c r="A701" s="120"/>
      <c r="B701" s="120"/>
      <c r="C701" s="167"/>
      <c r="D701" s="120"/>
      <c r="E701" s="120"/>
      <c r="F701" s="129">
        <v>0</v>
      </c>
    </row>
    <row r="702" spans="1:6" x14ac:dyDescent="0.2">
      <c r="A702" s="120"/>
      <c r="B702" s="120"/>
      <c r="C702" s="167"/>
      <c r="D702" s="120"/>
      <c r="E702" s="120"/>
      <c r="F702" s="129">
        <v>0</v>
      </c>
    </row>
    <row r="703" spans="1:6" x14ac:dyDescent="0.2">
      <c r="A703" s="120"/>
      <c r="B703" s="120"/>
      <c r="C703" s="167"/>
      <c r="D703" s="120"/>
      <c r="E703" s="120"/>
      <c r="F703" s="129">
        <v>0</v>
      </c>
    </row>
    <row r="704" spans="1:6" x14ac:dyDescent="0.2">
      <c r="A704" s="120"/>
      <c r="B704" s="120"/>
      <c r="C704" s="167"/>
      <c r="D704" s="120"/>
      <c r="E704" s="120"/>
      <c r="F704" s="129">
        <v>0</v>
      </c>
    </row>
    <row r="705" spans="1:6" x14ac:dyDescent="0.2">
      <c r="A705" s="120"/>
      <c r="B705" s="120"/>
      <c r="C705" s="167"/>
      <c r="D705" s="120"/>
      <c r="E705" s="120"/>
      <c r="F705" s="129">
        <v>0</v>
      </c>
    </row>
    <row r="706" spans="1:6" x14ac:dyDescent="0.2">
      <c r="A706" s="120"/>
      <c r="B706" s="120"/>
      <c r="C706" s="167"/>
      <c r="D706" s="120"/>
      <c r="E706" s="120"/>
      <c r="F706" s="129">
        <v>0</v>
      </c>
    </row>
    <row r="707" spans="1:6" x14ac:dyDescent="0.2">
      <c r="A707" s="120"/>
      <c r="B707" s="120"/>
      <c r="C707" s="167"/>
      <c r="D707" s="120"/>
      <c r="E707" s="120"/>
      <c r="F707" s="129">
        <v>0</v>
      </c>
    </row>
    <row r="708" spans="1:6" x14ac:dyDescent="0.2">
      <c r="A708" s="120"/>
      <c r="B708" s="120"/>
      <c r="C708" s="167"/>
      <c r="D708" s="120"/>
      <c r="E708" s="120"/>
      <c r="F708" s="129">
        <v>0</v>
      </c>
    </row>
    <row r="709" spans="1:6" x14ac:dyDescent="0.2">
      <c r="A709" s="120"/>
      <c r="B709" s="120"/>
      <c r="C709" s="167"/>
      <c r="D709" s="120"/>
      <c r="E709" s="120"/>
      <c r="F709" s="129">
        <v>0</v>
      </c>
    </row>
    <row r="710" spans="1:6" x14ac:dyDescent="0.2">
      <c r="A710" s="120"/>
      <c r="B710" s="120"/>
      <c r="C710" s="167"/>
      <c r="D710" s="120"/>
      <c r="E710" s="120"/>
      <c r="F710" s="129">
        <v>0</v>
      </c>
    </row>
    <row r="711" spans="1:6" x14ac:dyDescent="0.2">
      <c r="A711" s="120"/>
      <c r="B711" s="120"/>
      <c r="C711" s="167"/>
      <c r="D711" s="120"/>
      <c r="E711" s="120"/>
      <c r="F711" s="129">
        <v>0</v>
      </c>
    </row>
    <row r="712" spans="1:6" x14ac:dyDescent="0.2">
      <c r="A712" s="120"/>
      <c r="B712" s="120"/>
      <c r="C712" s="167"/>
      <c r="D712" s="120"/>
      <c r="E712" s="120"/>
      <c r="F712" s="129">
        <v>0</v>
      </c>
    </row>
    <row r="713" spans="1:6" x14ac:dyDescent="0.2">
      <c r="A713" s="120"/>
      <c r="B713" s="120"/>
      <c r="C713" s="167"/>
      <c r="D713" s="120"/>
      <c r="E713" s="120"/>
      <c r="F713" s="129">
        <v>0</v>
      </c>
    </row>
    <row r="714" spans="1:6" x14ac:dyDescent="0.2">
      <c r="A714" s="120"/>
      <c r="B714" s="120"/>
      <c r="C714" s="167"/>
      <c r="D714" s="120"/>
      <c r="E714" s="120"/>
      <c r="F714" s="129">
        <v>0</v>
      </c>
    </row>
    <row r="715" spans="1:6" x14ac:dyDescent="0.2">
      <c r="A715" s="120"/>
      <c r="B715" s="120"/>
      <c r="C715" s="167"/>
      <c r="D715" s="120"/>
      <c r="E715" s="120"/>
      <c r="F715" s="129">
        <v>0</v>
      </c>
    </row>
    <row r="716" spans="1:6" x14ac:dyDescent="0.2">
      <c r="A716" s="120"/>
      <c r="B716" s="120"/>
      <c r="C716" s="167"/>
      <c r="D716" s="120"/>
      <c r="E716" s="120"/>
      <c r="F716" s="129">
        <v>0</v>
      </c>
    </row>
    <row r="717" spans="1:6" x14ac:dyDescent="0.2">
      <c r="A717" s="120"/>
      <c r="B717" s="120"/>
      <c r="C717" s="167"/>
      <c r="D717" s="120"/>
      <c r="E717" s="120"/>
      <c r="F717" s="129">
        <v>0</v>
      </c>
    </row>
    <row r="718" spans="1:6" x14ac:dyDescent="0.2">
      <c r="A718" s="120"/>
      <c r="B718" s="120"/>
      <c r="C718" s="167"/>
      <c r="D718" s="120"/>
      <c r="E718" s="120"/>
      <c r="F718" s="129">
        <v>0</v>
      </c>
    </row>
    <row r="719" spans="1:6" x14ac:dyDescent="0.2">
      <c r="A719" s="120"/>
      <c r="B719" s="120"/>
      <c r="C719" s="167"/>
      <c r="D719" s="120"/>
      <c r="E719" s="120"/>
      <c r="F719" s="129">
        <v>0</v>
      </c>
    </row>
    <row r="720" spans="1:6" x14ac:dyDescent="0.2">
      <c r="A720" s="120"/>
      <c r="B720" s="120"/>
      <c r="C720" s="167"/>
      <c r="D720" s="120"/>
      <c r="E720" s="120"/>
      <c r="F720" s="129">
        <v>0</v>
      </c>
    </row>
    <row r="721" spans="1:6" x14ac:dyDescent="0.2">
      <c r="A721" s="120"/>
      <c r="B721" s="120"/>
      <c r="C721" s="167"/>
      <c r="D721" s="120"/>
      <c r="E721" s="120"/>
      <c r="F721" s="129">
        <v>0</v>
      </c>
    </row>
    <row r="722" spans="1:6" x14ac:dyDescent="0.2">
      <c r="A722" s="120"/>
      <c r="B722" s="120"/>
      <c r="C722" s="167"/>
      <c r="D722" s="120"/>
      <c r="E722" s="120"/>
      <c r="F722" s="129">
        <v>0</v>
      </c>
    </row>
    <row r="723" spans="1:6" x14ac:dyDescent="0.2">
      <c r="A723" s="120"/>
      <c r="B723" s="120"/>
      <c r="C723" s="167"/>
      <c r="D723" s="120"/>
      <c r="E723" s="120"/>
      <c r="F723" s="129">
        <v>0</v>
      </c>
    </row>
    <row r="724" spans="1:6" x14ac:dyDescent="0.2">
      <c r="A724" s="120"/>
      <c r="B724" s="120"/>
      <c r="C724" s="167"/>
      <c r="D724" s="120"/>
      <c r="E724" s="120"/>
      <c r="F724" s="129">
        <v>0</v>
      </c>
    </row>
    <row r="725" spans="1:6" x14ac:dyDescent="0.2">
      <c r="A725" s="120"/>
      <c r="B725" s="120"/>
      <c r="C725" s="167"/>
      <c r="D725" s="120"/>
      <c r="E725" s="120"/>
      <c r="F725" s="129">
        <v>0</v>
      </c>
    </row>
    <row r="726" spans="1:6" x14ac:dyDescent="0.2">
      <c r="A726" s="120"/>
      <c r="B726" s="120"/>
      <c r="C726" s="167"/>
      <c r="D726" s="120"/>
      <c r="E726" s="120"/>
      <c r="F726" s="129">
        <v>0</v>
      </c>
    </row>
    <row r="727" spans="1:6" x14ac:dyDescent="0.2">
      <c r="A727" s="120"/>
      <c r="B727" s="120"/>
      <c r="C727" s="167"/>
      <c r="D727" s="120"/>
      <c r="E727" s="120"/>
      <c r="F727" s="129">
        <v>0</v>
      </c>
    </row>
    <row r="728" spans="1:6" x14ac:dyDescent="0.2">
      <c r="A728" s="120"/>
      <c r="B728" s="120"/>
      <c r="C728" s="167"/>
      <c r="D728" s="120"/>
      <c r="E728" s="120"/>
      <c r="F728" s="129">
        <v>0</v>
      </c>
    </row>
    <row r="729" spans="1:6" x14ac:dyDescent="0.2">
      <c r="A729" s="120"/>
      <c r="B729" s="120"/>
      <c r="C729" s="167"/>
      <c r="D729" s="120"/>
      <c r="E729" s="120"/>
      <c r="F729" s="129">
        <v>0</v>
      </c>
    </row>
    <row r="730" spans="1:6" x14ac:dyDescent="0.2">
      <c r="A730" s="120"/>
      <c r="B730" s="120"/>
      <c r="C730" s="167"/>
      <c r="D730" s="120"/>
      <c r="E730" s="120"/>
      <c r="F730" s="129">
        <v>0</v>
      </c>
    </row>
    <row r="731" spans="1:6" x14ac:dyDescent="0.2">
      <c r="A731" s="120"/>
      <c r="B731" s="120"/>
      <c r="C731" s="167"/>
      <c r="D731" s="120"/>
      <c r="E731" s="120"/>
      <c r="F731" s="129">
        <v>0</v>
      </c>
    </row>
    <row r="732" spans="1:6" x14ac:dyDescent="0.2">
      <c r="A732" s="120"/>
      <c r="B732" s="120"/>
      <c r="C732" s="167"/>
      <c r="D732" s="120"/>
      <c r="E732" s="120"/>
      <c r="F732" s="129">
        <v>0</v>
      </c>
    </row>
    <row r="733" spans="1:6" x14ac:dyDescent="0.2">
      <c r="A733" s="120"/>
      <c r="B733" s="120"/>
      <c r="C733" s="167"/>
      <c r="D733" s="120"/>
      <c r="E733" s="120"/>
      <c r="F733" s="129">
        <v>0</v>
      </c>
    </row>
    <row r="734" spans="1:6" x14ac:dyDescent="0.2">
      <c r="A734" s="120"/>
      <c r="B734" s="120"/>
      <c r="C734" s="167"/>
      <c r="D734" s="120"/>
      <c r="E734" s="120"/>
      <c r="F734" s="129">
        <v>0</v>
      </c>
    </row>
    <row r="735" spans="1:6" x14ac:dyDescent="0.2">
      <c r="A735" s="120"/>
      <c r="B735" s="120"/>
      <c r="C735" s="167"/>
      <c r="D735" s="120"/>
      <c r="E735" s="120"/>
      <c r="F735" s="129">
        <v>0</v>
      </c>
    </row>
    <row r="736" spans="1:6" x14ac:dyDescent="0.2">
      <c r="A736" s="120"/>
      <c r="B736" s="120"/>
      <c r="C736" s="167"/>
      <c r="D736" s="120"/>
      <c r="E736" s="120"/>
      <c r="F736" s="129">
        <v>0</v>
      </c>
    </row>
    <row r="737" spans="1:6" x14ac:dyDescent="0.2">
      <c r="A737" s="120"/>
      <c r="B737" s="120"/>
      <c r="C737" s="167"/>
      <c r="D737" s="120"/>
      <c r="E737" s="120"/>
      <c r="F737" s="129">
        <v>0</v>
      </c>
    </row>
    <row r="738" spans="1:6" x14ac:dyDescent="0.2">
      <c r="A738" s="120"/>
      <c r="B738" s="120"/>
      <c r="C738" s="167"/>
      <c r="D738" s="120"/>
      <c r="E738" s="120"/>
      <c r="F738" s="129">
        <v>0</v>
      </c>
    </row>
    <row r="739" spans="1:6" x14ac:dyDescent="0.2">
      <c r="A739" s="120"/>
      <c r="B739" s="120"/>
      <c r="C739" s="167"/>
      <c r="D739" s="120"/>
      <c r="E739" s="120"/>
      <c r="F739" s="129">
        <v>0</v>
      </c>
    </row>
    <row r="740" spans="1:6" x14ac:dyDescent="0.2">
      <c r="A740" s="120"/>
      <c r="B740" s="120"/>
      <c r="C740" s="167"/>
      <c r="D740" s="120"/>
      <c r="E740" s="120"/>
      <c r="F740" s="129">
        <v>0</v>
      </c>
    </row>
    <row r="741" spans="1:6" x14ac:dyDescent="0.2">
      <c r="A741" s="120"/>
      <c r="B741" s="120"/>
      <c r="C741" s="167"/>
      <c r="D741" s="120"/>
      <c r="E741" s="120"/>
      <c r="F741" s="129">
        <v>0</v>
      </c>
    </row>
    <row r="742" spans="1:6" x14ac:dyDescent="0.2">
      <c r="A742" s="120"/>
      <c r="B742" s="120"/>
      <c r="C742" s="167"/>
      <c r="D742" s="120"/>
      <c r="E742" s="120"/>
      <c r="F742" s="129">
        <v>0</v>
      </c>
    </row>
    <row r="743" spans="1:6" x14ac:dyDescent="0.2">
      <c r="A743" s="120"/>
      <c r="B743" s="120"/>
      <c r="C743" s="167"/>
      <c r="D743" s="120"/>
      <c r="E743" s="120"/>
      <c r="F743" s="129">
        <v>0</v>
      </c>
    </row>
    <row r="744" spans="1:6" x14ac:dyDescent="0.2">
      <c r="A744" s="120"/>
      <c r="B744" s="120"/>
      <c r="C744" s="167"/>
      <c r="D744" s="120"/>
      <c r="E744" s="120"/>
      <c r="F744" s="129">
        <v>0</v>
      </c>
    </row>
    <row r="745" spans="1:6" x14ac:dyDescent="0.2">
      <c r="A745" s="120"/>
      <c r="B745" s="120"/>
      <c r="C745" s="167"/>
      <c r="D745" s="120"/>
      <c r="E745" s="120"/>
      <c r="F745" s="129">
        <v>0</v>
      </c>
    </row>
    <row r="746" spans="1:6" x14ac:dyDescent="0.2">
      <c r="A746" s="120"/>
      <c r="B746" s="120"/>
      <c r="C746" s="167"/>
      <c r="D746" s="120"/>
      <c r="E746" s="120"/>
      <c r="F746" s="129">
        <v>0</v>
      </c>
    </row>
    <row r="747" spans="1:6" x14ac:dyDescent="0.2">
      <c r="A747" s="120"/>
      <c r="B747" s="120"/>
      <c r="C747" s="167"/>
      <c r="D747" s="120"/>
      <c r="E747" s="120"/>
      <c r="F747" s="129">
        <v>0</v>
      </c>
    </row>
    <row r="748" spans="1:6" x14ac:dyDescent="0.2">
      <c r="A748" s="120"/>
      <c r="B748" s="120"/>
      <c r="C748" s="167"/>
      <c r="D748" s="120"/>
      <c r="E748" s="120"/>
      <c r="F748" s="129">
        <v>0</v>
      </c>
    </row>
    <row r="749" spans="1:6" x14ac:dyDescent="0.2">
      <c r="A749" s="120"/>
      <c r="B749" s="120"/>
      <c r="C749" s="167"/>
      <c r="D749" s="120"/>
      <c r="E749" s="120"/>
      <c r="F749" s="129">
        <v>0</v>
      </c>
    </row>
    <row r="750" spans="1:6" x14ac:dyDescent="0.2">
      <c r="A750" s="120"/>
      <c r="B750" s="120"/>
      <c r="C750" s="167"/>
      <c r="D750" s="120"/>
      <c r="E750" s="120"/>
      <c r="F750" s="129">
        <v>0</v>
      </c>
    </row>
    <row r="751" spans="1:6" x14ac:dyDescent="0.2">
      <c r="A751" s="120"/>
      <c r="B751" s="120"/>
      <c r="C751" s="167"/>
      <c r="D751" s="120"/>
      <c r="E751" s="120"/>
      <c r="F751" s="129">
        <v>0</v>
      </c>
    </row>
    <row r="752" spans="1:6" x14ac:dyDescent="0.2">
      <c r="A752" s="120"/>
      <c r="B752" s="120"/>
      <c r="C752" s="167"/>
      <c r="D752" s="120"/>
      <c r="E752" s="120"/>
      <c r="F752" s="129">
        <v>0</v>
      </c>
    </row>
    <row r="753" spans="1:6" x14ac:dyDescent="0.2">
      <c r="A753" s="120"/>
      <c r="B753" s="120"/>
      <c r="C753" s="167"/>
      <c r="D753" s="120"/>
      <c r="E753" s="120"/>
      <c r="F753" s="129">
        <v>0</v>
      </c>
    </row>
    <row r="754" spans="1:6" x14ac:dyDescent="0.2">
      <c r="A754" s="120"/>
      <c r="B754" s="120"/>
      <c r="C754" s="167"/>
      <c r="D754" s="120"/>
      <c r="E754" s="120"/>
      <c r="F754" s="129">
        <v>0</v>
      </c>
    </row>
    <row r="755" spans="1:6" x14ac:dyDescent="0.2">
      <c r="A755" s="120"/>
      <c r="B755" s="120"/>
      <c r="C755" s="167"/>
      <c r="D755" s="120"/>
      <c r="E755" s="120"/>
      <c r="F755" s="129">
        <v>0</v>
      </c>
    </row>
    <row r="756" spans="1:6" x14ac:dyDescent="0.2">
      <c r="A756" s="120"/>
      <c r="B756" s="120"/>
      <c r="C756" s="167"/>
      <c r="D756" s="120"/>
      <c r="E756" s="120"/>
      <c r="F756" s="129">
        <v>0</v>
      </c>
    </row>
    <row r="757" spans="1:6" x14ac:dyDescent="0.2">
      <c r="A757" s="120"/>
      <c r="B757" s="120"/>
      <c r="C757" s="167"/>
      <c r="D757" s="120"/>
      <c r="E757" s="120"/>
      <c r="F757" s="129">
        <v>0</v>
      </c>
    </row>
    <row r="758" spans="1:6" x14ac:dyDescent="0.2">
      <c r="A758" s="120"/>
      <c r="B758" s="120"/>
      <c r="C758" s="167"/>
      <c r="D758" s="120"/>
      <c r="E758" s="120"/>
      <c r="F758" s="129">
        <v>0</v>
      </c>
    </row>
    <row r="759" spans="1:6" x14ac:dyDescent="0.2">
      <c r="A759" s="120"/>
      <c r="B759" s="120"/>
      <c r="C759" s="167"/>
      <c r="D759" s="120"/>
      <c r="E759" s="120"/>
      <c r="F759" s="129">
        <v>0</v>
      </c>
    </row>
    <row r="760" spans="1:6" x14ac:dyDescent="0.2">
      <c r="A760" s="120"/>
      <c r="B760" s="120"/>
      <c r="C760" s="167"/>
      <c r="D760" s="120"/>
      <c r="E760" s="120"/>
      <c r="F760" s="129">
        <v>0</v>
      </c>
    </row>
    <row r="761" spans="1:6" x14ac:dyDescent="0.2">
      <c r="A761" s="120"/>
      <c r="B761" s="120"/>
      <c r="C761" s="167"/>
      <c r="D761" s="120"/>
      <c r="E761" s="120"/>
      <c r="F761" s="129">
        <v>0</v>
      </c>
    </row>
    <row r="762" spans="1:6" x14ac:dyDescent="0.2">
      <c r="A762" s="120"/>
      <c r="B762" s="120"/>
      <c r="C762" s="167"/>
      <c r="D762" s="120"/>
      <c r="E762" s="120"/>
      <c r="F762" s="129">
        <v>0</v>
      </c>
    </row>
    <row r="763" spans="1:6" x14ac:dyDescent="0.2">
      <c r="A763" s="120"/>
      <c r="B763" s="120"/>
      <c r="C763" s="167"/>
      <c r="D763" s="120"/>
      <c r="E763" s="120"/>
      <c r="F763" s="129">
        <v>0</v>
      </c>
    </row>
    <row r="764" spans="1:6" x14ac:dyDescent="0.2">
      <c r="A764" s="120"/>
      <c r="B764" s="120"/>
      <c r="C764" s="167"/>
      <c r="D764" s="120"/>
      <c r="E764" s="120"/>
      <c r="F764" s="129">
        <v>0</v>
      </c>
    </row>
    <row r="765" spans="1:6" x14ac:dyDescent="0.2">
      <c r="A765" s="120"/>
      <c r="B765" s="120"/>
      <c r="C765" s="167"/>
      <c r="D765" s="120"/>
      <c r="E765" s="120"/>
      <c r="F765" s="129">
        <v>0</v>
      </c>
    </row>
    <row r="766" spans="1:6" x14ac:dyDescent="0.2">
      <c r="A766" s="120"/>
      <c r="B766" s="120"/>
      <c r="C766" s="167"/>
      <c r="D766" s="120"/>
      <c r="E766" s="120"/>
      <c r="F766" s="129">
        <v>0</v>
      </c>
    </row>
    <row r="767" spans="1:6" x14ac:dyDescent="0.2">
      <c r="A767" s="120"/>
      <c r="B767" s="120"/>
      <c r="C767" s="167"/>
      <c r="D767" s="120"/>
      <c r="E767" s="120"/>
      <c r="F767" s="129">
        <v>0</v>
      </c>
    </row>
    <row r="768" spans="1:6" x14ac:dyDescent="0.2">
      <c r="A768" s="120"/>
      <c r="B768" s="120"/>
      <c r="C768" s="167"/>
      <c r="D768" s="120"/>
      <c r="E768" s="120"/>
      <c r="F768" s="129">
        <v>0</v>
      </c>
    </row>
    <row r="769" spans="1:6" x14ac:dyDescent="0.2">
      <c r="A769" s="120"/>
      <c r="B769" s="120"/>
      <c r="C769" s="167"/>
      <c r="D769" s="120"/>
      <c r="E769" s="120"/>
      <c r="F769" s="129">
        <v>0</v>
      </c>
    </row>
    <row r="770" spans="1:6" x14ac:dyDescent="0.2">
      <c r="A770" s="120"/>
      <c r="B770" s="120"/>
      <c r="C770" s="167"/>
      <c r="D770" s="120"/>
      <c r="E770" s="120"/>
      <c r="F770" s="129">
        <v>0</v>
      </c>
    </row>
    <row r="771" spans="1:6" x14ac:dyDescent="0.2">
      <c r="A771" s="120"/>
      <c r="B771" s="120"/>
      <c r="C771" s="167"/>
      <c r="D771" s="120"/>
      <c r="E771" s="120"/>
      <c r="F771" s="129">
        <v>0</v>
      </c>
    </row>
    <row r="772" spans="1:6" x14ac:dyDescent="0.2">
      <c r="A772" s="120"/>
      <c r="B772" s="120"/>
      <c r="C772" s="167"/>
      <c r="D772" s="120"/>
      <c r="E772" s="120"/>
      <c r="F772" s="129">
        <v>0</v>
      </c>
    </row>
    <row r="773" spans="1:6" x14ac:dyDescent="0.2">
      <c r="A773" s="120"/>
      <c r="B773" s="120"/>
      <c r="C773" s="167"/>
      <c r="D773" s="120"/>
      <c r="E773" s="120"/>
      <c r="F773" s="129">
        <v>0</v>
      </c>
    </row>
    <row r="774" spans="1:6" x14ac:dyDescent="0.2">
      <c r="A774" s="120"/>
      <c r="B774" s="120"/>
      <c r="C774" s="167"/>
      <c r="D774" s="120"/>
      <c r="E774" s="120"/>
      <c r="F774" s="129">
        <v>0</v>
      </c>
    </row>
    <row r="775" spans="1:6" x14ac:dyDescent="0.2">
      <c r="A775" s="120"/>
      <c r="B775" s="120"/>
      <c r="C775" s="167"/>
      <c r="D775" s="120"/>
      <c r="E775" s="120"/>
      <c r="F775" s="129">
        <v>0</v>
      </c>
    </row>
    <row r="776" spans="1:6" x14ac:dyDescent="0.2">
      <c r="A776" s="120"/>
      <c r="B776" s="120"/>
      <c r="C776" s="167"/>
      <c r="D776" s="120"/>
      <c r="E776" s="120"/>
      <c r="F776" s="129">
        <v>0</v>
      </c>
    </row>
    <row r="777" spans="1:6" x14ac:dyDescent="0.2">
      <c r="A777" s="120"/>
      <c r="B777" s="120"/>
      <c r="C777" s="167"/>
      <c r="D777" s="120"/>
      <c r="E777" s="120"/>
      <c r="F777" s="129">
        <v>0</v>
      </c>
    </row>
    <row r="778" spans="1:6" x14ac:dyDescent="0.2">
      <c r="A778" s="120"/>
      <c r="B778" s="120"/>
      <c r="C778" s="167"/>
      <c r="D778" s="120"/>
      <c r="E778" s="120"/>
      <c r="F778" s="129">
        <v>0</v>
      </c>
    </row>
    <row r="779" spans="1:6" x14ac:dyDescent="0.2">
      <c r="A779" s="120"/>
      <c r="B779" s="120"/>
      <c r="C779" s="167"/>
      <c r="D779" s="120"/>
      <c r="E779" s="120"/>
      <c r="F779" s="129">
        <v>0</v>
      </c>
    </row>
    <row r="780" spans="1:6" x14ac:dyDescent="0.2">
      <c r="A780" s="120"/>
      <c r="B780" s="120"/>
      <c r="C780" s="167"/>
      <c r="D780" s="120"/>
      <c r="E780" s="120"/>
      <c r="F780" s="129">
        <v>0</v>
      </c>
    </row>
    <row r="781" spans="1:6" x14ac:dyDescent="0.2">
      <c r="A781" s="120"/>
      <c r="B781" s="120"/>
      <c r="C781" s="167"/>
      <c r="D781" s="120"/>
      <c r="E781" s="120"/>
      <c r="F781" s="129">
        <v>0</v>
      </c>
    </row>
    <row r="782" spans="1:6" x14ac:dyDescent="0.2">
      <c r="A782" s="120"/>
      <c r="B782" s="120"/>
      <c r="C782" s="167"/>
      <c r="D782" s="120"/>
      <c r="E782" s="120"/>
      <c r="F782" s="129">
        <v>0</v>
      </c>
    </row>
    <row r="783" spans="1:6" x14ac:dyDescent="0.2">
      <c r="A783" s="120"/>
      <c r="B783" s="120"/>
      <c r="C783" s="167"/>
      <c r="D783" s="120"/>
      <c r="E783" s="120"/>
      <c r="F783" s="129">
        <v>0</v>
      </c>
    </row>
    <row r="784" spans="1:6" x14ac:dyDescent="0.2">
      <c r="A784" s="120"/>
      <c r="B784" s="120"/>
      <c r="C784" s="167"/>
      <c r="D784" s="120"/>
      <c r="E784" s="120"/>
      <c r="F784" s="129">
        <v>0</v>
      </c>
    </row>
    <row r="785" spans="1:6" x14ac:dyDescent="0.2">
      <c r="A785" s="120"/>
      <c r="B785" s="120"/>
      <c r="C785" s="167"/>
      <c r="D785" s="120"/>
      <c r="E785" s="120"/>
      <c r="F785" s="129">
        <v>0</v>
      </c>
    </row>
    <row r="786" spans="1:6" x14ac:dyDescent="0.2">
      <c r="A786" s="120"/>
      <c r="B786" s="120"/>
      <c r="C786" s="167"/>
      <c r="D786" s="120"/>
      <c r="E786" s="120"/>
      <c r="F786" s="129">
        <v>0</v>
      </c>
    </row>
    <row r="787" spans="1:6" x14ac:dyDescent="0.2">
      <c r="A787" s="120"/>
      <c r="B787" s="120"/>
      <c r="C787" s="167"/>
      <c r="D787" s="120"/>
      <c r="E787" s="120"/>
      <c r="F787" s="129">
        <v>0</v>
      </c>
    </row>
    <row r="788" spans="1:6" x14ac:dyDescent="0.2">
      <c r="A788" s="120"/>
      <c r="B788" s="120"/>
      <c r="C788" s="167"/>
      <c r="D788" s="120"/>
      <c r="E788" s="120"/>
      <c r="F788" s="129">
        <v>0</v>
      </c>
    </row>
    <row r="789" spans="1:6" x14ac:dyDescent="0.2">
      <c r="A789" s="120"/>
      <c r="B789" s="120"/>
      <c r="C789" s="167"/>
      <c r="D789" s="120"/>
      <c r="E789" s="120"/>
      <c r="F789" s="129">
        <v>0</v>
      </c>
    </row>
    <row r="790" spans="1:6" x14ac:dyDescent="0.2">
      <c r="A790" s="120"/>
      <c r="B790" s="120"/>
      <c r="C790" s="167"/>
      <c r="D790" s="120"/>
      <c r="E790" s="120"/>
      <c r="F790" s="129">
        <v>0</v>
      </c>
    </row>
    <row r="791" spans="1:6" x14ac:dyDescent="0.2">
      <c r="A791" s="120"/>
      <c r="B791" s="120"/>
      <c r="C791" s="167"/>
      <c r="D791" s="120"/>
      <c r="E791" s="120"/>
      <c r="F791" s="129">
        <v>0</v>
      </c>
    </row>
    <row r="792" spans="1:6" x14ac:dyDescent="0.2">
      <c r="A792" s="120"/>
      <c r="B792" s="120"/>
      <c r="C792" s="167"/>
      <c r="D792" s="120"/>
      <c r="E792" s="120"/>
      <c r="F792" s="129">
        <v>0</v>
      </c>
    </row>
    <row r="793" spans="1:6" x14ac:dyDescent="0.2">
      <c r="A793" s="120"/>
      <c r="B793" s="120"/>
      <c r="C793" s="167"/>
      <c r="D793" s="120"/>
      <c r="E793" s="120"/>
      <c r="F793" s="129">
        <v>0</v>
      </c>
    </row>
    <row r="794" spans="1:6" x14ac:dyDescent="0.2">
      <c r="A794" s="120"/>
      <c r="B794" s="120"/>
      <c r="C794" s="167"/>
      <c r="D794" s="120"/>
      <c r="E794" s="120"/>
      <c r="F794" s="129">
        <v>0</v>
      </c>
    </row>
    <row r="795" spans="1:6" x14ac:dyDescent="0.2">
      <c r="A795" s="120"/>
      <c r="B795" s="120"/>
      <c r="C795" s="167"/>
      <c r="D795" s="120"/>
      <c r="E795" s="120"/>
      <c r="F795" s="129">
        <v>0</v>
      </c>
    </row>
    <row r="796" spans="1:6" x14ac:dyDescent="0.2">
      <c r="A796" s="120"/>
      <c r="B796" s="120"/>
      <c r="C796" s="167"/>
      <c r="D796" s="120"/>
      <c r="E796" s="120"/>
      <c r="F796" s="129">
        <v>0</v>
      </c>
    </row>
    <row r="797" spans="1:6" x14ac:dyDescent="0.2">
      <c r="A797" s="120"/>
      <c r="B797" s="120"/>
      <c r="C797" s="167"/>
      <c r="D797" s="120"/>
      <c r="E797" s="120"/>
      <c r="F797" s="129">
        <v>0</v>
      </c>
    </row>
    <row r="798" spans="1:6" x14ac:dyDescent="0.2">
      <c r="A798" s="120"/>
      <c r="B798" s="120"/>
      <c r="C798" s="167"/>
      <c r="D798" s="120"/>
      <c r="E798" s="120"/>
      <c r="F798" s="129">
        <v>0</v>
      </c>
    </row>
    <row r="799" spans="1:6" x14ac:dyDescent="0.2">
      <c r="A799" s="120"/>
      <c r="B799" s="120"/>
      <c r="C799" s="167"/>
      <c r="D799" s="120"/>
      <c r="E799" s="120"/>
      <c r="F799" s="129">
        <v>0</v>
      </c>
    </row>
    <row r="800" spans="1:6" x14ac:dyDescent="0.2">
      <c r="A800" s="120"/>
      <c r="B800" s="120"/>
      <c r="C800" s="167"/>
      <c r="D800" s="120"/>
      <c r="E800" s="120"/>
      <c r="F800" s="129">
        <v>0</v>
      </c>
    </row>
    <row r="801" spans="1:6" x14ac:dyDescent="0.2">
      <c r="A801" s="120"/>
      <c r="B801" s="120"/>
      <c r="C801" s="167"/>
      <c r="D801" s="120"/>
      <c r="E801" s="120"/>
      <c r="F801" s="129">
        <v>0</v>
      </c>
    </row>
    <row r="802" spans="1:6" x14ac:dyDescent="0.2">
      <c r="A802" s="120"/>
      <c r="B802" s="120"/>
      <c r="C802" s="167"/>
      <c r="D802" s="120"/>
      <c r="E802" s="120"/>
      <c r="F802" s="129">
        <v>0</v>
      </c>
    </row>
    <row r="803" spans="1:6" x14ac:dyDescent="0.2">
      <c r="A803" s="120"/>
      <c r="B803" s="120"/>
      <c r="C803" s="167"/>
      <c r="D803" s="120"/>
      <c r="E803" s="120"/>
      <c r="F803" s="129">
        <v>0</v>
      </c>
    </row>
    <row r="804" spans="1:6" x14ac:dyDescent="0.2">
      <c r="A804" s="120"/>
      <c r="B804" s="120"/>
      <c r="C804" s="167"/>
      <c r="D804" s="120"/>
      <c r="E804" s="120"/>
      <c r="F804" s="129">
        <v>0</v>
      </c>
    </row>
    <row r="805" spans="1:6" x14ac:dyDescent="0.2">
      <c r="A805" s="120"/>
      <c r="B805" s="120"/>
      <c r="C805" s="167"/>
      <c r="D805" s="120"/>
      <c r="E805" s="120"/>
      <c r="F805" s="129">
        <v>0</v>
      </c>
    </row>
    <row r="806" spans="1:6" x14ac:dyDescent="0.2">
      <c r="A806" s="120"/>
      <c r="B806" s="120"/>
      <c r="C806" s="167"/>
      <c r="D806" s="120"/>
      <c r="E806" s="120"/>
      <c r="F806" s="129">
        <v>0</v>
      </c>
    </row>
    <row r="807" spans="1:6" x14ac:dyDescent="0.2">
      <c r="A807" s="120"/>
      <c r="B807" s="120"/>
      <c r="C807" s="167"/>
      <c r="D807" s="120"/>
      <c r="E807" s="120"/>
      <c r="F807" s="129">
        <v>0</v>
      </c>
    </row>
    <row r="808" spans="1:6" x14ac:dyDescent="0.2">
      <c r="A808" s="120"/>
      <c r="B808" s="120"/>
      <c r="C808" s="167"/>
      <c r="D808" s="120"/>
      <c r="E808" s="120"/>
      <c r="F808" s="129">
        <v>0</v>
      </c>
    </row>
    <row r="809" spans="1:6" x14ac:dyDescent="0.2">
      <c r="A809" s="120"/>
      <c r="B809" s="120"/>
      <c r="C809" s="167"/>
      <c r="D809" s="120"/>
      <c r="E809" s="120"/>
      <c r="F809" s="129">
        <v>0</v>
      </c>
    </row>
    <row r="810" spans="1:6" x14ac:dyDescent="0.2">
      <c r="A810" s="120"/>
      <c r="B810" s="120"/>
      <c r="C810" s="167"/>
      <c r="D810" s="120"/>
      <c r="E810" s="120"/>
      <c r="F810" s="129">
        <v>0</v>
      </c>
    </row>
    <row r="811" spans="1:6" x14ac:dyDescent="0.2">
      <c r="A811" s="120"/>
      <c r="B811" s="120"/>
      <c r="C811" s="167"/>
      <c r="D811" s="120"/>
      <c r="E811" s="120"/>
      <c r="F811" s="129">
        <v>0</v>
      </c>
    </row>
    <row r="812" spans="1:6" x14ac:dyDescent="0.2">
      <c r="A812" s="120"/>
      <c r="B812" s="120"/>
      <c r="C812" s="167"/>
      <c r="D812" s="120"/>
      <c r="E812" s="120"/>
      <c r="F812" s="129">
        <v>0</v>
      </c>
    </row>
    <row r="813" spans="1:6" x14ac:dyDescent="0.2">
      <c r="A813" s="120"/>
      <c r="B813" s="120"/>
      <c r="C813" s="167"/>
      <c r="D813" s="120"/>
      <c r="E813" s="120"/>
      <c r="F813" s="129">
        <v>0</v>
      </c>
    </row>
    <row r="814" spans="1:6" x14ac:dyDescent="0.2">
      <c r="A814" s="120"/>
      <c r="B814" s="120"/>
      <c r="C814" s="167"/>
      <c r="D814" s="120"/>
      <c r="E814" s="120"/>
      <c r="F814" s="129">
        <v>0</v>
      </c>
    </row>
    <row r="815" spans="1:6" x14ac:dyDescent="0.2">
      <c r="A815" s="120"/>
      <c r="B815" s="120"/>
      <c r="C815" s="167"/>
      <c r="D815" s="120"/>
      <c r="E815" s="120"/>
      <c r="F815" s="129">
        <v>0</v>
      </c>
    </row>
    <row r="816" spans="1:6" x14ac:dyDescent="0.2">
      <c r="A816" s="120"/>
      <c r="B816" s="120"/>
      <c r="C816" s="167"/>
      <c r="D816" s="120"/>
      <c r="E816" s="120"/>
      <c r="F816" s="129">
        <v>0</v>
      </c>
    </row>
    <row r="817" spans="1:6" x14ac:dyDescent="0.2">
      <c r="A817" s="120"/>
      <c r="B817" s="120"/>
      <c r="C817" s="167"/>
      <c r="D817" s="120"/>
      <c r="E817" s="120"/>
      <c r="F817" s="129">
        <v>0</v>
      </c>
    </row>
  </sheetData>
  <sheetProtection algorithmName="SHA-512" hashValue="XL4mzoHghMfO/TmfBiBkfipXJeOZY/nY2QiQUqsZ/DTVjXdc+SGYE7b0XgtEsDCNFmj3JXYB2R48uwYUbAzhhw==" saltValue="V+RuPxQloRU9shiCjhf6jQ==" spinCount="100000" sheet="1" formatCells="0" formatColumns="0" formatRows="0" insertColumns="0" insertRows="0" insertHyperlinks="0" deleteColumns="0" deleteRows="0"/>
  <mergeCells count="15">
    <mergeCell ref="E30:G30"/>
    <mergeCell ref="E32:G32"/>
    <mergeCell ref="E46:G46"/>
    <mergeCell ref="E48:G48"/>
    <mergeCell ref="E34:G34"/>
    <mergeCell ref="E36:G36"/>
    <mergeCell ref="E38:G38"/>
    <mergeCell ref="E40:G40"/>
    <mergeCell ref="E42:G42"/>
    <mergeCell ref="E44:G44"/>
    <mergeCell ref="E20:G20"/>
    <mergeCell ref="E22:G22"/>
    <mergeCell ref="E24:G24"/>
    <mergeCell ref="E26:G26"/>
    <mergeCell ref="E28:G28"/>
  </mergeCells>
  <conditionalFormatting sqref="D134:G134 B134 E135:G135">
    <cfRule type="dataBar" priority="2">
      <dataBar>
        <cfvo type="min"/>
        <cfvo type="max"/>
        <color rgb="FF638EC6"/>
      </dataBar>
      <extLst>
        <ext xmlns:x14="http://schemas.microsoft.com/office/spreadsheetml/2009/9/main" uri="{B025F937-C7B1-47D3-B67F-A62EFF666E3E}">
          <x14:id>{9BFA4F4D-996E-416E-9D78-B004A45D285A}</x14:id>
        </ext>
      </extLst>
    </cfRule>
  </conditionalFormatting>
  <conditionalFormatting sqref="D136:D137 B137">
    <cfRule type="dataBar" priority="1">
      <dataBar>
        <cfvo type="min"/>
        <cfvo type="max"/>
        <color rgb="FF638EC6"/>
      </dataBar>
      <extLst>
        <ext xmlns:x14="http://schemas.microsoft.com/office/spreadsheetml/2009/9/main" uri="{B025F937-C7B1-47D3-B67F-A62EFF666E3E}">
          <x14:id>{F890CC2A-567B-42A2-B229-57CB6466E065}</x14:id>
        </ext>
      </extLst>
    </cfRule>
  </conditionalFormatting>
  <printOptions horizontalCentered="1"/>
  <pageMargins left="0.7" right="0.7" top="0.75" bottom="0.75" header="0.3" footer="0.3"/>
  <pageSetup paperSize="9" orientation="portrait" r:id="rId1"/>
  <headerFooter alignWithMargins="0">
    <oddFooter>&amp;C&amp;"-,Regular"&amp;8Page &amp;P of &amp;N</oddFooter>
  </headerFooter>
  <extLst>
    <ext xmlns:x14="http://schemas.microsoft.com/office/spreadsheetml/2009/9/main" uri="{78C0D931-6437-407d-A8EE-F0AAD7539E65}">
      <x14:conditionalFormattings>
        <x14:conditionalFormatting xmlns:xm="http://schemas.microsoft.com/office/excel/2006/main">
          <x14:cfRule type="dataBar" id="{9BFA4F4D-996E-416E-9D78-B004A45D285A}">
            <x14:dataBar minLength="0" maxLength="100" gradient="0">
              <x14:cfvo type="autoMin"/>
              <x14:cfvo type="autoMax"/>
              <x14:negativeFillColor rgb="FFFF0000"/>
              <x14:axisColor rgb="FF000000"/>
            </x14:dataBar>
          </x14:cfRule>
          <xm:sqref>D134:G134 B134 E135:G135</xm:sqref>
        </x14:conditionalFormatting>
        <x14:conditionalFormatting xmlns:xm="http://schemas.microsoft.com/office/excel/2006/main">
          <x14:cfRule type="dataBar" id="{F890CC2A-567B-42A2-B229-57CB6466E065}">
            <x14:dataBar minLength="0" maxLength="100" gradient="0">
              <x14:cfvo type="autoMin"/>
              <x14:cfvo type="autoMax"/>
              <x14:negativeFillColor rgb="FFFF0000"/>
              <x14:axisColor rgb="FF000000"/>
            </x14:dataBar>
          </x14:cfRule>
          <xm:sqref>D136:D137 B137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BOQ Summary</vt:lpstr>
      <vt:lpstr>SECTION 01</vt:lpstr>
      <vt:lpstr>SECTION 02</vt:lpstr>
      <vt:lpstr>'BOQ Summary'!Print_Area</vt:lpstr>
      <vt:lpstr>'SECTION 01'!Print_Area</vt:lpstr>
      <vt:lpstr>'SECTION 02'!Print_Area</vt:lpstr>
      <vt:lpstr>'SECTION 01'!Print_Titles</vt:lpstr>
      <vt:lpstr>'SECTION 02'!Print_Titles</vt:lpstr>
    </vt:vector>
  </TitlesOfParts>
  <Company>CMS Project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Idrees Badeeu</dc:creator>
  <cp:lastModifiedBy>1SG Mohamed Latheef</cp:lastModifiedBy>
  <cp:lastPrinted>2022-12-22T11:27:13Z</cp:lastPrinted>
  <dcterms:created xsi:type="dcterms:W3CDTF">1997-12-23T04:03:34Z</dcterms:created>
  <dcterms:modified xsi:type="dcterms:W3CDTF">2022-12-27T08:01:19Z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0">
    <vt:lpwstr/>
  </property>
  <property fmtid="{D5CDD505-2E9C-101B-9397-08002B2CF9AE}" pid="3" name="IVID3F391EE2">
    <vt:lpwstr/>
  </property>
  <property fmtid="{D5CDD505-2E9C-101B-9397-08002B2CF9AE}" pid="4" name="IVIDE5016D9">
    <vt:lpwstr/>
  </property>
  <property fmtid="{D5CDD505-2E9C-101B-9397-08002B2CF9AE}" pid="5" name="IVID21082703">
    <vt:lpwstr/>
  </property>
  <property fmtid="{D5CDD505-2E9C-101B-9397-08002B2CF9AE}" pid="6" name="IVID133F12F4">
    <vt:lpwstr/>
  </property>
  <property fmtid="{D5CDD505-2E9C-101B-9397-08002B2CF9AE}" pid="7" name="IVID39181601">
    <vt:lpwstr/>
  </property>
  <property fmtid="{D5CDD505-2E9C-101B-9397-08002B2CF9AE}" pid="8" name="IVID1B531AFB">
    <vt:lpwstr/>
  </property>
  <property fmtid="{D5CDD505-2E9C-101B-9397-08002B2CF9AE}" pid="9" name="IVID92C11D5">
    <vt:lpwstr/>
  </property>
  <property fmtid="{D5CDD505-2E9C-101B-9397-08002B2CF9AE}" pid="10" name="IVID153F1AED">
    <vt:lpwstr/>
  </property>
  <property fmtid="{D5CDD505-2E9C-101B-9397-08002B2CF9AE}" pid="11" name="IVID306910F7">
    <vt:lpwstr/>
  </property>
  <property fmtid="{D5CDD505-2E9C-101B-9397-08002B2CF9AE}" pid="12" name="IVID1F661AD1">
    <vt:lpwstr/>
  </property>
  <property fmtid="{D5CDD505-2E9C-101B-9397-08002B2CF9AE}" pid="13" name="IVID9CC0F8DD">
    <vt:lpwstr/>
  </property>
  <property fmtid="{D5CDD505-2E9C-101B-9397-08002B2CF9AE}" pid="14" name="IVIDF80C3A71">
    <vt:lpwstr/>
  </property>
  <property fmtid="{D5CDD505-2E9C-101B-9397-08002B2CF9AE}" pid="15" name="IVID1252170C">
    <vt:lpwstr/>
  </property>
  <property fmtid="{D5CDD505-2E9C-101B-9397-08002B2CF9AE}" pid="16" name="IVIDE3F13F2">
    <vt:lpwstr/>
  </property>
  <property fmtid="{D5CDD505-2E9C-101B-9397-08002B2CF9AE}" pid="17" name="IVID1F4F14D2">
    <vt:lpwstr/>
  </property>
  <property fmtid="{D5CDD505-2E9C-101B-9397-08002B2CF9AE}" pid="18" name="IVIDC1D10E6">
    <vt:lpwstr/>
  </property>
  <property fmtid="{D5CDD505-2E9C-101B-9397-08002B2CF9AE}" pid="19" name="IVID45491803">
    <vt:lpwstr/>
  </property>
  <property fmtid="{D5CDD505-2E9C-101B-9397-08002B2CF9AE}" pid="20" name="IVID100507E2">
    <vt:lpwstr/>
  </property>
  <property fmtid="{D5CDD505-2E9C-101B-9397-08002B2CF9AE}" pid="21" name="IVID86911DE">
    <vt:lpwstr/>
  </property>
  <property fmtid="{D5CDD505-2E9C-101B-9397-08002B2CF9AE}" pid="22" name="IVID20410801">
    <vt:lpwstr/>
  </property>
  <property fmtid="{D5CDD505-2E9C-101B-9397-08002B2CF9AE}" pid="23" name="IVIDF2B15FB">
    <vt:lpwstr/>
  </property>
  <property fmtid="{D5CDD505-2E9C-101B-9397-08002B2CF9AE}" pid="24" name="IVID2A791BD3">
    <vt:lpwstr/>
  </property>
  <property fmtid="{D5CDD505-2E9C-101B-9397-08002B2CF9AE}" pid="25" name="IVID720A7889">
    <vt:lpwstr/>
  </property>
  <property fmtid="{D5CDD505-2E9C-101B-9397-08002B2CF9AE}" pid="26" name="IVIDF1A4DFB">
    <vt:lpwstr/>
  </property>
  <property fmtid="{D5CDD505-2E9C-101B-9397-08002B2CF9AE}" pid="27" name="IVID781BDC11">
    <vt:lpwstr/>
  </property>
  <property fmtid="{D5CDD505-2E9C-101B-9397-08002B2CF9AE}" pid="28" name="IVID46621AF3">
    <vt:lpwstr/>
  </property>
</Properties>
</file>