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MOFTSTORAGE\Data\Tender\Projects\International\2015\1. Works\2. Harbours\2015W88 - Th. Guraidhoo Revetment\Bid Document\BOQ\"/>
    </mc:Choice>
  </mc:AlternateContent>
  <bookViews>
    <workbookView xWindow="120" yWindow="120" windowWidth="17400" windowHeight="13080"/>
  </bookViews>
  <sheets>
    <sheet name="Bills" sheetId="1" r:id="rId1"/>
    <sheet name="Summary" sheetId="2" r:id="rId2"/>
    <sheet name="Sheet1" sheetId="3" state="hidden" r:id="rId3"/>
  </sheets>
  <calcPr calcId="152511"/>
</workbook>
</file>

<file path=xl/calcChain.xml><?xml version="1.0" encoding="utf-8"?>
<calcChain xmlns="http://schemas.openxmlformats.org/spreadsheetml/2006/main">
  <c r="E22" i="3" l="1"/>
  <c r="B18" i="3"/>
  <c r="B19" i="3" s="1"/>
  <c r="B14" i="3"/>
  <c r="B16" i="3" s="1"/>
  <c r="B12" i="3"/>
  <c r="B23" i="3" s="1"/>
  <c r="B11" i="3"/>
  <c r="B10" i="3"/>
  <c r="B9" i="3"/>
  <c r="B8" i="3"/>
  <c r="B4" i="3"/>
  <c r="I16" i="2"/>
</calcChain>
</file>

<file path=xl/sharedStrings.xml><?xml version="1.0" encoding="utf-8"?>
<sst xmlns="http://schemas.openxmlformats.org/spreadsheetml/2006/main" count="100" uniqueCount="69">
  <si>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</si>
  <si>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</si>
  <si>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</si>
  <si>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</si>
  <si>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</si>
  <si>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</si>
  <si>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</si>
  <si>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</si>
  <si>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</si>
  <si>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</si>
  <si>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</si>
  <si>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</si>
  <si>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</si>
  <si>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</si>
  <si>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</si>
  <si>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</si>
  <si>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</si>
  <si>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3.2.1</t>
  </si>
  <si>
    <t>Total of bill No.3 (Carried to summary of Bills)</t>
  </si>
  <si>
    <t>m</t>
  </si>
  <si>
    <t>SUMMARY OF BILLS</t>
  </si>
  <si>
    <t>Bill No.</t>
  </si>
  <si>
    <t>Preliminaries</t>
  </si>
  <si>
    <t>Dredging, excavation &amp; earthwork</t>
  </si>
  <si>
    <t>Grand Total of Bills</t>
  </si>
  <si>
    <t>Establishment and removal of the Contractor's facilities, incl. laboratory, office, workshop, etc</t>
  </si>
  <si>
    <t>Operation and maintenance of the Contractor's facilities incl. laboratory, office, workshop, etc</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</si>
  <si>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</si>
  <si>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</si>
  <si>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</si>
  <si>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</si>
  <si>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</si>
  <si>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</si>
  <si>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</si>
  <si>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</si>
  <si>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 xml:space="preserve">3.2 Revetment </t>
  </si>
  <si>
    <t>1.3.3</t>
  </si>
  <si>
    <t>Provide detailed in-survey prior to commencement of physical works</t>
  </si>
  <si>
    <t xml:space="preserve">Provide detailed out-survey upon completion prior to hand over. </t>
  </si>
  <si>
    <t>Mobilization and demobilization of Contractor's dredging equipment and construction plant</t>
  </si>
  <si>
    <t>Rate(MVR)</t>
  </si>
  <si>
    <t>Amount(MVR)</t>
  </si>
  <si>
    <t>Amount MVR</t>
  </si>
  <si>
    <t>Total of bill No.6 (Carried to summary of Bills)</t>
  </si>
  <si>
    <t>Basin</t>
  </si>
  <si>
    <t>Entrance Channel</t>
  </si>
  <si>
    <t>Depth</t>
  </si>
  <si>
    <t>New Basin 1</t>
  </si>
  <si>
    <t>New Basin 2</t>
  </si>
  <si>
    <t>Environmental control</t>
  </si>
  <si>
    <t>Provision of insurance ( Contractor to specify).</t>
  </si>
  <si>
    <t>Provision of performance security.</t>
  </si>
  <si>
    <t>Goods and Services Tax</t>
  </si>
  <si>
    <t>Implement necessary mitigation measures as outlined in the technical specifications</t>
  </si>
  <si>
    <t>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</si>
  <si>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</si>
  <si>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</si>
  <si>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</si>
  <si>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</si>
  <si>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</si>
  <si>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</si>
  <si>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BILL NO. 3 - HARD STRUCTURES</t>
  </si>
  <si>
    <t>BILL NO. 4 - Environmental Control</t>
  </si>
  <si>
    <t>BILL NO. 5 - Additions and/or Omissions</t>
  </si>
  <si>
    <t>Hard Structures</t>
  </si>
  <si>
    <t>3.3 Groyne</t>
  </si>
  <si>
    <t>3.3.1</t>
  </si>
  <si>
    <t>Armour rocks OR Geobags laid to the slopes with backfilled material and geotextile material as defined in drawings and as directed by Engineers</t>
  </si>
  <si>
    <t>Armour rocks OR Geobags laid to the slopes with backfilled material and geotextile material as defined in drawings and as directed by Engineers in the 4 groynes given in the layout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</si>
</sst>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b/>
      <sz val="12"/>
      <name val="Times New Roman"/>
      <family val="1"/>
    </font>
    <font>
      <sz val="12"/>
      <name val="Times New Roman"/>
      <family val="1"/>
    </font>
  </fonts>
  <fills count="2">
    <fill>
      <patternFill patternType="none"/>
    </fill>
    <fill>
      <patternFill patternType="gray125"/>
    </fill>
  </fills>
  <borders count="2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31">
    <xf numFmtId="0" fontId="0" fillId="0" borderId="0" xfId="0"/>
    <xf numFmtId="0" fontId="4" fillId="0" borderId="4" xfId="0" applyFont="1" applyBorder="1"/>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7"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6" fillId="0" borderId="15" xfId="2" applyFont="1" applyBorder="1"/>
    <xf numFmtId="0" fontId="3" fillId="0" borderId="15" xfId="2" applyFont="1" applyBorder="1"/>
    <xf numFmtId="0" fontId="3" fillId="0" borderId="16"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164" fontId="0" fillId="0" borderId="0" xfId="1" applyFont="1"/>
    <xf numFmtId="4" fontId="4" fillId="0" borderId="0" xfId="0" applyNumberFormat="1" applyFont="1"/>
    <xf numFmtId="165"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0" xfId="0" applyBorder="1"/>
    <xf numFmtId="0" fontId="0" fillId="0" borderId="22" xfId="0" applyBorder="1"/>
    <xf numFmtId="0" fontId="0" fillId="0" borderId="23" xfId="0" applyBorder="1"/>
    <xf numFmtId="0" fontId="0" fillId="0" borderId="24" xfId="0" applyBorder="1"/>
    <xf numFmtId="0" fontId="0" fillId="0" borderId="25" xfId="0" applyBorder="1"/>
    <xf numFmtId="0" fontId="3" fillId="0" borderId="0" xfId="2" applyFont="1" applyBorder="1"/>
    <xf numFmtId="0" fontId="2" fillId="0" borderId="0" xfId="0" applyFont="1" applyBorder="1"/>
    <xf numFmtId="4" fontId="4" fillId="0" borderId="26" xfId="0" applyNumberFormat="1" applyFont="1" applyFill="1" applyBorder="1" applyAlignment="1">
      <alignment horizontal="center" vertical="center"/>
    </xf>
    <xf numFmtId="0" fontId="4" fillId="0" borderId="11" xfId="0" applyFont="1" applyFill="1" applyBorder="1"/>
    <xf numFmtId="0" fontId="7" fillId="0" borderId="17" xfId="2" applyFont="1" applyBorder="1" applyAlignment="1">
      <alignment horizontal="center"/>
    </xf>
    <xf numFmtId="0" fontId="4" fillId="0" borderId="26" xfId="2" applyBorder="1"/>
    <xf numFmtId="0" fontId="7"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7" fillId="0" borderId="12" xfId="2" applyFont="1" applyBorder="1" applyAlignment="1">
      <alignment horizontal="center"/>
    </xf>
    <xf numFmtId="0" fontId="4" fillId="0" borderId="9" xfId="2" applyBorder="1"/>
    <xf numFmtId="0" fontId="7" fillId="0" borderId="1" xfId="2" applyFont="1" applyBorder="1" applyAlignment="1"/>
    <xf numFmtId="0" fontId="7" fillId="0" borderId="2" xfId="2" applyFont="1" applyBorder="1"/>
    <xf numFmtId="0" fontId="4" fillId="0" borderId="2" xfId="2" applyBorder="1"/>
    <xf numFmtId="0" fontId="7" fillId="0" borderId="3" xfId="2" applyFont="1" applyBorder="1" applyAlignment="1">
      <alignment horizontal="center" vertical="justify"/>
    </xf>
    <xf numFmtId="165" fontId="3" fillId="0" borderId="17" xfId="0" applyNumberFormat="1" applyFont="1" applyFill="1" applyBorder="1" applyAlignment="1">
      <alignment horizontal="left" vertical="top"/>
    </xf>
    <xf numFmtId="0" fontId="7"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0" fontId="3" fillId="0" borderId="4" xfId="0" applyFont="1" applyFill="1" applyBorder="1" applyAlignment="1">
      <alignment wrapText="1"/>
    </xf>
    <xf numFmtId="165" fontId="3" fillId="0" borderId="17"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6" fillId="0" borderId="1" xfId="2" applyFont="1" applyBorder="1" applyAlignment="1">
      <alignment horizontal="center"/>
    </xf>
    <xf numFmtId="0" fontId="6" fillId="0" borderId="2" xfId="2" applyFont="1" applyBorder="1" applyAlignment="1">
      <alignment horizontal="center"/>
    </xf>
    <xf numFmtId="0" fontId="6"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tabSelected="1" workbookViewId="0">
      <selection activeCell="D53" sqref="D53"/>
    </sheetView>
  </sheetViews>
  <sheetFormatPr defaultColWidth="8.85546875" defaultRowHeight="12.75" x14ac:dyDescent="0.2"/>
  <cols>
    <col min="1" max="1" width="5.140625" style="20" customWidth="1"/>
    <col min="2" max="2" width="41" style="1" customWidth="1"/>
    <col min="3" max="3" width="5" style="21" customWidth="1"/>
    <col min="4" max="4" width="10.28515625" style="81" bestFit="1" customWidth="1"/>
    <col min="5" max="5" width="10.42578125" style="22" customWidth="1"/>
    <col min="6" max="6" width="12.42578125" style="23" customWidth="1"/>
    <col min="7" max="7" width="8.85546875" style="2"/>
    <col min="8" max="8" width="10.140625" style="84" bestFit="1" customWidth="1"/>
    <col min="9" max="9" width="9.28515625" style="2" bestFit="1" customWidth="1"/>
    <col min="10" max="16384" width="8.85546875" style="2"/>
  </cols>
  <sheetData>
    <row r="1" spans="1:7" x14ac:dyDescent="0.2">
      <c r="A1" s="127" t="s">
        <v>0</v>
      </c>
      <c r="B1" s="124"/>
      <c r="C1" s="124"/>
      <c r="D1" s="124"/>
      <c r="E1" s="124"/>
      <c r="F1" s="126"/>
      <c r="G1" s="1"/>
    </row>
    <row r="2" spans="1:7" x14ac:dyDescent="0.2">
      <c r="A2" s="3" t="s">
        <v>1</v>
      </c>
      <c r="B2" s="4" t="s">
        <v>2</v>
      </c>
      <c r="C2" s="4" t="s">
        <v>3</v>
      </c>
      <c r="D2" s="68" t="s">
        <v>4</v>
      </c>
      <c r="E2" s="5" t="s">
        <v>40</v>
      </c>
      <c r="F2" s="6" t="s">
        <v>41</v>
      </c>
    </row>
    <row r="3" spans="1:7" x14ac:dyDescent="0.2">
      <c r="A3" s="7"/>
      <c r="B3" s="8"/>
      <c r="C3" s="9"/>
      <c r="D3" s="69"/>
      <c r="E3" s="10"/>
      <c r="F3" s="11"/>
    </row>
    <row r="4" spans="1:7" x14ac:dyDescent="0.2">
      <c r="A4" s="12"/>
      <c r="B4" s="13" t="s">
        <v>5</v>
      </c>
      <c r="C4" s="14"/>
      <c r="D4" s="70"/>
      <c r="E4" s="15"/>
      <c r="F4" s="16"/>
    </row>
    <row r="5" spans="1:7" x14ac:dyDescent="0.2">
      <c r="A5" s="12"/>
      <c r="B5" s="17"/>
      <c r="C5" s="14"/>
      <c r="D5" s="70"/>
      <c r="E5" s="15"/>
      <c r="F5" s="16"/>
    </row>
    <row r="6" spans="1:7" x14ac:dyDescent="0.2">
      <c r="A6" s="12" t="s">
        <v>6</v>
      </c>
      <c r="B6" s="18" t="s">
        <v>51</v>
      </c>
      <c r="C6" s="14" t="s">
        <v>1</v>
      </c>
      <c r="D6" s="70">
        <v>1</v>
      </c>
      <c r="E6" s="15"/>
      <c r="F6" s="16"/>
    </row>
    <row r="7" spans="1:7" x14ac:dyDescent="0.2">
      <c r="A7" s="12"/>
      <c r="B7" s="18"/>
      <c r="C7" s="14"/>
      <c r="D7" s="70"/>
      <c r="E7" s="15"/>
      <c r="F7" s="16"/>
    </row>
    <row r="8" spans="1:7" x14ac:dyDescent="0.2">
      <c r="A8" s="12" t="s">
        <v>7</v>
      </c>
      <c r="B8" s="18" t="s">
        <v>50</v>
      </c>
      <c r="C8" s="14" t="s">
        <v>1</v>
      </c>
      <c r="D8" s="70">
        <v>1</v>
      </c>
      <c r="E8" s="15"/>
      <c r="F8" s="16"/>
    </row>
    <row r="9" spans="1:7" x14ac:dyDescent="0.2">
      <c r="A9" s="12"/>
      <c r="B9" s="18"/>
      <c r="C9" s="14"/>
      <c r="D9" s="70"/>
      <c r="E9" s="15"/>
      <c r="F9" s="16"/>
    </row>
    <row r="10" spans="1:7" x14ac:dyDescent="0.2">
      <c r="A10" s="12" t="s">
        <v>8</v>
      </c>
      <c r="B10" s="18" t="s">
        <v>9</v>
      </c>
      <c r="C10" s="14" t="s">
        <v>1</v>
      </c>
      <c r="D10" s="70">
        <v>1</v>
      </c>
      <c r="E10" s="15"/>
      <c r="F10" s="16"/>
    </row>
    <row r="11" spans="1:7" x14ac:dyDescent="0.2">
      <c r="A11" s="12"/>
      <c r="B11" s="18"/>
      <c r="C11" s="14"/>
      <c r="D11" s="70"/>
      <c r="E11" s="15"/>
      <c r="F11" s="16"/>
    </row>
    <row r="12" spans="1:7" ht="25.5" x14ac:dyDescent="0.2">
      <c r="A12" s="12"/>
      <c r="B12" s="13" t="s">
        <v>30</v>
      </c>
      <c r="C12" s="14"/>
      <c r="D12" s="70"/>
      <c r="E12" s="15"/>
      <c r="F12" s="16"/>
    </row>
    <row r="13" spans="1:7" x14ac:dyDescent="0.2">
      <c r="A13" s="12"/>
      <c r="B13" s="28"/>
      <c r="C13" s="29"/>
      <c r="D13" s="71"/>
      <c r="E13" s="16"/>
      <c r="F13" s="16"/>
    </row>
    <row r="14" spans="1:7" ht="25.5" x14ac:dyDescent="0.2">
      <c r="A14" s="25" t="s">
        <v>10</v>
      </c>
      <c r="B14" s="27" t="s">
        <v>39</v>
      </c>
      <c r="C14" s="14" t="s">
        <v>1</v>
      </c>
      <c r="D14" s="70">
        <v>1</v>
      </c>
      <c r="E14" s="15"/>
      <c r="F14" s="16"/>
    </row>
    <row r="15" spans="1:7" x14ac:dyDescent="0.2">
      <c r="A15" s="2"/>
      <c r="B15" s="13"/>
      <c r="C15" s="14"/>
      <c r="D15" s="70"/>
      <c r="E15" s="15"/>
      <c r="F15" s="16"/>
    </row>
    <row r="16" spans="1:7" ht="25.5" x14ac:dyDescent="0.2">
      <c r="A16" s="25" t="s">
        <v>11</v>
      </c>
      <c r="B16" s="27" t="s">
        <v>27</v>
      </c>
      <c r="C16" s="14" t="s">
        <v>1</v>
      </c>
      <c r="D16" s="70">
        <v>1</v>
      </c>
      <c r="E16" s="15"/>
      <c r="F16" s="16"/>
    </row>
    <row r="17" spans="1:6" x14ac:dyDescent="0.2">
      <c r="A17" s="2"/>
      <c r="B17" s="27"/>
      <c r="C17" s="14"/>
      <c r="D17" s="70"/>
      <c r="E17" s="15"/>
      <c r="F17" s="16"/>
    </row>
    <row r="18" spans="1:6" ht="25.5" x14ac:dyDescent="0.2">
      <c r="A18" s="31" t="s">
        <v>31</v>
      </c>
      <c r="B18" s="27" t="s">
        <v>28</v>
      </c>
      <c r="C18" s="14" t="s">
        <v>15</v>
      </c>
      <c r="D18" s="70"/>
      <c r="E18" s="15"/>
      <c r="F18" s="16"/>
    </row>
    <row r="19" spans="1:6" x14ac:dyDescent="0.2">
      <c r="A19" s="12"/>
      <c r="B19" s="13"/>
      <c r="C19" s="14"/>
      <c r="D19" s="70"/>
      <c r="E19" s="15"/>
      <c r="F19" s="16"/>
    </row>
    <row r="20" spans="1:6" ht="25.5" x14ac:dyDescent="0.2">
      <c r="A20" s="31" t="s">
        <v>32</v>
      </c>
      <c r="B20" s="17" t="s">
        <v>25</v>
      </c>
      <c r="C20" s="14" t="s">
        <v>1</v>
      </c>
      <c r="D20" s="70">
        <v>1</v>
      </c>
      <c r="E20" s="15"/>
      <c r="F20" s="16"/>
    </row>
    <row r="21" spans="1:6" x14ac:dyDescent="0.2">
      <c r="A21" s="30"/>
      <c r="B21" s="17"/>
      <c r="C21" s="14"/>
      <c r="D21" s="70"/>
      <c r="E21" s="15"/>
      <c r="F21" s="16"/>
    </row>
    <row r="22" spans="1:6" ht="25.5" x14ac:dyDescent="0.2">
      <c r="A22" s="31" t="s">
        <v>33</v>
      </c>
      <c r="B22" s="17" t="s">
        <v>26</v>
      </c>
      <c r="C22" s="14" t="s">
        <v>15</v>
      </c>
      <c r="D22" s="70"/>
      <c r="E22" s="15"/>
      <c r="F22" s="16"/>
    </row>
    <row r="23" spans="1:6" x14ac:dyDescent="0.2">
      <c r="A23" s="31"/>
      <c r="B23" s="17"/>
      <c r="C23" s="14"/>
      <c r="D23" s="70"/>
      <c r="E23" s="15"/>
      <c r="F23" s="16"/>
    </row>
    <row r="24" spans="1:6" x14ac:dyDescent="0.2">
      <c r="A24" s="12"/>
      <c r="B24" s="19" t="s">
        <v>34</v>
      </c>
      <c r="C24" s="14"/>
      <c r="D24" s="70"/>
      <c r="E24" s="15"/>
      <c r="F24" s="16"/>
    </row>
    <row r="25" spans="1:6" x14ac:dyDescent="0.2">
      <c r="A25" s="12"/>
      <c r="B25" s="55"/>
      <c r="C25" s="14"/>
      <c r="D25" s="70"/>
      <c r="E25" s="15"/>
      <c r="F25" s="16"/>
    </row>
    <row r="26" spans="1:6" ht="38.25" x14ac:dyDescent="0.2">
      <c r="A26" s="12" t="s">
        <v>12</v>
      </c>
      <c r="B26" s="17" t="s">
        <v>29</v>
      </c>
      <c r="C26" s="14" t="s">
        <v>1</v>
      </c>
      <c r="D26" s="70">
        <v>1</v>
      </c>
      <c r="E26" s="15"/>
      <c r="F26" s="16"/>
    </row>
    <row r="27" spans="1:6" x14ac:dyDescent="0.2">
      <c r="A27" s="12"/>
      <c r="B27" s="17"/>
      <c r="C27" s="14"/>
      <c r="D27" s="70"/>
      <c r="E27" s="15"/>
      <c r="F27" s="16"/>
    </row>
    <row r="28" spans="1:6" ht="25.5" x14ac:dyDescent="0.2">
      <c r="A28" s="25" t="s">
        <v>13</v>
      </c>
      <c r="B28" s="17" t="s">
        <v>37</v>
      </c>
      <c r="C28" s="26" t="s">
        <v>1</v>
      </c>
      <c r="D28" s="72">
        <v>1</v>
      </c>
      <c r="E28" s="15"/>
      <c r="F28" s="16"/>
    </row>
    <row r="29" spans="1:6" x14ac:dyDescent="0.2">
      <c r="A29" s="25"/>
      <c r="B29" s="17"/>
      <c r="C29" s="26"/>
      <c r="D29" s="72"/>
      <c r="E29" s="15"/>
      <c r="F29" s="16"/>
    </row>
    <row r="30" spans="1:6" ht="25.5" x14ac:dyDescent="0.2">
      <c r="A30" s="25" t="s">
        <v>36</v>
      </c>
      <c r="B30" s="17" t="s">
        <v>38</v>
      </c>
      <c r="C30" s="26" t="s">
        <v>1</v>
      </c>
      <c r="D30" s="72">
        <v>1</v>
      </c>
      <c r="E30" s="15"/>
      <c r="F30" s="16"/>
    </row>
    <row r="31" spans="1:6" x14ac:dyDescent="0.2">
      <c r="A31" s="25"/>
      <c r="B31" s="17"/>
      <c r="C31" s="26"/>
      <c r="D31" s="72"/>
      <c r="E31" s="15"/>
      <c r="F31" s="16"/>
    </row>
    <row r="32" spans="1:6" x14ac:dyDescent="0.2">
      <c r="A32" s="32" t="s">
        <v>16</v>
      </c>
      <c r="B32" s="33"/>
      <c r="C32" s="34"/>
      <c r="D32" s="73"/>
      <c r="E32" s="35"/>
      <c r="F32" s="36"/>
    </row>
    <row r="33" spans="1:6" x14ac:dyDescent="0.2">
      <c r="A33" s="39"/>
      <c r="B33" s="40"/>
      <c r="C33" s="29"/>
      <c r="D33" s="76"/>
      <c r="E33" s="41"/>
      <c r="F33" s="41"/>
    </row>
    <row r="34" spans="1:6" x14ac:dyDescent="0.2">
      <c r="A34" s="39"/>
      <c r="B34" s="40"/>
      <c r="C34" s="29"/>
      <c r="D34" s="76"/>
      <c r="E34" s="41"/>
      <c r="F34" s="41"/>
    </row>
    <row r="35" spans="1:6" x14ac:dyDescent="0.2">
      <c r="A35" s="39"/>
      <c r="B35" s="40"/>
      <c r="C35" s="29"/>
      <c r="D35" s="76"/>
      <c r="E35" s="41"/>
      <c r="F35" s="41"/>
    </row>
    <row r="36" spans="1:6" x14ac:dyDescent="0.2">
      <c r="A36" s="127" t="s">
        <v>61</v>
      </c>
      <c r="B36" s="124"/>
      <c r="C36" s="124"/>
      <c r="D36" s="124"/>
      <c r="E36" s="124"/>
      <c r="F36" s="126"/>
    </row>
    <row r="37" spans="1:6" x14ac:dyDescent="0.2">
      <c r="A37" s="3" t="s">
        <v>1</v>
      </c>
      <c r="B37" s="4" t="s">
        <v>2</v>
      </c>
      <c r="C37" s="4" t="s">
        <v>3</v>
      </c>
      <c r="D37" s="68" t="s">
        <v>4</v>
      </c>
      <c r="E37" s="5" t="s">
        <v>40</v>
      </c>
      <c r="F37" s="6" t="s">
        <v>41</v>
      </c>
    </row>
    <row r="38" spans="1:6" x14ac:dyDescent="0.2">
      <c r="A38" s="30"/>
      <c r="B38" s="17"/>
      <c r="C38" s="14"/>
      <c r="D38" s="70"/>
      <c r="E38" s="15"/>
      <c r="F38" s="16"/>
    </row>
    <row r="39" spans="1:6" x14ac:dyDescent="0.2">
      <c r="A39" s="12"/>
      <c r="B39" s="13" t="s">
        <v>35</v>
      </c>
      <c r="C39" s="14"/>
      <c r="D39" s="70"/>
      <c r="E39" s="15"/>
      <c r="F39" s="16"/>
    </row>
    <row r="40" spans="1:6" x14ac:dyDescent="0.2">
      <c r="A40" s="12"/>
      <c r="B40" s="18"/>
      <c r="C40" s="14"/>
      <c r="D40" s="70"/>
      <c r="E40" s="15"/>
      <c r="F40" s="16"/>
    </row>
    <row r="41" spans="1:6" ht="51" x14ac:dyDescent="0.2">
      <c r="A41" s="12" t="s">
        <v>17</v>
      </c>
      <c r="B41" s="56" t="s">
        <v>67</v>
      </c>
      <c r="C41" s="14" t="s">
        <v>19</v>
      </c>
      <c r="D41" s="70">
        <v>1950</v>
      </c>
      <c r="E41" s="15"/>
      <c r="F41" s="16"/>
    </row>
    <row r="42" spans="1:6" x14ac:dyDescent="0.2">
      <c r="A42" s="12"/>
      <c r="B42" s="56"/>
      <c r="C42" s="14"/>
      <c r="D42" s="70"/>
      <c r="E42" s="15"/>
      <c r="F42" s="16"/>
    </row>
    <row r="43" spans="1:6" x14ac:dyDescent="0.2">
      <c r="A43" s="12"/>
      <c r="B43" s="122" t="s">
        <v>65</v>
      </c>
      <c r="C43" s="14"/>
      <c r="D43" s="70"/>
      <c r="E43" s="15"/>
      <c r="F43" s="16"/>
    </row>
    <row r="44" spans="1:6" x14ac:dyDescent="0.2">
      <c r="A44" s="12"/>
      <c r="B44" s="122"/>
      <c r="C44" s="14"/>
      <c r="D44" s="70"/>
      <c r="E44" s="15"/>
      <c r="F44" s="16"/>
    </row>
    <row r="45" spans="1:6" ht="51" x14ac:dyDescent="0.2">
      <c r="A45" s="12" t="s">
        <v>66</v>
      </c>
      <c r="B45" s="56" t="s">
        <v>68</v>
      </c>
      <c r="C45" s="14" t="s">
        <v>19</v>
      </c>
      <c r="D45" s="70">
        <v>80</v>
      </c>
      <c r="E45" s="15"/>
      <c r="F45" s="16"/>
    </row>
    <row r="46" spans="1:6" x14ac:dyDescent="0.2">
      <c r="A46" s="12"/>
      <c r="B46" s="18"/>
      <c r="C46" s="14"/>
      <c r="D46" s="70"/>
      <c r="E46" s="15"/>
      <c r="F46" s="16"/>
    </row>
    <row r="47" spans="1:6" x14ac:dyDescent="0.2">
      <c r="A47" s="32" t="s">
        <v>18</v>
      </c>
      <c r="B47" s="44"/>
      <c r="C47" s="34"/>
      <c r="D47" s="73"/>
      <c r="E47" s="35"/>
      <c r="F47" s="36"/>
    </row>
    <row r="48" spans="1:6" x14ac:dyDescent="0.2">
      <c r="A48" s="82"/>
      <c r="B48" s="101"/>
      <c r="C48" s="37"/>
      <c r="D48" s="74"/>
      <c r="E48" s="38"/>
      <c r="F48" s="100"/>
    </row>
    <row r="49" spans="1:7" x14ac:dyDescent="0.2">
      <c r="A49" s="82"/>
      <c r="B49" s="101"/>
      <c r="C49" s="37"/>
      <c r="D49" s="74"/>
      <c r="E49" s="38"/>
      <c r="F49" s="38"/>
      <c r="G49" s="24"/>
    </row>
    <row r="50" spans="1:7" x14ac:dyDescent="0.2">
      <c r="A50" s="123" t="s">
        <v>62</v>
      </c>
      <c r="B50" s="124"/>
      <c r="C50" s="125"/>
      <c r="D50" s="125"/>
      <c r="E50" s="125"/>
      <c r="F50" s="126"/>
    </row>
    <row r="51" spans="1:7" x14ac:dyDescent="0.2">
      <c r="A51" s="45" t="s">
        <v>1</v>
      </c>
      <c r="B51" s="46" t="s">
        <v>2</v>
      </c>
      <c r="C51" s="5" t="s">
        <v>3</v>
      </c>
      <c r="D51" s="77" t="s">
        <v>14</v>
      </c>
      <c r="E51" s="5" t="s">
        <v>40</v>
      </c>
      <c r="F51" s="6" t="s">
        <v>41</v>
      </c>
    </row>
    <row r="52" spans="1:7" x14ac:dyDescent="0.2">
      <c r="A52" s="42"/>
      <c r="B52" s="63"/>
      <c r="C52" s="85"/>
      <c r="D52" s="78"/>
      <c r="E52" s="42"/>
      <c r="F52" s="64"/>
    </row>
    <row r="53" spans="1:7" ht="25.5" x14ac:dyDescent="0.2">
      <c r="A53" s="66">
        <v>6.1</v>
      </c>
      <c r="B53" s="65" t="s">
        <v>53</v>
      </c>
      <c r="C53" s="67" t="s">
        <v>1</v>
      </c>
      <c r="D53" s="79">
        <v>1</v>
      </c>
      <c r="E53" s="15"/>
      <c r="F53" s="16"/>
    </row>
    <row r="54" spans="1:7" x14ac:dyDescent="0.2">
      <c r="A54" s="43"/>
      <c r="B54" s="40"/>
      <c r="C54" s="14"/>
      <c r="D54" s="75"/>
      <c r="E54" s="15"/>
      <c r="F54" s="16"/>
    </row>
    <row r="55" spans="1:7" x14ac:dyDescent="0.2">
      <c r="A55" s="32" t="s">
        <v>43</v>
      </c>
      <c r="B55" s="88"/>
      <c r="C55" s="86"/>
      <c r="D55" s="87"/>
      <c r="E55" s="35"/>
      <c r="F55" s="36"/>
    </row>
    <row r="56" spans="1:7" x14ac:dyDescent="0.2">
      <c r="A56" s="47"/>
      <c r="B56" s="24"/>
      <c r="C56" s="48"/>
      <c r="D56" s="80"/>
      <c r="E56" s="24"/>
      <c r="F56" s="24"/>
    </row>
    <row r="57" spans="1:7" x14ac:dyDescent="0.2">
      <c r="A57" s="47"/>
      <c r="B57" s="24"/>
      <c r="C57" s="48"/>
      <c r="D57" s="80"/>
      <c r="E57" s="24"/>
      <c r="F57" s="24"/>
    </row>
    <row r="58" spans="1:7" x14ac:dyDescent="0.2">
      <c r="A58" s="47"/>
      <c r="B58" s="24"/>
      <c r="C58" s="48"/>
      <c r="D58" s="80"/>
      <c r="E58" s="24"/>
      <c r="F58" s="24"/>
    </row>
    <row r="59" spans="1:7" x14ac:dyDescent="0.2">
      <c r="A59" s="123" t="s">
        <v>63</v>
      </c>
      <c r="B59" s="124"/>
      <c r="C59" s="125"/>
      <c r="D59" s="125"/>
      <c r="E59" s="125"/>
      <c r="F59" s="126"/>
    </row>
    <row r="60" spans="1:7" x14ac:dyDescent="0.2">
      <c r="A60" s="45" t="s">
        <v>1</v>
      </c>
      <c r="B60" s="46" t="s">
        <v>2</v>
      </c>
      <c r="C60" s="5" t="s">
        <v>3</v>
      </c>
      <c r="D60" s="77" t="s">
        <v>14</v>
      </c>
      <c r="E60" s="5" t="s">
        <v>40</v>
      </c>
      <c r="F60" s="6" t="s">
        <v>41</v>
      </c>
    </row>
    <row r="61" spans="1:7" x14ac:dyDescent="0.2">
      <c r="A61" s="42"/>
      <c r="B61" s="63"/>
      <c r="C61" s="118"/>
      <c r="D61" s="78"/>
      <c r="E61" s="42"/>
      <c r="F61" s="64"/>
      <c r="G61" s="24"/>
    </row>
    <row r="62" spans="1:7" ht="51" x14ac:dyDescent="0.2">
      <c r="A62" s="66" t="s">
        <v>55</v>
      </c>
      <c r="B62" s="65" t="s">
        <v>56</v>
      </c>
      <c r="C62" s="67"/>
      <c r="D62" s="79"/>
      <c r="E62" s="15"/>
      <c r="F62" s="16"/>
      <c r="G62" s="24"/>
    </row>
    <row r="63" spans="1:7" x14ac:dyDescent="0.2">
      <c r="A63" s="66"/>
      <c r="B63" s="65"/>
      <c r="C63" s="67"/>
      <c r="D63" s="79"/>
      <c r="E63" s="15"/>
      <c r="F63" s="16"/>
      <c r="G63" s="24"/>
    </row>
    <row r="64" spans="1:7" ht="63.75" x14ac:dyDescent="0.2">
      <c r="A64" s="66" t="s">
        <v>57</v>
      </c>
      <c r="B64" s="65" t="s">
        <v>58</v>
      </c>
      <c r="C64" s="67"/>
      <c r="D64" s="79"/>
      <c r="E64" s="15"/>
      <c r="F64" s="16"/>
      <c r="G64" s="24"/>
    </row>
    <row r="65" spans="1:7" x14ac:dyDescent="0.2">
      <c r="A65" s="66"/>
      <c r="B65" s="65"/>
      <c r="C65" s="67"/>
      <c r="D65" s="79"/>
      <c r="E65" s="15"/>
      <c r="F65" s="16"/>
      <c r="G65" s="24"/>
    </row>
    <row r="66" spans="1:7" x14ac:dyDescent="0.2">
      <c r="A66" s="66"/>
      <c r="B66" s="65" t="s">
        <v>59</v>
      </c>
      <c r="C66" s="67"/>
      <c r="D66" s="79"/>
      <c r="E66" s="15"/>
      <c r="F66" s="16"/>
      <c r="G66" s="24"/>
    </row>
    <row r="67" spans="1:7" x14ac:dyDescent="0.2">
      <c r="A67" s="66">
        <v>1</v>
      </c>
      <c r="B67" s="65"/>
      <c r="C67" s="67"/>
      <c r="D67" s="79"/>
      <c r="E67" s="15"/>
      <c r="F67" s="16"/>
      <c r="G67" s="24"/>
    </row>
    <row r="68" spans="1:7" x14ac:dyDescent="0.2">
      <c r="A68" s="66">
        <v>2</v>
      </c>
      <c r="B68" s="65"/>
      <c r="C68" s="67"/>
      <c r="D68" s="79"/>
      <c r="E68" s="15"/>
      <c r="F68" s="16"/>
      <c r="G68" s="24"/>
    </row>
    <row r="69" spans="1:7" x14ac:dyDescent="0.2">
      <c r="A69" s="66">
        <v>3</v>
      </c>
      <c r="B69" s="65"/>
      <c r="C69" s="67"/>
      <c r="D69" s="79"/>
      <c r="E69" s="15"/>
      <c r="F69" s="16"/>
      <c r="G69" s="24"/>
    </row>
    <row r="70" spans="1:7" x14ac:dyDescent="0.2">
      <c r="A70" s="66">
        <v>4</v>
      </c>
      <c r="B70" s="65"/>
      <c r="C70" s="67"/>
      <c r="D70" s="79"/>
      <c r="E70" s="15"/>
      <c r="F70" s="16"/>
      <c r="G70" s="24"/>
    </row>
    <row r="71" spans="1:7" x14ac:dyDescent="0.2">
      <c r="A71" s="66">
        <v>5</v>
      </c>
      <c r="B71" s="65"/>
      <c r="C71" s="67"/>
      <c r="D71" s="79"/>
      <c r="E71" s="15"/>
      <c r="F71" s="16"/>
      <c r="G71" s="24"/>
    </row>
    <row r="72" spans="1:7" x14ac:dyDescent="0.2">
      <c r="A72" s="66"/>
      <c r="B72" s="65"/>
      <c r="C72" s="67"/>
      <c r="D72" s="79"/>
      <c r="E72" s="15"/>
      <c r="F72" s="16"/>
      <c r="G72" s="24"/>
    </row>
    <row r="73" spans="1:7" x14ac:dyDescent="0.2">
      <c r="A73" s="66"/>
      <c r="B73" s="65"/>
      <c r="C73" s="67"/>
      <c r="D73" s="79"/>
      <c r="E73" s="15"/>
      <c r="F73" s="16"/>
      <c r="G73" s="24"/>
    </row>
    <row r="74" spans="1:7" x14ac:dyDescent="0.2">
      <c r="A74" s="66"/>
      <c r="B74" s="65"/>
      <c r="C74" s="67"/>
      <c r="D74" s="79"/>
      <c r="E74" s="15"/>
      <c r="F74" s="16"/>
      <c r="G74" s="24"/>
    </row>
    <row r="75" spans="1:7" x14ac:dyDescent="0.2">
      <c r="A75" s="66"/>
      <c r="B75" s="65" t="s">
        <v>60</v>
      </c>
      <c r="C75" s="67"/>
      <c r="D75" s="79"/>
      <c r="E75" s="15"/>
      <c r="F75" s="16"/>
      <c r="G75" s="24"/>
    </row>
    <row r="76" spans="1:7" x14ac:dyDescent="0.2">
      <c r="A76" s="66">
        <v>1</v>
      </c>
      <c r="B76" s="65"/>
      <c r="C76" s="67"/>
      <c r="D76" s="79"/>
      <c r="E76" s="15"/>
      <c r="F76" s="16"/>
      <c r="G76" s="24"/>
    </row>
    <row r="77" spans="1:7" x14ac:dyDescent="0.2">
      <c r="A77" s="66">
        <v>2</v>
      </c>
      <c r="B77" s="65"/>
      <c r="C77" s="67"/>
      <c r="D77" s="79"/>
      <c r="E77" s="15"/>
      <c r="F77" s="16"/>
      <c r="G77" s="24"/>
    </row>
    <row r="78" spans="1:7" x14ac:dyDescent="0.2">
      <c r="A78" s="66">
        <v>3</v>
      </c>
      <c r="B78" s="40"/>
      <c r="C78" s="14"/>
      <c r="D78" s="75"/>
      <c r="E78" s="15"/>
      <c r="F78" s="16"/>
      <c r="G78" s="24"/>
    </row>
    <row r="79" spans="1:7" x14ac:dyDescent="0.2">
      <c r="A79" s="66">
        <v>4</v>
      </c>
      <c r="B79" s="40"/>
      <c r="C79" s="14"/>
      <c r="D79" s="75"/>
      <c r="E79" s="15"/>
      <c r="F79" s="16"/>
      <c r="G79" s="24"/>
    </row>
    <row r="80" spans="1:7" x14ac:dyDescent="0.2">
      <c r="A80" s="66">
        <v>5</v>
      </c>
      <c r="B80" s="40"/>
      <c r="C80" s="14"/>
      <c r="D80" s="75"/>
      <c r="E80" s="15"/>
      <c r="F80" s="16"/>
      <c r="G80" s="24"/>
    </row>
    <row r="81" spans="1:7" x14ac:dyDescent="0.2">
      <c r="A81" s="66"/>
      <c r="B81" s="40"/>
      <c r="C81" s="14"/>
      <c r="D81" s="75"/>
      <c r="E81" s="15"/>
      <c r="F81" s="16"/>
      <c r="G81" s="24"/>
    </row>
    <row r="82" spans="1:7" x14ac:dyDescent="0.2">
      <c r="A82" s="66"/>
      <c r="B82" s="40"/>
      <c r="C82" s="14"/>
      <c r="D82" s="75"/>
      <c r="E82" s="15"/>
      <c r="F82" s="16"/>
      <c r="G82" s="24"/>
    </row>
    <row r="83" spans="1:7" x14ac:dyDescent="0.2">
      <c r="A83" s="120"/>
      <c r="B83" s="40"/>
      <c r="C83" s="14"/>
      <c r="D83" s="75"/>
      <c r="E83" s="15"/>
      <c r="F83" s="16"/>
      <c r="G83" s="24"/>
    </row>
    <row r="84" spans="1:7" x14ac:dyDescent="0.2">
      <c r="A84" s="32" t="s">
        <v>43</v>
      </c>
      <c r="B84" s="88"/>
      <c r="C84" s="86"/>
      <c r="D84" s="87"/>
      <c r="E84" s="35"/>
      <c r="F84" s="36"/>
      <c r="G84" s="24"/>
    </row>
    <row r="85" spans="1:7" x14ac:dyDescent="0.2">
      <c r="A85" s="47"/>
      <c r="B85" s="24"/>
      <c r="C85" s="48"/>
      <c r="D85" s="80"/>
      <c r="E85" s="24"/>
      <c r="F85" s="24"/>
      <c r="G85" s="24"/>
    </row>
    <row r="86" spans="1:7" x14ac:dyDescent="0.2">
      <c r="A86" s="47"/>
      <c r="B86" s="24"/>
      <c r="C86" s="48"/>
      <c r="D86" s="80"/>
      <c r="E86" s="24"/>
      <c r="F86" s="24"/>
      <c r="G86" s="24"/>
    </row>
    <row r="87" spans="1:7" x14ac:dyDescent="0.2">
      <c r="A87" s="47"/>
      <c r="B87" s="24"/>
      <c r="C87" s="48"/>
      <c r="D87" s="80"/>
      <c r="E87" s="24"/>
      <c r="F87" s="24"/>
      <c r="G87" s="24"/>
    </row>
    <row r="88" spans="1:7" x14ac:dyDescent="0.2">
      <c r="A88" s="47"/>
      <c r="B88" s="24"/>
      <c r="C88" s="48"/>
      <c r="D88" s="80"/>
      <c r="E88" s="24"/>
      <c r="F88" s="24"/>
      <c r="G88" s="24"/>
    </row>
    <row r="89" spans="1:7" x14ac:dyDescent="0.2">
      <c r="A89" s="47"/>
      <c r="B89" s="24"/>
      <c r="C89" s="48"/>
      <c r="D89" s="80"/>
      <c r="E89" s="24"/>
      <c r="F89" s="24"/>
      <c r="G89" s="24"/>
    </row>
    <row r="90" spans="1:7" x14ac:dyDescent="0.2">
      <c r="A90" s="47"/>
      <c r="B90" s="24"/>
      <c r="C90" s="48"/>
      <c r="D90" s="80"/>
      <c r="E90" s="24"/>
      <c r="F90" s="24"/>
      <c r="G90" s="24"/>
    </row>
    <row r="91" spans="1:7" x14ac:dyDescent="0.2">
      <c r="A91" s="47"/>
      <c r="B91" s="24"/>
      <c r="C91" s="48"/>
      <c r="D91" s="80"/>
      <c r="E91" s="24"/>
      <c r="F91" s="24"/>
      <c r="G91" s="24"/>
    </row>
    <row r="92" spans="1:7" x14ac:dyDescent="0.2">
      <c r="A92" s="47"/>
      <c r="B92" s="24"/>
      <c r="C92" s="48"/>
      <c r="D92" s="80"/>
      <c r="E92" s="24"/>
      <c r="F92" s="24"/>
      <c r="G92" s="24"/>
    </row>
    <row r="93" spans="1:7" x14ac:dyDescent="0.2">
      <c r="A93" s="47"/>
      <c r="B93" s="24"/>
      <c r="C93" s="48"/>
      <c r="D93" s="80"/>
      <c r="E93" s="24"/>
      <c r="F93" s="24"/>
      <c r="G93" s="24"/>
    </row>
    <row r="94" spans="1:7" x14ac:dyDescent="0.2">
      <c r="A94" s="47"/>
      <c r="B94" s="24"/>
      <c r="C94" s="48"/>
      <c r="D94" s="80"/>
      <c r="E94" s="24"/>
      <c r="F94" s="24"/>
      <c r="G94" s="24"/>
    </row>
    <row r="95" spans="1:7" x14ac:dyDescent="0.2">
      <c r="A95" s="47"/>
      <c r="B95" s="24"/>
      <c r="C95" s="48"/>
      <c r="D95" s="80"/>
      <c r="E95" s="24"/>
      <c r="F95" s="24"/>
      <c r="G95" s="24"/>
    </row>
    <row r="96" spans="1:7" x14ac:dyDescent="0.2">
      <c r="A96" s="47"/>
      <c r="B96" s="24"/>
      <c r="C96" s="48"/>
      <c r="D96" s="80"/>
      <c r="E96" s="24"/>
      <c r="F96" s="24"/>
      <c r="G96" s="24"/>
    </row>
    <row r="97" spans="1:7" x14ac:dyDescent="0.2">
      <c r="A97" s="47"/>
      <c r="B97" s="24"/>
      <c r="C97" s="48"/>
      <c r="D97" s="80"/>
      <c r="E97" s="24"/>
      <c r="F97" s="24"/>
      <c r="G97" s="24"/>
    </row>
    <row r="98" spans="1:7" x14ac:dyDescent="0.2">
      <c r="A98" s="47"/>
      <c r="B98" s="24"/>
      <c r="C98" s="48"/>
      <c r="D98" s="80"/>
      <c r="E98" s="24"/>
      <c r="F98" s="24"/>
      <c r="G98" s="24"/>
    </row>
    <row r="99" spans="1:7" x14ac:dyDescent="0.2">
      <c r="A99" s="47"/>
      <c r="B99" s="24"/>
      <c r="C99" s="48"/>
      <c r="D99" s="80"/>
      <c r="E99" s="24"/>
      <c r="F99" s="24"/>
      <c r="G99" s="24"/>
    </row>
    <row r="100" spans="1:7" x14ac:dyDescent="0.2">
      <c r="A100" s="47"/>
      <c r="B100" s="24"/>
      <c r="C100" s="48"/>
      <c r="D100" s="80"/>
      <c r="E100" s="24"/>
      <c r="F100" s="24"/>
      <c r="G100" s="24"/>
    </row>
    <row r="101" spans="1:7" x14ac:dyDescent="0.2">
      <c r="A101" s="47"/>
      <c r="B101" s="24"/>
      <c r="C101" s="48"/>
      <c r="D101" s="80"/>
      <c r="E101" s="24"/>
      <c r="F101" s="24"/>
      <c r="G101" s="24"/>
    </row>
    <row r="102" spans="1:7" x14ac:dyDescent="0.2">
      <c r="A102" s="47"/>
      <c r="B102" s="24"/>
      <c r="C102" s="48"/>
      <c r="D102" s="80"/>
      <c r="E102" s="24"/>
      <c r="F102" s="24"/>
      <c r="G102" s="24"/>
    </row>
    <row r="103" spans="1:7" x14ac:dyDescent="0.2">
      <c r="A103" s="47"/>
      <c r="B103" s="24"/>
      <c r="C103" s="48"/>
      <c r="D103" s="80"/>
      <c r="E103" s="24"/>
      <c r="F103" s="24"/>
      <c r="G103" s="24"/>
    </row>
    <row r="104" spans="1:7" x14ac:dyDescent="0.2">
      <c r="A104" s="47"/>
      <c r="B104" s="24"/>
      <c r="C104" s="48"/>
      <c r="D104" s="80"/>
      <c r="E104" s="24"/>
      <c r="F104" s="24"/>
      <c r="G104" s="24"/>
    </row>
    <row r="105" spans="1:7" x14ac:dyDescent="0.2">
      <c r="A105" s="47"/>
      <c r="B105" s="24"/>
      <c r="C105" s="48"/>
      <c r="D105" s="80"/>
      <c r="E105" s="24"/>
      <c r="F105" s="24"/>
      <c r="G105" s="24"/>
    </row>
    <row r="106" spans="1:7" x14ac:dyDescent="0.2">
      <c r="A106" s="47"/>
      <c r="B106" s="24"/>
      <c r="C106" s="48"/>
      <c r="D106" s="80"/>
      <c r="E106" s="24"/>
      <c r="F106" s="24"/>
      <c r="G106" s="24"/>
    </row>
    <row r="107" spans="1:7" x14ac:dyDescent="0.2">
      <c r="A107" s="47"/>
      <c r="B107" s="24"/>
      <c r="C107" s="48"/>
      <c r="D107" s="80"/>
      <c r="E107" s="24"/>
      <c r="F107" s="24"/>
      <c r="G107" s="24"/>
    </row>
    <row r="108" spans="1:7" x14ac:dyDescent="0.2">
      <c r="A108" s="47"/>
      <c r="B108" s="24"/>
      <c r="C108" s="48"/>
      <c r="D108" s="80"/>
      <c r="E108" s="24"/>
      <c r="F108" s="24"/>
      <c r="G108" s="24"/>
    </row>
    <row r="109" spans="1:7" x14ac:dyDescent="0.2">
      <c r="A109" s="47"/>
      <c r="B109" s="24"/>
      <c r="C109" s="48"/>
      <c r="D109" s="80"/>
      <c r="E109" s="24"/>
      <c r="F109" s="24"/>
      <c r="G109" s="24"/>
    </row>
    <row r="110" spans="1:7" x14ac:dyDescent="0.2">
      <c r="A110" s="47"/>
      <c r="B110" s="24"/>
      <c r="C110" s="48"/>
      <c r="D110" s="80"/>
      <c r="E110" s="24"/>
      <c r="F110" s="24"/>
      <c r="G110" s="24"/>
    </row>
    <row r="111" spans="1:7" x14ac:dyDescent="0.2">
      <c r="A111" s="47"/>
      <c r="B111" s="24"/>
      <c r="C111" s="48"/>
      <c r="D111" s="80"/>
      <c r="E111" s="24"/>
      <c r="F111" s="24"/>
      <c r="G111" s="24"/>
    </row>
    <row r="112" spans="1:7" x14ac:dyDescent="0.2">
      <c r="A112" s="47"/>
      <c r="B112" s="24"/>
      <c r="C112" s="48"/>
      <c r="D112" s="80"/>
      <c r="E112" s="24"/>
      <c r="F112" s="24"/>
      <c r="G112" s="24"/>
    </row>
    <row r="113" spans="1:7" x14ac:dyDescent="0.2">
      <c r="A113" s="47"/>
      <c r="B113" s="24"/>
      <c r="C113" s="48"/>
      <c r="D113" s="80"/>
      <c r="E113" s="24"/>
      <c r="F113" s="24"/>
      <c r="G113" s="24"/>
    </row>
    <row r="114" spans="1:7" x14ac:dyDescent="0.2">
      <c r="A114" s="47"/>
      <c r="B114" s="24"/>
      <c r="C114" s="48"/>
      <c r="D114" s="80"/>
      <c r="E114" s="24"/>
      <c r="F114" s="24"/>
      <c r="G114" s="24"/>
    </row>
    <row r="115" spans="1:7" x14ac:dyDescent="0.2">
      <c r="A115" s="47"/>
      <c r="B115" s="24"/>
      <c r="C115" s="48"/>
      <c r="D115" s="80"/>
      <c r="E115" s="24"/>
      <c r="F115" s="24"/>
      <c r="G115" s="24"/>
    </row>
    <row r="116" spans="1:7" x14ac:dyDescent="0.2">
      <c r="A116" s="47"/>
      <c r="B116" s="24"/>
      <c r="C116" s="48"/>
      <c r="D116" s="80"/>
      <c r="E116" s="24"/>
      <c r="F116" s="24"/>
      <c r="G116" s="24"/>
    </row>
    <row r="117" spans="1:7" x14ac:dyDescent="0.2">
      <c r="A117" s="47"/>
      <c r="B117" s="24"/>
      <c r="C117" s="48"/>
      <c r="D117" s="80"/>
      <c r="E117" s="24"/>
      <c r="F117" s="24"/>
      <c r="G117" s="24"/>
    </row>
    <row r="118" spans="1:7" x14ac:dyDescent="0.2">
      <c r="A118" s="47"/>
      <c r="B118" s="24"/>
      <c r="C118" s="48"/>
      <c r="D118" s="80"/>
      <c r="E118" s="24"/>
      <c r="F118" s="24"/>
      <c r="G118" s="24"/>
    </row>
    <row r="119" spans="1:7" x14ac:dyDescent="0.2">
      <c r="A119" s="47"/>
      <c r="B119" s="24"/>
      <c r="C119" s="48"/>
      <c r="D119" s="80"/>
      <c r="E119" s="24"/>
      <c r="F119" s="24"/>
      <c r="G119" s="24"/>
    </row>
    <row r="120" spans="1:7" x14ac:dyDescent="0.2">
      <c r="A120" s="47"/>
      <c r="B120" s="24"/>
      <c r="C120" s="48"/>
      <c r="D120" s="80"/>
      <c r="E120" s="24"/>
      <c r="F120" s="24"/>
      <c r="G120" s="24"/>
    </row>
    <row r="121" spans="1:7" x14ac:dyDescent="0.2">
      <c r="A121" s="47"/>
      <c r="B121" s="24"/>
      <c r="C121" s="48"/>
      <c r="D121" s="80"/>
      <c r="E121" s="24"/>
      <c r="F121" s="24"/>
      <c r="G121" s="24"/>
    </row>
    <row r="122" spans="1:7" x14ac:dyDescent="0.2">
      <c r="A122" s="47"/>
      <c r="B122" s="24"/>
      <c r="C122" s="48"/>
      <c r="D122" s="80"/>
      <c r="E122" s="24"/>
      <c r="F122" s="24"/>
      <c r="G122" s="24"/>
    </row>
  </sheetData>
  <mergeCells count="4">
    <mergeCell ref="A59:F59"/>
    <mergeCell ref="A50:F50"/>
    <mergeCell ref="A1:F1"/>
    <mergeCell ref="A36:F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F13" sqref="F13"/>
    </sheetView>
  </sheetViews>
  <sheetFormatPr defaultColWidth="8.85546875" defaultRowHeight="15" x14ac:dyDescent="0.25"/>
  <cols>
    <col min="7" max="7" width="11.7109375" bestFit="1" customWidth="1"/>
    <col min="9" max="9" width="14.28515625" bestFit="1" customWidth="1"/>
  </cols>
  <sheetData>
    <row r="1" spans="1:9" x14ac:dyDescent="0.25">
      <c r="A1" s="49"/>
      <c r="B1" s="49"/>
      <c r="C1" s="49"/>
      <c r="D1" s="49"/>
      <c r="E1" s="49"/>
      <c r="F1" s="49"/>
      <c r="G1" s="49"/>
      <c r="H1" s="49"/>
    </row>
    <row r="2" spans="1:9" ht="15.75" x14ac:dyDescent="0.25">
      <c r="A2" s="128" t="s">
        <v>20</v>
      </c>
      <c r="B2" s="129"/>
      <c r="C2" s="129"/>
      <c r="D2" s="129"/>
      <c r="E2" s="129"/>
      <c r="F2" s="129"/>
      <c r="G2" s="130"/>
      <c r="H2" s="49"/>
    </row>
    <row r="3" spans="1:9" x14ac:dyDescent="0.25">
      <c r="A3" s="49"/>
      <c r="B3" s="49"/>
      <c r="C3" s="49"/>
      <c r="D3" s="49"/>
      <c r="E3" s="49"/>
      <c r="F3" s="49"/>
      <c r="G3" s="49"/>
      <c r="H3" s="49"/>
    </row>
    <row r="4" spans="1:9" x14ac:dyDescent="0.25">
      <c r="A4" s="57"/>
      <c r="B4" s="50"/>
      <c r="C4" s="50"/>
      <c r="D4" s="51"/>
      <c r="E4" s="51"/>
      <c r="F4" s="51"/>
      <c r="G4" s="51"/>
      <c r="H4" s="52"/>
    </row>
    <row r="5" spans="1:9" ht="31.5" x14ac:dyDescent="0.25">
      <c r="A5" s="114" t="s">
        <v>21</v>
      </c>
      <c r="B5" s="115" t="s">
        <v>2</v>
      </c>
      <c r="C5" s="116"/>
      <c r="D5" s="116"/>
      <c r="E5" s="116"/>
      <c r="F5" s="116"/>
      <c r="G5" s="117" t="s">
        <v>42</v>
      </c>
      <c r="H5" s="52"/>
    </row>
    <row r="6" spans="1:9" x14ac:dyDescent="0.25">
      <c r="A6" s="49"/>
      <c r="B6" s="49"/>
      <c r="C6" s="49"/>
      <c r="D6" s="49"/>
      <c r="E6" s="49"/>
      <c r="F6" s="49"/>
      <c r="G6" s="49"/>
      <c r="H6" s="52"/>
    </row>
    <row r="7" spans="1:9" ht="15.75" x14ac:dyDescent="0.25">
      <c r="A7" s="102">
        <v>1</v>
      </c>
      <c r="B7" s="53" t="s">
        <v>22</v>
      </c>
      <c r="C7" s="53"/>
      <c r="D7" s="53"/>
      <c r="E7" s="53"/>
      <c r="F7" s="103"/>
      <c r="G7" s="107"/>
      <c r="H7" s="52"/>
    </row>
    <row r="8" spans="1:9" ht="15.75" x14ac:dyDescent="0.25">
      <c r="A8" s="104"/>
      <c r="B8" s="52"/>
      <c r="C8" s="52"/>
      <c r="D8" s="52"/>
      <c r="E8" s="52"/>
      <c r="F8" s="105"/>
      <c r="G8" s="108"/>
      <c r="H8" s="52"/>
    </row>
    <row r="9" spans="1:9" ht="15.75" x14ac:dyDescent="0.25">
      <c r="A9" s="104">
        <v>2</v>
      </c>
      <c r="B9" s="52" t="s">
        <v>23</v>
      </c>
      <c r="C9" s="52"/>
      <c r="D9" s="52"/>
      <c r="E9" s="52"/>
      <c r="F9" s="105"/>
      <c r="G9" s="109"/>
      <c r="H9" s="52"/>
    </row>
    <row r="10" spans="1:9" ht="15.75" x14ac:dyDescent="0.25">
      <c r="A10" s="104"/>
      <c r="B10" s="52"/>
      <c r="C10" s="52"/>
      <c r="D10" s="52"/>
      <c r="E10" s="52"/>
      <c r="F10" s="105"/>
      <c r="G10" s="108"/>
      <c r="H10" s="52"/>
    </row>
    <row r="11" spans="1:9" ht="15.75" x14ac:dyDescent="0.25">
      <c r="A11" s="104">
        <v>3</v>
      </c>
      <c r="B11" s="52" t="s">
        <v>64</v>
      </c>
      <c r="C11" s="52"/>
      <c r="D11" s="52"/>
      <c r="E11" s="52"/>
      <c r="F11" s="105"/>
      <c r="G11" s="109"/>
      <c r="H11" s="52"/>
    </row>
    <row r="12" spans="1:9" ht="15.75" x14ac:dyDescent="0.25">
      <c r="A12" s="104"/>
      <c r="B12" s="52"/>
      <c r="C12" s="52"/>
      <c r="D12" s="52"/>
      <c r="E12" s="52"/>
      <c r="F12" s="105"/>
      <c r="G12" s="108"/>
      <c r="H12" s="52"/>
    </row>
    <row r="13" spans="1:9" ht="15.75" x14ac:dyDescent="0.25">
      <c r="A13" s="104">
        <v>4</v>
      </c>
      <c r="B13" s="52" t="s">
        <v>49</v>
      </c>
      <c r="C13" s="52"/>
      <c r="D13" s="52"/>
      <c r="E13" s="52"/>
      <c r="F13" s="119"/>
      <c r="G13" s="109"/>
      <c r="H13" s="52"/>
    </row>
    <row r="14" spans="1:9" x14ac:dyDescent="0.25">
      <c r="A14" s="121"/>
      <c r="B14" s="52"/>
      <c r="C14" s="52"/>
      <c r="D14" s="52"/>
      <c r="E14" s="52"/>
      <c r="F14" s="105"/>
      <c r="G14" s="109"/>
      <c r="H14" s="52"/>
    </row>
    <row r="15" spans="1:9" ht="15.75" x14ac:dyDescent="0.25">
      <c r="A15" s="104">
        <v>5</v>
      </c>
      <c r="B15" s="52" t="s">
        <v>54</v>
      </c>
      <c r="C15" s="52"/>
      <c r="D15" s="52"/>
      <c r="E15" s="52"/>
      <c r="F15" s="105"/>
      <c r="G15" s="109"/>
      <c r="H15" s="52"/>
    </row>
    <row r="16" spans="1:9" x14ac:dyDescent="0.25">
      <c r="A16" s="110"/>
      <c r="B16" s="53"/>
      <c r="C16" s="53"/>
      <c r="D16" s="53"/>
      <c r="E16" s="53"/>
      <c r="F16" s="103"/>
      <c r="G16" s="107"/>
      <c r="H16" s="52"/>
      <c r="I16" s="83">
        <f>G16*15.42</f>
        <v>0</v>
      </c>
    </row>
    <row r="17" spans="1:9" ht="15.75" x14ac:dyDescent="0.25">
      <c r="A17" s="111"/>
      <c r="B17" s="51" t="s">
        <v>52</v>
      </c>
      <c r="C17" s="51"/>
      <c r="D17" s="51"/>
      <c r="E17" s="112"/>
      <c r="F17" s="106"/>
      <c r="G17" s="113"/>
      <c r="H17" s="52"/>
    </row>
    <row r="18" spans="1:9" ht="15.75" x14ac:dyDescent="0.25">
      <c r="A18" s="54"/>
      <c r="B18" s="52"/>
      <c r="C18" s="52"/>
      <c r="D18" s="52"/>
      <c r="E18" s="52"/>
      <c r="F18" s="52"/>
      <c r="G18" s="52"/>
      <c r="H18" s="52"/>
    </row>
    <row r="19" spans="1:9" ht="16.5" thickBot="1" x14ac:dyDescent="0.3">
      <c r="A19" s="54"/>
      <c r="B19" s="52"/>
      <c r="C19" s="52"/>
      <c r="D19" s="52"/>
      <c r="E19" s="52"/>
      <c r="F19" s="52"/>
      <c r="G19" s="52"/>
      <c r="H19" s="52"/>
    </row>
    <row r="20" spans="1:9" ht="16.5" thickBot="1" x14ac:dyDescent="0.3">
      <c r="A20" s="58" t="s">
        <v>24</v>
      </c>
      <c r="B20" s="59"/>
      <c r="C20" s="60"/>
      <c r="D20" s="60"/>
      <c r="E20" s="60"/>
      <c r="F20" s="60"/>
      <c r="G20" s="61"/>
      <c r="H20" s="52"/>
    </row>
    <row r="21" spans="1:9" ht="15.75" x14ac:dyDescent="0.25">
      <c r="A21" s="54"/>
      <c r="B21" s="52"/>
      <c r="C21" s="52"/>
      <c r="D21" s="52"/>
      <c r="E21" s="52"/>
      <c r="F21" s="52"/>
      <c r="G21" s="52"/>
      <c r="H21" s="52"/>
    </row>
    <row r="22" spans="1:9" ht="15.75" x14ac:dyDescent="0.25">
      <c r="A22" s="52"/>
      <c r="B22" s="54"/>
      <c r="C22" s="52"/>
      <c r="D22" s="52"/>
      <c r="E22" s="52"/>
      <c r="F22" s="52"/>
      <c r="G22" s="52"/>
      <c r="H22" s="52"/>
    </row>
    <row r="23" spans="1:9" ht="15.75" x14ac:dyDescent="0.25">
      <c r="A23" s="54"/>
      <c r="B23" s="52"/>
      <c r="C23" s="52"/>
      <c r="D23" s="52"/>
      <c r="E23" s="52"/>
      <c r="F23" s="52"/>
      <c r="G23" s="52"/>
      <c r="H23" s="52"/>
      <c r="I23" s="93"/>
    </row>
    <row r="24" spans="1:9" s="62" customFormat="1" x14ac:dyDescent="0.25">
      <c r="H24" s="98"/>
      <c r="I24" s="99"/>
    </row>
    <row r="25" spans="1:9" x14ac:dyDescent="0.25">
      <c r="H25" s="93"/>
      <c r="I25" s="93"/>
    </row>
  </sheetData>
  <mergeCells count="1">
    <mergeCell ref="A2:G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23"/>
  <sheetViews>
    <sheetView workbookViewId="0">
      <selection activeCell="F10" sqref="F10"/>
    </sheetView>
  </sheetViews>
  <sheetFormatPr defaultRowHeight="15" x14ac:dyDescent="0.25"/>
  <cols>
    <col min="1" max="1" width="16.85546875" bestFit="1" customWidth="1"/>
  </cols>
  <sheetData>
    <row r="3" spans="1:4" ht="15.75" thickBot="1" x14ac:dyDescent="0.3"/>
    <row r="4" spans="1:4" x14ac:dyDescent="0.25">
      <c r="A4" s="89" t="s">
        <v>45</v>
      </c>
      <c r="B4" s="90">
        <f>274*25</f>
        <v>6850</v>
      </c>
      <c r="C4" s="90"/>
      <c r="D4" s="91"/>
    </row>
    <row r="5" spans="1:4" x14ac:dyDescent="0.25">
      <c r="A5" s="92" t="s">
        <v>46</v>
      </c>
      <c r="B5" s="93">
        <v>1</v>
      </c>
      <c r="C5" s="93"/>
      <c r="D5" s="94"/>
    </row>
    <row r="6" spans="1:4" ht="15.75" thickBot="1" x14ac:dyDescent="0.3">
      <c r="A6" s="95"/>
      <c r="B6" s="96">
        <v>6850</v>
      </c>
      <c r="C6" s="96"/>
      <c r="D6" s="97"/>
    </row>
    <row r="7" spans="1:4" ht="15.75" thickBot="1" x14ac:dyDescent="0.3"/>
    <row r="8" spans="1:4" x14ac:dyDescent="0.25">
      <c r="A8" s="89" t="s">
        <v>44</v>
      </c>
      <c r="B8" s="90">
        <f>5*92</f>
        <v>460</v>
      </c>
      <c r="C8" s="90"/>
      <c r="D8" s="91"/>
    </row>
    <row r="9" spans="1:4" x14ac:dyDescent="0.25">
      <c r="A9" s="92"/>
      <c r="B9" s="93">
        <f>5*92</f>
        <v>460</v>
      </c>
      <c r="C9" s="93"/>
      <c r="D9" s="94"/>
    </row>
    <row r="10" spans="1:4" x14ac:dyDescent="0.25">
      <c r="A10" s="92"/>
      <c r="B10" s="93">
        <f>62*5</f>
        <v>310</v>
      </c>
      <c r="C10" s="93"/>
      <c r="D10" s="94"/>
    </row>
    <row r="11" spans="1:4" x14ac:dyDescent="0.25">
      <c r="A11" s="92"/>
      <c r="B11" s="93">
        <f>62*5</f>
        <v>310</v>
      </c>
      <c r="C11" s="93"/>
      <c r="D11" s="94"/>
    </row>
    <row r="12" spans="1:4" ht="15.75" thickBot="1" x14ac:dyDescent="0.3">
      <c r="A12" s="95"/>
      <c r="B12" s="96">
        <f>SUM(B8:B11)</f>
        <v>1540</v>
      </c>
      <c r="C12" s="96"/>
      <c r="D12" s="97"/>
    </row>
    <row r="13" spans="1:4" ht="15.75" thickBot="1" x14ac:dyDescent="0.3"/>
    <row r="14" spans="1:4" x14ac:dyDescent="0.25">
      <c r="A14" s="89" t="s">
        <v>47</v>
      </c>
      <c r="B14" s="90">
        <f>92*75</f>
        <v>6900</v>
      </c>
      <c r="C14" s="90"/>
      <c r="D14" s="91"/>
    </row>
    <row r="15" spans="1:4" x14ac:dyDescent="0.25">
      <c r="A15" s="92"/>
      <c r="B15" s="93">
        <v>2</v>
      </c>
      <c r="C15" s="93"/>
      <c r="D15" s="94"/>
    </row>
    <row r="16" spans="1:4" ht="15.75" thickBot="1" x14ac:dyDescent="0.3">
      <c r="A16" s="95"/>
      <c r="B16" s="96">
        <f>B14*B15</f>
        <v>13800</v>
      </c>
      <c r="C16" s="96"/>
      <c r="D16" s="97"/>
    </row>
    <row r="17" spans="1:5" ht="15.75" thickBot="1" x14ac:dyDescent="0.3"/>
    <row r="18" spans="1:5" x14ac:dyDescent="0.25">
      <c r="A18" s="89" t="s">
        <v>48</v>
      </c>
      <c r="B18" s="90">
        <f>92*75</f>
        <v>6900</v>
      </c>
      <c r="C18" s="90"/>
      <c r="D18" s="91"/>
    </row>
    <row r="19" spans="1:5" x14ac:dyDescent="0.25">
      <c r="A19" s="92"/>
      <c r="B19" s="93">
        <f>B18*2</f>
        <v>13800</v>
      </c>
      <c r="C19" s="93"/>
      <c r="D19" s="94"/>
    </row>
    <row r="20" spans="1:5" x14ac:dyDescent="0.25">
      <c r="A20" s="92"/>
      <c r="B20" s="93"/>
      <c r="C20" s="93"/>
      <c r="D20" s="94"/>
    </row>
    <row r="21" spans="1:5" x14ac:dyDescent="0.25">
      <c r="A21" s="92"/>
      <c r="B21" s="93">
        <v>28000</v>
      </c>
      <c r="C21" s="93"/>
      <c r="D21" s="94"/>
    </row>
    <row r="22" spans="1:5" x14ac:dyDescent="0.25">
      <c r="A22" s="92"/>
      <c r="B22" s="93"/>
      <c r="C22" s="93"/>
      <c r="D22" s="94">
        <v>28000</v>
      </c>
      <c r="E22">
        <f>D22-B21</f>
        <v>0</v>
      </c>
    </row>
    <row r="23" spans="1:5" ht="15.75" thickBot="1" x14ac:dyDescent="0.3">
      <c r="A23" s="95"/>
      <c r="B23" s="96">
        <f>B6+B12+B21</f>
        <v>36390</v>
      </c>
      <c r="C23" s="96"/>
      <c r="D23" s="9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Bills</vt:lpstr>
      <vt:lpstr>Summary</vt:lpstr>
      <vt:lpstr>Sheet1</vt:lpstr>
    </vt:vector>
  </TitlesOfParts>
  <Company>MAX-COM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HUSSAIN HAMEEM</cp:lastModifiedBy>
  <cp:lastPrinted>2013-03-25T07:24:03Z</cp:lastPrinted>
  <dcterms:created xsi:type="dcterms:W3CDTF">2012-06-18T03:11:10Z</dcterms:created>
  <dcterms:modified xsi:type="dcterms:W3CDTF">2015-05-07T10:47:14Z</dcterms:modified>
</cp:coreProperties>
</file>