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codeName="ThisWorkbook" defaultThemeVersion="124226"/>
  <mc:AlternateContent xmlns:mc="http://schemas.openxmlformats.org/markup-compatibility/2006">
    <mc:Choice Requires="x15">
      <x15ac:absPath xmlns:x15ac="http://schemas.microsoft.com/office/spreadsheetml/2010/11/ac" url="\\files-health\MOH\Admin\Infrastructure\Section\COMMON FOLDER\2022\BML FINANCING\WORKING DOCUMENT\FINAL\HA.Ihavandhoo 30 Bed Hospital DWG &amp; BoQ\BoQ revised 22 Feb 2022\"/>
    </mc:Choice>
  </mc:AlternateContent>
  <xr:revisionPtr revIDLastSave="0" documentId="13_ncr:1_{BD054CAF-5BC2-4517-A830-A8CF2F827BA4}" xr6:coauthVersionLast="47" xr6:coauthVersionMax="47" xr10:uidLastSave="{00000000-0000-0000-0000-000000000000}"/>
  <bookViews>
    <workbookView xWindow="28680" yWindow="-120" windowWidth="29040" windowHeight="15840" activeTab="2" xr2:uid="{00000000-000D-0000-FFFF-FFFF00000000}"/>
  </bookViews>
  <sheets>
    <sheet name="Cover" sheetId="3" r:id="rId1"/>
    <sheet name="Summary " sheetId="2" r:id="rId2"/>
    <sheet name="BoQ " sheetId="1" r:id="rId3"/>
  </sheets>
  <definedNames>
    <definedName name="data">#REF!</definedName>
    <definedName name="_xlnm.Print_Area" localSheetId="2">'BoQ '!$A$1:$G$2356</definedName>
    <definedName name="_xlnm.Print_Area" localSheetId="0">Cover!$A$1:$A$32</definedName>
    <definedName name="_xlnm.Print_Area" localSheetId="1">'Summary '!$A$1:$C$39</definedName>
    <definedName name="_xlnm.Print_Titles" localSheetId="2">'BoQ '!$3:$3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33" i="2" l="1"/>
  <c r="B32" i="2"/>
  <c r="B2352" i="1"/>
  <c r="B2353" i="1"/>
  <c r="B31" i="2"/>
  <c r="B2351" i="1"/>
  <c r="B20" i="2"/>
  <c r="B21" i="2"/>
  <c r="B22" i="2"/>
  <c r="B23" i="2"/>
  <c r="B24" i="2"/>
  <c r="B25" i="2"/>
  <c r="B26" i="2"/>
  <c r="B27" i="2"/>
  <c r="B28" i="2"/>
  <c r="B29" i="2"/>
  <c r="B30" i="2"/>
  <c r="B19" i="2" l="1"/>
  <c r="G92" i="1" l="1"/>
  <c r="G91" i="1" l="1"/>
  <c r="B162" i="1" l="1"/>
  <c r="B136" i="1"/>
  <c r="C37" i="2" l="1"/>
  <c r="C38" i="2" s="1"/>
  <c r="C39" i="2" s="1"/>
  <c r="F37" i="2" l="1"/>
  <c r="F36" i="2"/>
</calcChain>
</file>

<file path=xl/sharedStrings.xml><?xml version="1.0" encoding="utf-8"?>
<sst xmlns="http://schemas.openxmlformats.org/spreadsheetml/2006/main" count="4056" uniqueCount="1427">
  <si>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</si>
  <si>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</si>
  <si>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</si>
  <si>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</si>
  <si>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</si>
  <si>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</si>
  <si>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</si>
  <si>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</si>
  <si>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</si>
  <si>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</si>
  <si>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</si>
  <si>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</si>
  <si>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</si>
  <si>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</si>
  <si>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</si>
  <si>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</si>
  <si>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</si>
  <si>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</si>
  <si>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</si>
  <si>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</si>
  <si>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</si>
  <si>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</si>
  <si>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</si>
  <si>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</si>
  <si>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</si>
  <si>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</si>
  <si>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</si>
  <si>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</si>
  <si>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</si>
  <si>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</si>
  <si>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</si>
  <si>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</si>
  <si>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</si>
  <si>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</si>
  <si>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</si>
  <si>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</si>
  <si>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</si>
  <si>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</si>
  <si>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</si>
  <si>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</si>
  <si>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</si>
  <si>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</si>
  <si>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</si>
  <si>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</si>
  <si>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</si>
  <si>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</si>
  <si>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</si>
  <si>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</si>
  <si>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</si>
  <si>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</si>
  <si>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</si>
  <si>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</si>
  <si>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</si>
  <si>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</si>
  <si>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</si>
  <si>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</si>
  <si>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</si>
  <si>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</si>
  <si>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</si>
  <si>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</si>
  <si>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</si>
  <si>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</si>
  <si>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</si>
  <si>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</si>
  <si>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</si>
  <si>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</si>
  <si>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</si>
  <si>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</si>
  <si>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</si>
  <si>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</si>
  <si>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</si>
  <si>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</si>
  <si>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</si>
  <si>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</si>
  <si>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</si>
  <si>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</si>
  <si>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</si>
  <si>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</si>
  <si>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</si>
  <si>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</si>
  <si>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</si>
  <si>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</si>
  <si>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</si>
  <si>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</si>
  <si>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</si>
  <si>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</si>
  <si>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</si>
  <si>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</si>
  <si>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</si>
  <si>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</si>
  <si>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</si>
  <si>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</si>
  <si>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</si>
  <si>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</si>
  <si>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</si>
  <si>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</si>
  <si>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</si>
  <si>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</si>
  <si>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</si>
  <si>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</si>
  <si>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</si>
  <si>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</si>
  <si>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</si>
  <si>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</si>
  <si>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</si>
  <si>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</si>
  <si>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</si>
  <si>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</si>
  <si>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</si>
  <si>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</si>
  <si>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</si>
  <si>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</si>
  <si>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</si>
  <si>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</si>
  <si>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</si>
  <si>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</si>
  <si>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</si>
  <si>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</si>
  <si>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</si>
  <si>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</si>
  <si>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</si>
  <si>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</si>
  <si>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</si>
  <si>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</si>
  <si>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</si>
  <si>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</si>
  <si>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1 )</t>
  </si>
  <si>
    <t>2 )</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</si>
  <si>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</si>
  <si>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</si>
  <si>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</si>
  <si>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</si>
  <si>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</si>
  <si>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</si>
  <si>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</si>
  <si>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</si>
  <si>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</si>
  <si>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</si>
  <si>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</si>
  <si>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</si>
  <si>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</si>
  <si>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</si>
  <si>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</si>
  <si>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</si>
  <si>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</si>
  <si>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BILL No: 08 - PAINTING</t>
  </si>
  <si>
    <t>BILL No: 09  -  METAL WORK</t>
  </si>
  <si>
    <t>BILL No: 10 - HYDRAULICS  AND  DRAINAGE</t>
  </si>
  <si>
    <t>TOTAL OF BILL No: 04 - Carried over to summary</t>
  </si>
  <si>
    <t>OTHER CONCRETE WORKS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</si>
  <si>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</si>
  <si>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</si>
  <si>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</si>
  <si>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</si>
  <si>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</si>
  <si>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</si>
  <si>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</si>
  <si>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</si>
  <si>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</si>
  <si>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</si>
  <si>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</si>
  <si>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</si>
  <si>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WALL TILING</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</si>
  <si>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</si>
  <si>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</si>
  <si>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</si>
  <si>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</si>
  <si>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</si>
  <si>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</si>
  <si>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</si>
  <si>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</si>
  <si>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</si>
  <si>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</si>
  <si>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</si>
  <si>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</si>
  <si>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</si>
  <si>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</si>
  <si>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</si>
  <si>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</si>
  <si>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</si>
  <si>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</si>
  <si>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</si>
  <si>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</si>
  <si>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</si>
  <si>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</si>
  <si>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R.c.c. Staircase</t>
  </si>
  <si>
    <t>Interior walls</t>
  </si>
  <si>
    <t>External walls</t>
  </si>
  <si>
    <t>12</t>
  </si>
  <si>
    <t>BILL No: 12</t>
  </si>
  <si>
    <t>TOTAL OF BILL No: 12 - Carried over to summary</t>
  </si>
  <si>
    <t>DOOR UNITS</t>
  </si>
  <si>
    <t>13</t>
  </si>
  <si>
    <t>ADDITIONS</t>
  </si>
  <si>
    <t>OMISSIONS</t>
  </si>
  <si>
    <t>Provision  to include quantities as per the drawing which is missed in the bill of quantities.</t>
  </si>
  <si>
    <t>TOTAL OF BILL No: 13 - Carried over to summary</t>
  </si>
  <si>
    <t>REPUBLIC OF MALDIVES</t>
  </si>
  <si>
    <t>CLIENT</t>
  </si>
  <si>
    <t>Toilets</t>
  </si>
  <si>
    <t>Painting exterior surfaces of External Wall, Columns &amp; beams.</t>
  </si>
  <si>
    <t xml:space="preserve">Painting interior surfaces Wall, Columns &amp; beams) </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</si>
  <si>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</si>
  <si>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</si>
  <si>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</si>
  <si>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</si>
  <si>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</si>
  <si>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Foundations F1</t>
  </si>
  <si>
    <t>C1</t>
  </si>
  <si>
    <t>C2</t>
  </si>
  <si>
    <t>B1</t>
  </si>
  <si>
    <t>B2</t>
  </si>
  <si>
    <t>B3</t>
  </si>
  <si>
    <t xml:space="preserve">External surface of exeterior wall </t>
  </si>
  <si>
    <t>(c) Tiles rate shall be given as specified in the drawing.</t>
  </si>
  <si>
    <t>Charges for supplying special tiles grout for fixing tiles to all floors.</t>
  </si>
  <si>
    <t>Bottle Trap</t>
  </si>
  <si>
    <t>Floor Gully</t>
  </si>
  <si>
    <t>13A Power Socket</t>
  </si>
  <si>
    <t>13A Twin Socket</t>
  </si>
  <si>
    <t>2.4.2</t>
  </si>
  <si>
    <t>W1</t>
  </si>
  <si>
    <t>W2</t>
  </si>
  <si>
    <t>W5</t>
  </si>
  <si>
    <t>D1</t>
  </si>
  <si>
    <t>WOOD WORK &amp; CEILING</t>
  </si>
  <si>
    <t>15A Switched Socket at High Level</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</si>
  <si>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</si>
  <si>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</si>
  <si>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</si>
  <si>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</si>
  <si>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</si>
  <si>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</si>
  <si>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</si>
  <si>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Manual Call Point</t>
  </si>
  <si>
    <t>Smoke Detector</t>
  </si>
  <si>
    <t>Beacon</t>
  </si>
  <si>
    <t>Sounder Bell</t>
  </si>
  <si>
    <t>Fire Alarm Control Panel</t>
  </si>
  <si>
    <t>BILL No: 12 - FIRE FIGHTING SYSTEM</t>
  </si>
  <si>
    <t>BILL No: 14</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</si>
  <si>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</si>
  <si>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</si>
  <si>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</si>
  <si>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</si>
  <si>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</si>
  <si>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</si>
  <si>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</si>
  <si>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</si>
  <si>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</si>
  <si>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</si>
  <si>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</si>
  <si>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</si>
  <si>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</si>
  <si>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</si>
  <si>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</si>
  <si>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</si>
  <si>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</si>
  <si>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</si>
  <si>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</si>
  <si>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</si>
  <si>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</si>
  <si>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</si>
  <si>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</si>
  <si>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</si>
  <si>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</si>
  <si>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</si>
  <si>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</si>
  <si>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</si>
  <si>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3.3.2</t>
  </si>
  <si>
    <t>3.3.3</t>
  </si>
  <si>
    <t>3.4.0</t>
  </si>
  <si>
    <t>3.4.1</t>
  </si>
  <si>
    <t>3.4.2</t>
  </si>
  <si>
    <t>3.4.3</t>
  </si>
  <si>
    <t>10 )</t>
  </si>
  <si>
    <t>4.1.0</t>
  </si>
  <si>
    <t>4.1.1</t>
  </si>
  <si>
    <t>4.2.1</t>
  </si>
  <si>
    <t>4.3.1</t>
  </si>
  <si>
    <r>
      <t xml:space="preserve">150mm thick Solid block </t>
    </r>
    <r>
      <rPr>
        <b/>
        <sz val="9"/>
        <color theme="1"/>
        <rFont val="Times New Roman"/>
        <family val="1"/>
      </rPr>
      <t>single</t>
    </r>
    <r>
      <rPr>
        <sz val="9"/>
        <color theme="1"/>
        <rFont val="Times New Roman"/>
        <family val="1"/>
      </rPr>
      <t xml:space="preserve"> wall</t>
    </r>
  </si>
  <si>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</si>
  <si>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</si>
  <si>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</si>
  <si>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</si>
  <si>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</si>
  <si>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</si>
  <si>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</si>
  <si>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</si>
  <si>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5.1.0</t>
  </si>
  <si>
    <t>5.1.1</t>
  </si>
  <si>
    <t>5.2.1</t>
  </si>
  <si>
    <t>5.3.1</t>
  </si>
  <si>
    <t>5.1.2</t>
  </si>
  <si>
    <t>5.2.2</t>
  </si>
  <si>
    <t>5.2.3</t>
  </si>
  <si>
    <t>5.4.1</t>
  </si>
  <si>
    <r>
      <t>Apply 2 coats of Water proofing Compound</t>
    </r>
    <r>
      <rPr>
        <b/>
        <sz val="9"/>
        <rFont val="Times New Roman"/>
        <family val="1"/>
      </rPr>
      <t xml:space="preserve">, </t>
    </r>
    <r>
      <rPr>
        <sz val="9"/>
        <rFont val="Times New Roman"/>
        <family val="1"/>
      </rPr>
      <t>on wet surfaces - Toilets, Balcony.</t>
    </r>
  </si>
  <si>
    <t>W3</t>
  </si>
  <si>
    <t>6.1.0</t>
  </si>
  <si>
    <t>6.2.0</t>
  </si>
  <si>
    <t>7.1.0</t>
  </si>
  <si>
    <t>7.2.0</t>
  </si>
  <si>
    <t>8.1.0</t>
  </si>
  <si>
    <t>8.2.0</t>
  </si>
  <si>
    <t>8.3.0</t>
  </si>
  <si>
    <t>8.5.0</t>
  </si>
  <si>
    <t>9.1.0</t>
  </si>
  <si>
    <t>9.2.1</t>
  </si>
  <si>
    <t>9.4.1</t>
  </si>
  <si>
    <t>9.3.1</t>
  </si>
  <si>
    <t>m</t>
  </si>
  <si>
    <t>11 )</t>
  </si>
  <si>
    <t>12 )</t>
  </si>
  <si>
    <t>13 )</t>
  </si>
  <si>
    <t>14 )</t>
  </si>
  <si>
    <t>10.1.0</t>
  </si>
  <si>
    <t>10.2.0</t>
  </si>
  <si>
    <t>10.2.1</t>
  </si>
  <si>
    <t>10.2.2</t>
  </si>
  <si>
    <t>10.2.3</t>
  </si>
  <si>
    <t>10.2.4</t>
  </si>
  <si>
    <t>10.3.0</t>
  </si>
  <si>
    <t>10.3.1</t>
  </si>
  <si>
    <t>10.3.2</t>
  </si>
  <si>
    <t>10.3.3</t>
  </si>
  <si>
    <t>10.4.0</t>
  </si>
  <si>
    <t>10.4.1</t>
  </si>
  <si>
    <t>11.1.0</t>
  </si>
  <si>
    <t>11.2.0</t>
  </si>
  <si>
    <t>11.2.1</t>
  </si>
  <si>
    <t>11.2.3</t>
  </si>
  <si>
    <t>15 )</t>
  </si>
  <si>
    <t>16 )</t>
  </si>
  <si>
    <t>17 )</t>
  </si>
  <si>
    <t>11.2.4</t>
  </si>
  <si>
    <t>11.3.0</t>
  </si>
  <si>
    <t>12.1.0</t>
  </si>
  <si>
    <t>12.2.0</t>
  </si>
  <si>
    <t>12.3.0</t>
  </si>
  <si>
    <t>12.3.1</t>
  </si>
  <si>
    <t>12.3.2</t>
  </si>
  <si>
    <t>12.4.0</t>
  </si>
  <si>
    <t>12.4.1</t>
  </si>
  <si>
    <t>12.4.2</t>
  </si>
  <si>
    <t>13.1.0</t>
  </si>
  <si>
    <t>14.1.0</t>
  </si>
  <si>
    <t>W4</t>
  </si>
  <si>
    <t>Floor Drain</t>
  </si>
  <si>
    <t>Manhole</t>
  </si>
  <si>
    <t>Wash Basin</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</si>
  <si>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</si>
  <si>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</si>
  <si>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</si>
  <si>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</si>
  <si>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</si>
  <si>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</si>
  <si>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</si>
  <si>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</si>
  <si>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</si>
  <si>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</si>
  <si>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</si>
  <si>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</si>
  <si>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</si>
  <si>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</si>
  <si>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</si>
  <si>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</si>
  <si>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</si>
  <si>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</si>
  <si>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</si>
  <si>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D5</t>
  </si>
  <si>
    <t>Telephone Outlet</t>
  </si>
  <si>
    <t>Internet Switchboard</t>
  </si>
  <si>
    <t>BILL No: 13</t>
  </si>
  <si>
    <t>B4</t>
  </si>
  <si>
    <t>3.1.0</t>
  </si>
  <si>
    <t>3.5.0</t>
  </si>
  <si>
    <t>3.5.1</t>
  </si>
  <si>
    <t>3.5.2</t>
  </si>
  <si>
    <t>3.5.3</t>
  </si>
  <si>
    <t>3.6.0</t>
  </si>
  <si>
    <t>3.6.1</t>
  </si>
  <si>
    <t>3.6.2</t>
  </si>
  <si>
    <t>3.7.0</t>
  </si>
  <si>
    <t>3.7.1</t>
  </si>
  <si>
    <t xml:space="preserve">Polythene damp proof membrane (2000 gauge) laid on blinding layer.  </t>
  </si>
  <si>
    <t>150mm thick Solid block single wall above all Tie beams.</t>
  </si>
  <si>
    <t>5.1.3</t>
  </si>
  <si>
    <t>5.2.4</t>
  </si>
  <si>
    <t>6.3.2</t>
  </si>
  <si>
    <t>6.2.1</t>
  </si>
  <si>
    <t>SS. Railing  - Staircase</t>
  </si>
  <si>
    <t xml:space="preserve">Supply, Fabrication and Fixing SS.Railing -Staircase as per details </t>
  </si>
  <si>
    <t>9.4.2</t>
  </si>
  <si>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</si>
  <si>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Bottle Trap For Sink</t>
  </si>
  <si>
    <t>MWSC Meter</t>
  </si>
  <si>
    <t>10.4.2</t>
  </si>
  <si>
    <t>10.4.3</t>
  </si>
  <si>
    <t>10.5.0</t>
  </si>
  <si>
    <t>10.5.1</t>
  </si>
  <si>
    <t>Computer Network Outlet</t>
  </si>
  <si>
    <t>Cabling - Data Network points (CAT6)</t>
  </si>
  <si>
    <t>Cabling - Telephone Outlet</t>
  </si>
  <si>
    <t>11.4.0</t>
  </si>
  <si>
    <t>110Ø Rainwater Outlet</t>
  </si>
  <si>
    <t>Tie Beam TB</t>
  </si>
  <si>
    <t>2.4.3.1</t>
  </si>
  <si>
    <t>Ground Slab</t>
  </si>
  <si>
    <t>2.4.3.2</t>
  </si>
  <si>
    <t xml:space="preserve">Foundation &amp; Beams Below ground </t>
  </si>
  <si>
    <t>150mm thick R.c.c. Floor Slab</t>
  </si>
  <si>
    <t>SECOND FLOOR</t>
  </si>
  <si>
    <t>3.4.4</t>
  </si>
  <si>
    <t>3.5.4</t>
  </si>
  <si>
    <t>ROOF LEVEL 1</t>
  </si>
  <si>
    <t xml:space="preserve"> 1 )</t>
  </si>
  <si>
    <t>Lift wall</t>
  </si>
  <si>
    <t>RC Wall</t>
  </si>
  <si>
    <t>3.2.3</t>
  </si>
  <si>
    <t>3.3.4</t>
  </si>
  <si>
    <t>3.3.5</t>
  </si>
  <si>
    <t>3.3.6</t>
  </si>
  <si>
    <t>1.2m high RC wall</t>
  </si>
  <si>
    <t>3.5.5</t>
  </si>
  <si>
    <t>3.7.2</t>
  </si>
  <si>
    <t>3.7.3</t>
  </si>
  <si>
    <t xml:space="preserve">                                                                                                                                                                                                                </t>
  </si>
  <si>
    <t xml:space="preserve">Charges for Construction and  Installation of 75mm thick R.c.c. Counter slab for washbasin at Toilet area as per drawing details. Rate shall include for; form work, reinforcement etc complete. </t>
  </si>
  <si>
    <t>4.4.1</t>
  </si>
  <si>
    <t>4.5.1</t>
  </si>
  <si>
    <t>2.6.5</t>
  </si>
  <si>
    <t>Balcony</t>
  </si>
  <si>
    <t>D6</t>
  </si>
  <si>
    <t>12.0</t>
  </si>
  <si>
    <t>(c) Contractor must refer to the drawing before giving any rate.</t>
  </si>
  <si>
    <t>8.4.0</t>
  </si>
  <si>
    <t>Supply, Fabrication and Fixing GI.Steel Structure as per the drawing.</t>
  </si>
  <si>
    <t>Cabling - Internet Switchboard</t>
  </si>
  <si>
    <t>Wireless Access Point</t>
  </si>
  <si>
    <t>Cabling - Wireless Access Point</t>
  </si>
  <si>
    <t>Landing Valve</t>
  </si>
  <si>
    <t>12.5.0</t>
  </si>
  <si>
    <t>12.5.1</t>
  </si>
  <si>
    <t>12.5.2</t>
  </si>
  <si>
    <t xml:space="preserve"> LIFT SUPPLY AND INSTALL
</t>
  </si>
  <si>
    <t>a) Rates shall include for: screws, nails, bolts, nuts, standard cable fixing or supporting clips, brackets, straps, rivets, plugs and all incidental accessories.</t>
  </si>
  <si>
    <t>b) Rate shall include for electrical conduits, fittings, equipment and similar all fixings</t>
  </si>
  <si>
    <t>c) Rate shall include for all necessary electrical wiring and accessaries required for completion of lift installation.</t>
  </si>
  <si>
    <t>13.2.0</t>
  </si>
  <si>
    <t>BILL No: 13 -  LIFT SUPPLY AND INSTALL</t>
  </si>
  <si>
    <t>BILL No: 15</t>
  </si>
  <si>
    <t>15.1.0</t>
  </si>
  <si>
    <t>TOTAL OF BILL No: 15 - Carried over to summary</t>
  </si>
  <si>
    <t>15</t>
  </si>
  <si>
    <r>
      <t xml:space="preserve">100mm thick Solid block </t>
    </r>
    <r>
      <rPr>
        <b/>
        <sz val="9"/>
        <color theme="1"/>
        <rFont val="Times New Roman"/>
        <family val="1"/>
      </rPr>
      <t>single</t>
    </r>
    <r>
      <rPr>
        <sz val="9"/>
        <color theme="1"/>
        <rFont val="Times New Roman"/>
        <family val="1"/>
      </rPr>
      <t xml:space="preserve"> wall</t>
    </r>
  </si>
  <si>
    <t>CEILING WORKS</t>
  </si>
  <si>
    <t>7.2.1</t>
  </si>
  <si>
    <t>7.2.2</t>
  </si>
  <si>
    <t>7.2.3</t>
  </si>
  <si>
    <t>Steel Framed Structure</t>
  </si>
  <si>
    <t>D2</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</si>
  <si>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</si>
  <si>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</si>
  <si>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</si>
  <si>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16mm2  Cabling to DBs Wiring</t>
  </si>
  <si>
    <t>TV Socket Outlet</t>
  </si>
  <si>
    <t>Cabling - Medianet Booster (TV)</t>
  </si>
  <si>
    <t>11.2.2</t>
  </si>
  <si>
    <t>11.3.5</t>
  </si>
  <si>
    <t>a) Wiring connections to main telecommunication switch boards from main telecommunication network</t>
  </si>
  <si>
    <t>LIFT SUPPLY AND INSTALL</t>
  </si>
  <si>
    <t>Formwork</t>
  </si>
  <si>
    <t>Formwork, slab including Entrance Steps</t>
  </si>
  <si>
    <t>3.0.1</t>
  </si>
  <si>
    <t>3.0.2</t>
  </si>
  <si>
    <t>3.1.1</t>
  </si>
  <si>
    <t>Column</t>
  </si>
  <si>
    <t>Rc Ground Floor Slab</t>
  </si>
  <si>
    <t>Slab Beams</t>
  </si>
  <si>
    <t>Floor Slab</t>
  </si>
  <si>
    <t>Roof Slab Beams</t>
  </si>
  <si>
    <t>Roof Slab</t>
  </si>
  <si>
    <t>D11</t>
  </si>
  <si>
    <t>D10</t>
  </si>
  <si>
    <t>D9</t>
  </si>
  <si>
    <t>D8</t>
  </si>
  <si>
    <t>Hydraulics</t>
  </si>
  <si>
    <t>Drains / Traps &amp; other fixtures</t>
  </si>
  <si>
    <t>Sanitary Fixures &amp; Accessories</t>
  </si>
  <si>
    <t>10.2.5</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</si>
  <si>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</si>
  <si>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</si>
  <si>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r>
      <rPr>
        <b/>
        <u/>
        <sz val="9"/>
        <rFont val="Times New Roman"/>
        <family val="1"/>
      </rPr>
      <t>Sewerage &amp; Drainage:</t>
    </r>
    <r>
      <rPr>
        <sz val="9"/>
        <rFont val="Times New Roman"/>
        <family val="1"/>
      </rPr>
      <t xml:space="preserve"> Charges for piping for all discharge pipes, sewerage and drainage pipes including connection to Main Sewer pipe from the Fixtures.</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</si>
  <si>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</si>
  <si>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10.3.4</t>
  </si>
  <si>
    <t>10.4.4</t>
  </si>
  <si>
    <t xml:space="preserve">Precast Concrete Grate With 500mm Deep Concrete Drain Trench Without Base. Charges for Construction of 1000mm Diameter R.c.c. Well as per drawing details. Rate shall include for; form work, reinforcement etc complete. </t>
  </si>
  <si>
    <t>3.7.4</t>
  </si>
  <si>
    <t>3.7.5</t>
  </si>
  <si>
    <t>Wash Basin Counter Slab</t>
  </si>
  <si>
    <t xml:space="preserve">Charges for Construction of 1200mm Diameter R.c.c. Well as per drawing details. Rate shall include for; form work, reinforcement etc complete. </t>
  </si>
  <si>
    <t>Precast Rc Drain Trench</t>
  </si>
  <si>
    <t>Waterproofing &amp; Admixtures</t>
  </si>
  <si>
    <t>Apply Rubberised bitumin water proofing paint, 2 coats to all exposed concrete and masonry surface below ground level. Consultant to approve</t>
  </si>
  <si>
    <t xml:space="preserve">Wiring - Lights/ Switches </t>
  </si>
  <si>
    <t>Power Points-Fixtures</t>
  </si>
  <si>
    <t>Wiring -Power Points</t>
  </si>
  <si>
    <t>Telecommunications</t>
  </si>
  <si>
    <t xml:space="preserve">Wiring - Telecommunications </t>
  </si>
  <si>
    <t>Fire Alarm System</t>
  </si>
  <si>
    <t>Fire Alarm / Detection System</t>
  </si>
  <si>
    <t>Fire Fighting System</t>
  </si>
  <si>
    <t>Lift Installation Work</t>
  </si>
  <si>
    <t>Safety</t>
  </si>
  <si>
    <t>Add approved water proofing admixture as per specification to all concrete below ground level.</t>
  </si>
  <si>
    <t>Add Plasticiser admixture as per specification to all concrete Substreucture and Super structure.</t>
  </si>
  <si>
    <t>4.2.2</t>
  </si>
  <si>
    <t>350mm thick highly compacted hard core from Ground floor to below ground floor slab</t>
  </si>
  <si>
    <t>50mm thick Cement/sand blinding layer (1:10 - Cement &amp; Local Sand mix) to receive damp proof membrane below ground floor slab.</t>
  </si>
  <si>
    <t>D3</t>
  </si>
  <si>
    <t>D12</t>
  </si>
  <si>
    <t>D7</t>
  </si>
  <si>
    <t>D4</t>
  </si>
  <si>
    <t>3.7.6</t>
  </si>
  <si>
    <t>Oil Trap 2000 x 1400 x 900</t>
  </si>
  <si>
    <t xml:space="preserve">Rc Oil trap 900mm Deep. Charges for Construction of 2000mm x 1400mm x 900mm R.c.c. Oil trap as per drawing details. Rate shall include for; form work, reinforcement etc complete. </t>
  </si>
  <si>
    <t>Rc Ground Water Well (1200mm dia)</t>
  </si>
  <si>
    <t>All railling (SS) for Disabled Toilet</t>
  </si>
  <si>
    <t>2 Way Breeching Inlet</t>
  </si>
  <si>
    <t>Strip ST1</t>
  </si>
  <si>
    <t xml:space="preserve">Beam of ST1 </t>
  </si>
  <si>
    <t>Formwork Strip ST1</t>
  </si>
  <si>
    <t xml:space="preserve">Formwork Beam of ST1 </t>
  </si>
  <si>
    <t xml:space="preserve">ST1 </t>
  </si>
  <si>
    <t>Lift Raft Slab (1)</t>
  </si>
  <si>
    <t>Lift Raft Slab (2)</t>
  </si>
  <si>
    <t>X-ray Room RC wall Foundation</t>
  </si>
  <si>
    <t>Strip ST2</t>
  </si>
  <si>
    <t>FB</t>
  </si>
  <si>
    <t>2.1 )</t>
  </si>
  <si>
    <t>2.3 )</t>
  </si>
  <si>
    <t>Beam of ST2</t>
  </si>
  <si>
    <t>Formwork Strip ST2</t>
  </si>
  <si>
    <t>Formwork Beam of ST2</t>
  </si>
  <si>
    <t>ST2</t>
  </si>
  <si>
    <t>3.1 )</t>
  </si>
  <si>
    <t>2.2 )</t>
  </si>
  <si>
    <t>3.2 )</t>
  </si>
  <si>
    <t>3.3 )</t>
  </si>
  <si>
    <t>Rc Wall X-Ray room</t>
  </si>
  <si>
    <t>Lift Wall (1)</t>
  </si>
  <si>
    <t>Lift Wall (2)</t>
  </si>
  <si>
    <t>Lift Foundation Slab (1)</t>
  </si>
  <si>
    <t>300mm thick R.c.c. Raft Slab</t>
  </si>
  <si>
    <t>Lift Foundation Slab (2)</t>
  </si>
  <si>
    <t>Rc Wall X-Ray room Foundation Slab</t>
  </si>
  <si>
    <t>5.1 )</t>
  </si>
  <si>
    <t>6.1 )</t>
  </si>
  <si>
    <t>7.1 )</t>
  </si>
  <si>
    <t>4.1 )</t>
  </si>
  <si>
    <t>C4 (circular column)</t>
  </si>
  <si>
    <t>Staire 1</t>
  </si>
  <si>
    <t>Staire 2</t>
  </si>
  <si>
    <t>195mm thick R.C.C slab</t>
  </si>
  <si>
    <t>B5</t>
  </si>
  <si>
    <t>B6</t>
  </si>
  <si>
    <t>B7</t>
  </si>
  <si>
    <t>175mm thick R.c.c. Floor Slab</t>
  </si>
  <si>
    <t>3.4.5</t>
  </si>
  <si>
    <t>3.4.6</t>
  </si>
  <si>
    <t>3.4.7</t>
  </si>
  <si>
    <t>3.4.8</t>
  </si>
  <si>
    <t>3.5.6</t>
  </si>
  <si>
    <t>3.5.7</t>
  </si>
  <si>
    <t>3.5.8</t>
  </si>
  <si>
    <t>TERRACE / ROOF LEVEL 1</t>
  </si>
  <si>
    <t>1.4m Rc Wall (150mm thik)</t>
  </si>
  <si>
    <t>ROOF SLAB &amp; LIFT SLAB</t>
  </si>
  <si>
    <t>Lintel beams</t>
  </si>
  <si>
    <t>Lintel beams Rcc</t>
  </si>
  <si>
    <t>Formwork, sLintel beams</t>
  </si>
  <si>
    <t>Entrance Steps &amp; Ramps</t>
  </si>
  <si>
    <t xml:space="preserve">Charges for construction of R.c.c. Steps as per details. Rate shall include for shuttering and Reinforcement works complete. </t>
  </si>
  <si>
    <t xml:space="preserve">Charges for construction of R.c.c. Entrance Ramps as per details. Rate shall include for shuttering and Reinforcement works complete. </t>
  </si>
  <si>
    <t>Interior walls 100mm</t>
  </si>
  <si>
    <t>3)</t>
  </si>
  <si>
    <t>Rc kicker wall</t>
  </si>
  <si>
    <t>Concrete kicker under the corved roof 150x300</t>
  </si>
  <si>
    <t>3.5.9</t>
  </si>
  <si>
    <t>3.3.7</t>
  </si>
  <si>
    <t>150mm thick R.c.c. Ramp</t>
  </si>
  <si>
    <t>Ramp (G-1st)</t>
  </si>
  <si>
    <t>Ramp (1st-2nd)</t>
  </si>
  <si>
    <t>Internal Plastering 100mm wall</t>
  </si>
  <si>
    <t>FRONT RECEPTION</t>
  </si>
  <si>
    <t>5.1.4</t>
  </si>
  <si>
    <t>18 )</t>
  </si>
  <si>
    <t>19 )</t>
  </si>
  <si>
    <t>20 )</t>
  </si>
  <si>
    <t>21 )</t>
  </si>
  <si>
    <t>22 )</t>
  </si>
  <si>
    <t>23 )</t>
  </si>
  <si>
    <t>24 )</t>
  </si>
  <si>
    <t>25 )</t>
  </si>
  <si>
    <t>26 )</t>
  </si>
  <si>
    <t>27 )</t>
  </si>
  <si>
    <t>28 )</t>
  </si>
  <si>
    <t>29 )</t>
  </si>
  <si>
    <t>30 )</t>
  </si>
  <si>
    <t>31 )</t>
  </si>
  <si>
    <t>32 )</t>
  </si>
  <si>
    <t>33 )</t>
  </si>
  <si>
    <t>34 )</t>
  </si>
  <si>
    <t>35 )</t>
  </si>
  <si>
    <t>36 )</t>
  </si>
  <si>
    <t>37 )</t>
  </si>
  <si>
    <t>38 )</t>
  </si>
  <si>
    <t>39 )</t>
  </si>
  <si>
    <t>40 )</t>
  </si>
  <si>
    <t>41 )</t>
  </si>
  <si>
    <t>42 )</t>
  </si>
  <si>
    <t>43 )</t>
  </si>
  <si>
    <t>44 )</t>
  </si>
  <si>
    <t>45 )</t>
  </si>
  <si>
    <t>46 )</t>
  </si>
  <si>
    <t>47 )</t>
  </si>
  <si>
    <t>48 )</t>
  </si>
  <si>
    <t>49 )</t>
  </si>
  <si>
    <t>50 )</t>
  </si>
  <si>
    <t>51 )</t>
  </si>
  <si>
    <t>52 )</t>
  </si>
  <si>
    <t>53 )</t>
  </si>
  <si>
    <t>54 )</t>
  </si>
  <si>
    <t>55 )</t>
  </si>
  <si>
    <t>56 )</t>
  </si>
  <si>
    <t>57 )</t>
  </si>
  <si>
    <t>58 )</t>
  </si>
  <si>
    <t>59 )</t>
  </si>
  <si>
    <t>INJECTION AREA</t>
  </si>
  <si>
    <t>CAFE AREA</t>
  </si>
  <si>
    <t>EMERGENCY ROOM AREA</t>
  </si>
  <si>
    <t>X-RAY , OPD AREA</t>
  </si>
  <si>
    <t>Main reception</t>
  </si>
  <si>
    <t>Meeting</t>
  </si>
  <si>
    <t>Public relations</t>
  </si>
  <si>
    <t>Toilet</t>
  </si>
  <si>
    <t>Pantry</t>
  </si>
  <si>
    <t>Pharmacy</t>
  </si>
  <si>
    <t>Opd -a</t>
  </si>
  <si>
    <t>Toilet male</t>
  </si>
  <si>
    <t>Toilet female</t>
  </si>
  <si>
    <t>Waiting</t>
  </si>
  <si>
    <t>Treatment room/ ecg</t>
  </si>
  <si>
    <t>Injection &amp; dressing</t>
  </si>
  <si>
    <t>Cafe - kitchen</t>
  </si>
  <si>
    <t>Cafe - dining</t>
  </si>
  <si>
    <t>Cafe - toilet</t>
  </si>
  <si>
    <t>Procedure room</t>
  </si>
  <si>
    <t>Emergency department</t>
  </si>
  <si>
    <t>Patient toilet</t>
  </si>
  <si>
    <t>Medical preparation</t>
  </si>
  <si>
    <t>Medical store</t>
  </si>
  <si>
    <t>Dirty utilities</t>
  </si>
  <si>
    <t>Clean utilities</t>
  </si>
  <si>
    <t>Equipment store</t>
  </si>
  <si>
    <t>Blood sample taking rm.</t>
  </si>
  <si>
    <t>Waiting area</t>
  </si>
  <si>
    <t>Blood storage</t>
  </si>
  <si>
    <t>Laboratory</t>
  </si>
  <si>
    <t>Micro biology</t>
  </si>
  <si>
    <t>Staff pantry</t>
  </si>
  <si>
    <t>Staff toilet</t>
  </si>
  <si>
    <t>Pharmacy drugs storage</t>
  </si>
  <si>
    <t>Sterile area store</t>
  </si>
  <si>
    <t>Staff change</t>
  </si>
  <si>
    <t>Clean supply</t>
  </si>
  <si>
    <t>Wash &amp; disinfection</t>
  </si>
  <si>
    <t>Cssd clean room &amp; packing</t>
  </si>
  <si>
    <t>Control &amp; print</t>
  </si>
  <si>
    <t>X-ray</t>
  </si>
  <si>
    <t>Change</t>
  </si>
  <si>
    <t>Scan room</t>
  </si>
  <si>
    <t>Opd 6</t>
  </si>
  <si>
    <t>Opd 5</t>
  </si>
  <si>
    <t>Opd 4</t>
  </si>
  <si>
    <t>Opd 3</t>
  </si>
  <si>
    <t>Opd 2</t>
  </si>
  <si>
    <t>Opd 1</t>
  </si>
  <si>
    <t>FRONT RECEPTION AREA</t>
  </si>
  <si>
    <t>FLU CLINIC AREA</t>
  </si>
  <si>
    <t>Accessible toilet</t>
  </si>
  <si>
    <t>Janitor closet</t>
  </si>
  <si>
    <t>Clean  utility</t>
  </si>
  <si>
    <t>Holding room. 1</t>
  </si>
  <si>
    <t>Holding room. 2</t>
  </si>
  <si>
    <t>Ppe donning</t>
  </si>
  <si>
    <t>Isolation room 1</t>
  </si>
  <si>
    <t>Isolation room 2</t>
  </si>
  <si>
    <t>Dirty utility</t>
  </si>
  <si>
    <t>Air lock</t>
  </si>
  <si>
    <t>Flu clinic</t>
  </si>
  <si>
    <t>Consultation</t>
  </si>
  <si>
    <t>CLINIC REA</t>
  </si>
  <si>
    <t>Feeding</t>
  </si>
  <si>
    <t>Male toilet</t>
  </si>
  <si>
    <t>Female toilet</t>
  </si>
  <si>
    <t>Storage</t>
  </si>
  <si>
    <t>Cessation clinic</t>
  </si>
  <si>
    <t>Public health room</t>
  </si>
  <si>
    <t>Reproductive health</t>
  </si>
  <si>
    <t>Vaccine storage</t>
  </si>
  <si>
    <t>Kids play indoor</t>
  </si>
  <si>
    <t>Waiting &amp; corridor</t>
  </si>
  <si>
    <t>60 )</t>
  </si>
  <si>
    <t>61 )</t>
  </si>
  <si>
    <t>62 )</t>
  </si>
  <si>
    <t>Toilet walls @ 3m height</t>
  </si>
  <si>
    <t>CORRIDOR AREA</t>
  </si>
  <si>
    <t>5.2.2.1</t>
  </si>
  <si>
    <t>5.2.2.2</t>
  </si>
  <si>
    <t>5.2.2.3</t>
  </si>
  <si>
    <t>5.2.2.4</t>
  </si>
  <si>
    <t>TILING, &amp; OTHER TYPES OF FLOORING</t>
  </si>
  <si>
    <t>5.2.2.5</t>
  </si>
  <si>
    <t>WARD AREA</t>
  </si>
  <si>
    <t>Staff rest room</t>
  </si>
  <si>
    <t>OPERATION THEATER AREA</t>
  </si>
  <si>
    <t>Sub sterile clean utility area</t>
  </si>
  <si>
    <t>Sterile store</t>
  </si>
  <si>
    <t>Sitting area</t>
  </si>
  <si>
    <t>Preparation &amp; recovery room</t>
  </si>
  <si>
    <t>General store</t>
  </si>
  <si>
    <t>Dirty utilities room</t>
  </si>
  <si>
    <t>Dirty linen</t>
  </si>
  <si>
    <t>Collection &amp; packing area</t>
  </si>
  <si>
    <t>Briefing area</t>
  </si>
  <si>
    <t>BIRTHING AREA</t>
  </si>
  <si>
    <t>Changing rm.</t>
  </si>
  <si>
    <t>Clean utility</t>
  </si>
  <si>
    <t>Equipment room</t>
  </si>
  <si>
    <t>Pre-delivery suite</t>
  </si>
  <si>
    <t>Scrub up</t>
  </si>
  <si>
    <t>Staff lounge</t>
  </si>
  <si>
    <t>IC UNIT AREA</t>
  </si>
  <si>
    <t>Icu nursing station &amp; waiting</t>
  </si>
  <si>
    <t>Hangout space with corridors &amp; waiting</t>
  </si>
  <si>
    <t>5.2.3.1</t>
  </si>
  <si>
    <t>CORRIDOR &amp; WAITTING AREA</t>
  </si>
  <si>
    <t xml:space="preserve"> toilet for disables</t>
  </si>
  <si>
    <t>Toilet 1</t>
  </si>
  <si>
    <t>Changing rm. 2</t>
  </si>
  <si>
    <t>Changing rm. 1</t>
  </si>
  <si>
    <t xml:space="preserve"> toilet</t>
  </si>
  <si>
    <t>Baby wash</t>
  </si>
  <si>
    <t>Mothers feeding</t>
  </si>
  <si>
    <t>5.2.3.2</t>
  </si>
  <si>
    <t>5.2.3.3</t>
  </si>
  <si>
    <t>Kids playing room</t>
  </si>
  <si>
    <t>Pediatric ward</t>
  </si>
  <si>
    <t>Gynecology  ward</t>
  </si>
  <si>
    <t>Medical ward men</t>
  </si>
  <si>
    <t>Medical ward women</t>
  </si>
  <si>
    <t>Surgical ward</t>
  </si>
  <si>
    <t>Ic unit 1</t>
  </si>
  <si>
    <t>Ic unit 2</t>
  </si>
  <si>
    <t>Ic unit 3</t>
  </si>
  <si>
    <t>Isolation ic unit</t>
  </si>
  <si>
    <t>5.2.3.4</t>
  </si>
  <si>
    <t>Operating theatre</t>
  </si>
  <si>
    <t>Delivery suite</t>
  </si>
  <si>
    <t>N.i.c.u</t>
  </si>
  <si>
    <t>5.2.4.1</t>
  </si>
  <si>
    <t>THERAPY AREA</t>
  </si>
  <si>
    <t>Hydrotherapy</t>
  </si>
  <si>
    <t>Speech therapy</t>
  </si>
  <si>
    <t>Supervisor office</t>
  </si>
  <si>
    <t>PRIVATE ROOMS AREA</t>
  </si>
  <si>
    <t>Family waiting area</t>
  </si>
  <si>
    <t>Nurse rest room with corridor</t>
  </si>
  <si>
    <t>CANTEEN AREA</t>
  </si>
  <si>
    <t>Prayer room</t>
  </si>
  <si>
    <t>Preparation room</t>
  </si>
  <si>
    <t>AUDITORIUM AREA</t>
  </si>
  <si>
    <t>Maintenance room</t>
  </si>
  <si>
    <t>Training room</t>
  </si>
  <si>
    <t>PUBLIC HEALTH UNIT AREA</t>
  </si>
  <si>
    <t>Reception</t>
  </si>
  <si>
    <t>Manager</t>
  </si>
  <si>
    <t>Public health unit</t>
  </si>
  <si>
    <t>Admin area</t>
  </si>
  <si>
    <t>Filling area</t>
  </si>
  <si>
    <t>Store</t>
  </si>
  <si>
    <t>Vaccine store room</t>
  </si>
  <si>
    <t>Budget</t>
  </si>
  <si>
    <t>OFFICE AREA</t>
  </si>
  <si>
    <t>Zv room</t>
  </si>
  <si>
    <t>Admin</t>
  </si>
  <si>
    <t>Maintenance</t>
  </si>
  <si>
    <t>Stock</t>
  </si>
  <si>
    <t>Filing area</t>
  </si>
  <si>
    <t>Corridor area</t>
  </si>
  <si>
    <t>5.2.4.2</t>
  </si>
  <si>
    <t>Private rm. toilet 1</t>
  </si>
  <si>
    <t>Private rm. toilet 2</t>
  </si>
  <si>
    <t>Private rm. toilet 3</t>
  </si>
  <si>
    <t>Private rm. toilet 4</t>
  </si>
  <si>
    <t>Private rm. toilet 5</t>
  </si>
  <si>
    <t>Canteen</t>
  </si>
  <si>
    <t>5.2.4.3</t>
  </si>
  <si>
    <t>5.2.4.4</t>
  </si>
  <si>
    <t>ANTI SLIP RUBBER FLOORING (RT1)</t>
  </si>
  <si>
    <t>Exercise room</t>
  </si>
  <si>
    <t>Massage room 1</t>
  </si>
  <si>
    <t>Massage room 2</t>
  </si>
  <si>
    <t>Massage room 3</t>
  </si>
  <si>
    <t>Multi purpose hall</t>
  </si>
  <si>
    <t>Maintenance workshop</t>
  </si>
  <si>
    <t>Server room</t>
  </si>
  <si>
    <t>Conference room</t>
  </si>
  <si>
    <t>Office working area</t>
  </si>
  <si>
    <t>LIGHT GREY LINOLEUM FLOORING (F1)</t>
  </si>
  <si>
    <t>Private room 1</t>
  </si>
  <si>
    <t>Private room 2</t>
  </si>
  <si>
    <t>Private room 3</t>
  </si>
  <si>
    <t>Private room 4</t>
  </si>
  <si>
    <t>Private room 5</t>
  </si>
  <si>
    <t>5.2.4.5</t>
  </si>
  <si>
    <t>600 X 600 NONE-SLIP CERAMIC TILES (CT2)</t>
  </si>
  <si>
    <t>600 X 600 PORCELAIN TILES (CT1)</t>
  </si>
  <si>
    <t>TERRACE OPEN AREA</t>
  </si>
  <si>
    <t>Terrace open area</t>
  </si>
  <si>
    <t>5.2.3.5</t>
  </si>
  <si>
    <t xml:space="preserve">Terrace </t>
  </si>
  <si>
    <t>RESIN FLOORING (RS1)</t>
  </si>
  <si>
    <t>W1A</t>
  </si>
  <si>
    <t>V1</t>
  </si>
  <si>
    <t>Internal ( refer to the drawing Schedule)</t>
  </si>
  <si>
    <t>External ( refer to the drawing Schedule)</t>
  </si>
  <si>
    <t>D13</t>
  </si>
  <si>
    <t>D14</t>
  </si>
  <si>
    <t>D15</t>
  </si>
  <si>
    <t>13.0</t>
  </si>
  <si>
    <t>FIXED GLASS UNITS</t>
  </si>
  <si>
    <t>Ground Floor Main building ( see drawing)</t>
  </si>
  <si>
    <t>1st Floor Main building ( see drawing)</t>
  </si>
  <si>
    <t>2nd Floor Main building ( see drawing)</t>
  </si>
  <si>
    <t>Ground Floor Gift Shop ( see drawing)</t>
  </si>
  <si>
    <t>Front Facade Curtain wall ( see details)</t>
  </si>
  <si>
    <t>CURTAIN WALL ( FRONT FAÇADE )</t>
  </si>
  <si>
    <t>WOOD WORK</t>
  </si>
  <si>
    <t>WOOD WORK &amp;  CEILING WORKS</t>
  </si>
  <si>
    <r>
      <t xml:space="preserve">(c) Rates shall include for 6mm thick </t>
    </r>
    <r>
      <rPr>
        <b/>
        <sz val="9"/>
        <rFont val="Times New Roman"/>
        <family val="1"/>
      </rPr>
      <t>Gypsum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</si>
  <si>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Gypsum board Feature Ceiling</t>
    </r>
    <r>
      <rPr>
        <sz val="9"/>
        <rFont val="Times New Roman"/>
        <family val="1"/>
      </rPr>
      <t xml:space="preserve"> fixed on 35 x 50mm Timber frame,trimming, nails, screws,hooks, hangers,  clips and similar.</t>
    </r>
  </si>
  <si>
    <t>GYPSUM BOARD FLAT CEILING (C1)</t>
  </si>
  <si>
    <t>7.2.1.1</t>
  </si>
  <si>
    <t>7.2.1.2</t>
  </si>
  <si>
    <t>GYPSUM BOARD FEATURE CEILING (C3)</t>
  </si>
  <si>
    <t>PLASTER BOARD FLAT CEILING (C2)</t>
  </si>
  <si>
    <t>CLINIC AREA</t>
  </si>
  <si>
    <t>7.2.2.1</t>
  </si>
  <si>
    <t>7.2.1.3</t>
  </si>
  <si>
    <t>7.2.2.2</t>
  </si>
  <si>
    <t>7.2.2.3</t>
  </si>
  <si>
    <t>7.2.3.1</t>
  </si>
  <si>
    <t>7.2.3.2</t>
  </si>
  <si>
    <t>7.2.3.3</t>
  </si>
  <si>
    <t>Skirting</t>
  </si>
  <si>
    <t>Ground floor (20 x 100 mm timber skirting)</t>
  </si>
  <si>
    <t>First Floor (20 x 100 mm timber skirting)</t>
  </si>
  <si>
    <t>Second Floor (20 x 100 mm timber skirting)</t>
  </si>
  <si>
    <t xml:space="preserve">BILL No: 07 -  WOOD WORK   &amp;  CEILING WORK </t>
  </si>
  <si>
    <t xml:space="preserve">150mmx200mm  steel I beam members distributed
in 3000mmc/c spacing </t>
  </si>
  <si>
    <t xml:space="preserve">50mmx50mm Z purlins in 900c/c </t>
  </si>
  <si>
    <t>Polycarbonated roofing, plantation above</t>
  </si>
  <si>
    <t>Roof side wall glass louvered</t>
  </si>
  <si>
    <t>CANOPY ROOF TRUSS</t>
  </si>
  <si>
    <t>Ramp railing</t>
  </si>
  <si>
    <t>1100mm high handrail with 3x ø50mm SS pipe horizontally with rounded ends and ø35mm SS balustrades veritically @14m distance with 18mm welded base plates as shown in the drawing</t>
  </si>
  <si>
    <t>1.2m high glass balcony with railing
refer detail B-1, B-2 as per details (Refer drawing)</t>
  </si>
  <si>
    <t>Steel welded structure as shown in the drawing</t>
  </si>
  <si>
    <t xml:space="preserve">Supply, Fabrication and Fixing SS.Railing, 965mm high handrail with 3x ø25mm SS pipe horizontally and ø50mm SS pipes veritically with 18mm welded base plates as shown in the drawing-Staircase as per details </t>
  </si>
  <si>
    <t>METAL SIGNBOARD</t>
  </si>
  <si>
    <t>Metal Signboard</t>
  </si>
  <si>
    <t>25mm thick 700mm x 28m Metal signboard fixed in Reception and Exterior.</t>
  </si>
  <si>
    <t>9.5.1</t>
  </si>
  <si>
    <t>9.6.1</t>
  </si>
  <si>
    <t>9.7.1</t>
  </si>
  <si>
    <t>ROOF STRUCTURE &amp; COVERING</t>
  </si>
  <si>
    <t>Ridge flashing</t>
  </si>
  <si>
    <t>Painting Ceiling</t>
  </si>
  <si>
    <t xml:space="preserve">Front side boundary wall </t>
  </si>
  <si>
    <t>Muslim Shower</t>
  </si>
  <si>
    <t>Cold water out with angle valve</t>
  </si>
  <si>
    <t>Hot Water out with angle valve</t>
  </si>
  <si>
    <t>Drinking Water</t>
  </si>
  <si>
    <t>Head Shower with mixture</t>
  </si>
  <si>
    <t>Design, Supply and Installation of Utility Regulatory Authority approved Main Panel Board with kWh Meter</t>
  </si>
  <si>
    <t>DB, Design, Supply and Installation of Supply and Installation of Utility Regulation Authority approved brand Distribution board</t>
  </si>
  <si>
    <t>Ceiling Mounted Speaker</t>
  </si>
  <si>
    <t>11.3.4</t>
  </si>
  <si>
    <t>Cabling - Ceiling Mounted Speaker</t>
  </si>
  <si>
    <t>Exit Sign for all exist doors</t>
  </si>
  <si>
    <t>Fire Extinguisher Type A</t>
  </si>
  <si>
    <t>Fire Extinguisher Type C</t>
  </si>
  <si>
    <t>Fire Hose Reel</t>
  </si>
  <si>
    <t>b) Rates shall include for: Design, supply and install according to hospital operators’ demand/specifications. screws, nails, bolts, nuts, standard cable fixing or supporting clips, brackets, straps, rivets, plugs and all incidental accessories.</t>
  </si>
  <si>
    <t>BILL No: 14 -  OXYGEN &amp; MEDICAL AIR FOR ALL BEDS</t>
  </si>
  <si>
    <t xml:space="preserve">Bed side Curtains,Design, supply and install according to hospital operators’ demand/specifications. </t>
  </si>
  <si>
    <t>Bed Side Curtains for all Beds</t>
  </si>
  <si>
    <t>14.2.0</t>
  </si>
  <si>
    <t>BILL No: 16</t>
  </si>
  <si>
    <t>TOTAL OF BILL No: 16 - Carried over to summary</t>
  </si>
  <si>
    <t>Queue Number System. incluing all hardwear, wiring as required for all floors all inclusive installation and commissioning.design, supply and install according to hospital operators’ demand/specifications.</t>
  </si>
  <si>
    <t xml:space="preserve">QUEUE NUMBERING SYSTEM
</t>
  </si>
  <si>
    <t xml:space="preserve">Queue Numbering System
</t>
  </si>
  <si>
    <t>BILL No: 17</t>
  </si>
  <si>
    <t>17.1.0</t>
  </si>
  <si>
    <t>17.2.0</t>
  </si>
  <si>
    <t xml:space="preserve">Access Control System
</t>
  </si>
  <si>
    <t xml:space="preserve">ACCESS CONTROL SYSTEM
</t>
  </si>
  <si>
    <t>TOTAL OF BILL No: 17 - Carried over to summary</t>
  </si>
  <si>
    <t>BILL No: 18</t>
  </si>
  <si>
    <t xml:space="preserve">NURSE CALL SYSTEM &amp; PUBLIC ADDRESS SYSTEM
</t>
  </si>
  <si>
    <t xml:space="preserve">Nurse Call System &amp; Public Address System
</t>
  </si>
  <si>
    <t>Nurse call system and Public address system. incluing all hardwear, wiring as required for all floors all inclusive installation and commissioning.design, supply and install according to hospital operators’ demand/specifications.</t>
  </si>
  <si>
    <t>18.1.0</t>
  </si>
  <si>
    <t>18.2.0</t>
  </si>
  <si>
    <t>TOTAL OF BILL No: 18 - Carried over to summary</t>
  </si>
  <si>
    <t xml:space="preserve">Ground floor </t>
  </si>
  <si>
    <t>First Floor</t>
  </si>
  <si>
    <t>Second Floor</t>
  </si>
  <si>
    <t xml:space="preserve">CCTV SYSTEM (SECURITY SYSTEM)
</t>
  </si>
  <si>
    <t>BILL No: 19</t>
  </si>
  <si>
    <t>19.1.0</t>
  </si>
  <si>
    <t>19.2.0</t>
  </si>
  <si>
    <t>TOTAL OF BILL No: 19 - Carried over to summary</t>
  </si>
  <si>
    <t xml:space="preserve">CCTV System
</t>
  </si>
  <si>
    <t>Design, Supply and installation of CCTV  security system as per specifications (Refer to the ICT specification) including all Wiring connection,  equipment inclusive of all necessary testing according to hospital operators’ demand/specifications.</t>
  </si>
  <si>
    <t>BILL No: 20</t>
  </si>
  <si>
    <t>20.1.0</t>
  </si>
  <si>
    <t>20.2.0</t>
  </si>
  <si>
    <t>TOTAL OF BILL No: 20 - Carried over to summary</t>
  </si>
  <si>
    <t xml:space="preserve">LIGHTENING PROTECTION SYSTEM
</t>
  </si>
  <si>
    <t xml:space="preserve">Lightning Protection System
</t>
  </si>
  <si>
    <t>BILL No: 21</t>
  </si>
  <si>
    <t>21.1.0</t>
  </si>
  <si>
    <t>21.2.0</t>
  </si>
  <si>
    <t>TOTAL OF BILL No: 21 - Carried over to summary</t>
  </si>
  <si>
    <t xml:space="preserve">SOLAR PV SYSTEM
</t>
  </si>
  <si>
    <t xml:space="preserve">Solar PV System
</t>
  </si>
  <si>
    <t>a) Rates shall include for: Design, supply and install according to hospital operators’ demand/specifications. screws, nails, bolts, nuts, standard cable fixing or supporting clips, brackets, straps, rivets, plugs and all incidental accessories.</t>
  </si>
  <si>
    <t>c) Rate shall include to complete the system and connect to the grid with net metering as per specification and approval of Consultant/ Client (Junction box specs, solar AC &amp; DC cable specs, solar brackets specs, inverter specs &amp; solar panel specs…etc)</t>
  </si>
  <si>
    <t>BILL No: 22</t>
  </si>
  <si>
    <t>22.1.0</t>
  </si>
  <si>
    <t>TOTAL OF BILL No: 22 - Carried over to summary</t>
  </si>
  <si>
    <t>BILL No: 23</t>
  </si>
  <si>
    <t>23.1.0</t>
  </si>
  <si>
    <t>TOTAL OF BILL No: 23 - Carried over to summary</t>
  </si>
  <si>
    <t>16</t>
  </si>
  <si>
    <t>17</t>
  </si>
  <si>
    <t>18</t>
  </si>
  <si>
    <t>19</t>
  </si>
  <si>
    <t>20</t>
  </si>
  <si>
    <t>21</t>
  </si>
  <si>
    <t>SOLAR PV SYSTEM</t>
  </si>
  <si>
    <t>LIGHTENING PROTECTION SYSTEM</t>
  </si>
  <si>
    <t>CCTV SYSTEM (SECURITY SYSTEM)</t>
  </si>
  <si>
    <t>NURSE CALL SYSTEM &amp; PUBLIC ADDRESS SYSTEM</t>
  </si>
  <si>
    <t>ACCESS CONTROL SYSTEM</t>
  </si>
  <si>
    <t>QUEUE NUMBERING SYSTEM</t>
  </si>
  <si>
    <t>OXYGEN &amp; MEDICAL AIR FOR ALL BEDS</t>
  </si>
  <si>
    <t>22</t>
  </si>
  <si>
    <t>23</t>
  </si>
  <si>
    <t>Proposed 3 Storey Hospital at ….........</t>
  </si>
  <si>
    <t>MINISTRY OF HEALTH</t>
  </si>
  <si>
    <t xml:space="preserve">Project: Proposed 3 Storey Hospital
</t>
  </si>
  <si>
    <t xml:space="preserve">Project : Proposed 3 Storey Hospital
</t>
  </si>
  <si>
    <t>(d) All louvres, windows and sliding doors shall be  45 micron powder coated aluminium as per details given in Door/Window schedule.</t>
  </si>
  <si>
    <t>Adorning Glass Clad Curve ( see details)</t>
  </si>
  <si>
    <t>TERRACE / ROOF LEVEL</t>
  </si>
  <si>
    <t>22.2.0</t>
  </si>
  <si>
    <t>BILL No: 24</t>
  </si>
  <si>
    <t>24.1.0</t>
  </si>
  <si>
    <t>TOTAL OF BILL No: 24 - Carried over to summary</t>
  </si>
  <si>
    <t>a) Rates shall include for supplying and complete installation of pavement blocks; including all laying levelling and compacting etc.</t>
  </si>
  <si>
    <t xml:space="preserve">Paving
</t>
  </si>
  <si>
    <t xml:space="preserve">Pavement blocks
</t>
  </si>
  <si>
    <t>Pavement blocks 2ft x 2ft x 2in blocks laid with 20mm gaps, Pavement bocks</t>
  </si>
  <si>
    <t>PAVEMENT</t>
  </si>
  <si>
    <t>24</t>
  </si>
  <si>
    <t xml:space="preserve">AIR-CONDITIONING SYSTEM
</t>
  </si>
  <si>
    <t>BILL No: 15 -  AIR-CONDITIONING SYSTEM</t>
  </si>
  <si>
    <t>BILL No: 18 -  QUEUE NUMBERING SYSTEM</t>
  </si>
  <si>
    <t>BILL No: 19 -  ACCESS CONTROL SYSTEM</t>
  </si>
  <si>
    <t>BILL No: 20 -  NURSE CALL SYSTEM &amp; PUBLIC ADDRESS SYSTEM</t>
  </si>
  <si>
    <t>BILL No: 21 -  CCTV SYSTEM (SECURITY SYSTEM)</t>
  </si>
  <si>
    <t>BILL No: 22 -  LIGHTENING PROTECTION SYSTEM</t>
  </si>
  <si>
    <t>23.2.0</t>
  </si>
  <si>
    <t>23.3.0</t>
  </si>
  <si>
    <t>BILL No: 23 -  PAVEMENT</t>
  </si>
  <si>
    <t>24.2.0</t>
  </si>
  <si>
    <t>BILL No: 25</t>
  </si>
  <si>
    <t>25.1.0</t>
  </si>
  <si>
    <t>TOTAL OF BILL No: 25 - Carried over to summary</t>
  </si>
  <si>
    <t>BILL No: 26</t>
  </si>
  <si>
    <t>26.1.0</t>
  </si>
  <si>
    <t>TOTAL OF BILL No: 26 - Carried over to summary</t>
  </si>
  <si>
    <t>16.0.0</t>
  </si>
  <si>
    <t>16.1.1</t>
  </si>
  <si>
    <t>16.1.2</t>
  </si>
  <si>
    <t>16.2.1</t>
  </si>
  <si>
    <t>16.2.2</t>
  </si>
  <si>
    <t>16.3.1</t>
  </si>
  <si>
    <t>16.3.2</t>
  </si>
  <si>
    <t>NETWORK/INTERNET/TELECOMUNICATION</t>
  </si>
  <si>
    <t>BILL No: 16 -  NETWORK/INTERNET/TELECOMUNICATION</t>
  </si>
  <si>
    <t>Reception Counters and Nurse Stations</t>
  </si>
  <si>
    <t>Waiting Areas</t>
  </si>
  <si>
    <t xml:space="preserve">WATER FEATURE WITH SIGN &amp; FLAGPOST
</t>
  </si>
  <si>
    <t>24.3.0</t>
  </si>
  <si>
    <t>BILL No: 24 -  WATER FEATURE WITH SIGN &amp; FLAGPOST</t>
  </si>
  <si>
    <t xml:space="preserve">Water Feature with Sign and Flagposts
</t>
  </si>
  <si>
    <t>Signage</t>
  </si>
  <si>
    <t>Stepping Stones</t>
  </si>
  <si>
    <t>Platform for flags and signage</t>
  </si>
  <si>
    <t>Flagposts</t>
  </si>
  <si>
    <t>Water feature and pool</t>
  </si>
  <si>
    <t>25.2.0</t>
  </si>
  <si>
    <t>BILL No: 25 -  SOLAR PV SYSTEM</t>
  </si>
  <si>
    <t>BILL No: 27</t>
  </si>
  <si>
    <t>27.1.0</t>
  </si>
  <si>
    <t>TOTAL OF BILL No: 27 - Carried over to summary</t>
  </si>
  <si>
    <t>AIR-CONDITIONING SYSTEM</t>
  </si>
  <si>
    <t>WATER FEATURE WITH SIGN &amp; FLAGPOST</t>
  </si>
  <si>
    <t>25</t>
  </si>
  <si>
    <t>26</t>
  </si>
  <si>
    <t>27</t>
  </si>
  <si>
    <t>(a) Rates shall include for supplying and complete installation of air-conditioning systems; including all pipework, electrical wiring, insulation, stands for outdoor units etc.</t>
  </si>
  <si>
    <t>(b)All AC Equipments must beVRF or Central systems which have the capacity to control &amp; operate multiple indoor units</t>
  </si>
  <si>
    <t>(c) The brand of AC Equipment specified or to be proposed should have minimum 2 Fresh air or Hospital Air-condition Projects completed and delivered over the past 5 years in Maldives with proven records of successful Hospital Grade Projects</t>
  </si>
  <si>
    <t>(d) Contractor shall provide Shop Drawings for Consultants' Approval for all electrical units including lighting, power, ACMV systems.</t>
  </si>
  <si>
    <t>(e) The Brand of AC Equipment specified or to be proposed should demonstrate that it is adequate to cater for highly corrosive environment of Maldives and should have 5 years of past projects completed</t>
  </si>
  <si>
    <t>f) Quality of Air condition to be Daikin Inverter VRV IV Q series with 360 Deg. Round flow indoor casette type or Equivalent, Efficiancy of overall system performance must be up to 28 IEER.</t>
  </si>
  <si>
    <t xml:space="preserve">(f)The brand or AC Equipment specified should demonstrate all specs below from manufacturers original catalogue </t>
  </si>
  <si>
    <t>Outdoor Specs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</si>
  <si>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</si>
  <si>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</si>
  <si>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Coil of the Outdoor must be a black fin Condensor with anti corrosion</t>
  </si>
  <si>
    <t>(d) The brand of AC Equipment proposed should have an outdoor or outdoor sets with a maximum Energy Efficiency Ratio of (EER) kw/kw 4.5</t>
  </si>
  <si>
    <t>(e) The brand of AC Equipment proposed should have Outdoor Environment sensor for Compressor Control and adjustment</t>
  </si>
  <si>
    <t>(f) The Brand of AC Equipment proposed should have an outdoor or outdoor sets of Sound Pressure Level dB (A) below 60</t>
  </si>
  <si>
    <t>(g)All Outdoor units shall be with inverter compressors and be able to operate even in the event of failure of one compressor</t>
  </si>
  <si>
    <t>(h) All outdoor units needs to have aluminium fins with 105+2 μm thickness, with special Anti corrosive coating of 1.3 ± 0. 35 μm thickness and an outside Hydrophilic layer coating of 0.35 ± 0. 07 μm thickness.</t>
  </si>
  <si>
    <t>(j) All outdoor units shall be equipped with high efficiency optimized heat exchangers with variable heat exchanger circuits</t>
  </si>
  <si>
    <t>(j)The outdoor units shall be provided with its own microprocessor control panels</t>
  </si>
  <si>
    <t>(k) The manufacturer needs to provide a warranty of 18 months replacement for the outdoor units</t>
  </si>
  <si>
    <t>Indoor Specs</t>
  </si>
  <si>
    <t>(a) The address of the indoor unit shall be set automatically in case of individual and group control</t>
  </si>
  <si>
    <t>(b) In case of centralized control, it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</si>
  <si>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</si>
  <si>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</si>
  <si>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</si>
  <si>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All AC duct systems must have an H14 Hepa filters attached with 99.99% efficiency on Supply &amp; Return Duct as well</t>
  </si>
  <si>
    <t>(g) The capacity of Indoor unit have to be calculated as per the volume of the occupied space and should have Air exchange of the Minimum apart from operation theatres
i)	9 – 12 air changes per hour from the AC system
ii) .  2 -3 air changes per hour of Outside Air (Via Fresh Air System)</t>
  </si>
  <si>
    <t>(h) For operation Theatres the Air Exchange Guideline should be
i)  	25 air changes per hour from the AC system
ii)	5 air changes per hour from Outside Air (Via Fresh Air System)</t>
  </si>
  <si>
    <t>(i) Each unit shall be provided with a hand held multi-function remote controller. The controller shall be able to change fan speed and angle of swing, temperature and mode.</t>
  </si>
  <si>
    <t>(J) Each Unit shall have service Ball valves for After sale service and future Isolation of FCU</t>
  </si>
  <si>
    <t>AHU General Specs</t>
  </si>
  <si>
    <t>(a) Panel Specs
- Outer Skin : 0.5mm Pre-painted Sheet
- Inner Panel-Btm: 0.7mm Galvanized Steel
- Inner Panel: 0.5mm Galvanized Steel
- Panel Thickness: 50mm
- Unit Base H: 100 (GI Plate) mm</t>
  </si>
  <si>
    <t>(b) Mixing Box
- Fresh Type: Aluminium Damper
- Control Type: Manual</t>
  </si>
  <si>
    <t>(c) Pri+Sec Filter
- Filter Frame: Frame
-Grade: G4
- Dust Filter Type: Bag
- Dust Filter Grade: F8</t>
  </si>
  <si>
    <t>(d) Hepa Filter
- Filter Frame: Frame
- Grade: H14 (99.99% MPPS)
- Frame Material: Galvanized Steel
-Type: Box</t>
  </si>
  <si>
    <t>(e) Cooling Coil
-Coil Mode: 3/8", 660.4 x 990 6R 12F 13C
- Tube Material: Copper
- Hdr Material: Copper
- Drain Pan: Stainless Steel
- Fin Material: Hydrophilic
- Coil Frame: Stainless Steel
- Refrigerant: R410A</t>
  </si>
  <si>
    <t>(f) Electric Heater
- Brand: wellen
- Current/Stage: 15.8:15.8 A
- Stages: 1:1
- Power Supply: 380</t>
  </si>
  <si>
    <t>(g) Plug Fan Supply
- Fan Brand: Nicotra
- blade type: plug
- Motor Type: TEFC-IP55
- Motor Brand: Alliance
- Motor Frequency: Variable Frequency
- Power supply: 380V/3Ph/50Hz</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</si>
  <si>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</si>
  <si>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</si>
  <si>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</si>
  <si>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</si>
  <si>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</si>
  <si>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</si>
  <si>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</si>
  <si>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</si>
  <si>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</si>
  <si>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</si>
  <si>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</si>
  <si>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</si>
  <si>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</si>
  <si>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</si>
  <si>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14.2.1</t>
  </si>
  <si>
    <t>Design supply and complete installation of AHU unit with VAV and individual remote control for all rooms.
160,000BTU
- AHU should be equiped with H14 (99.99%) Efficiency Filters with Precise Temperature &amp; Humidity Control settings
- 20mm Thickness PID ducting, Anti Bacterial, One side embossed, One said Plain
- Adequate Return &amp; Supply Power Coated Supply Grills</t>
  </si>
  <si>
    <t>14.2.2</t>
  </si>
  <si>
    <t>ER</t>
  </si>
  <si>
    <t>Design supply and complete installation of following units</t>
  </si>
  <si>
    <t>24000BTU 4 Way Casette Indoor for Main ER Lobby</t>
  </si>
  <si>
    <t>7000BTU 4 Way Casette Indoor for Equipment Store</t>
  </si>
  <si>
    <t>7000BTU 4 Way Casette Indoor for Clean Utility</t>
  </si>
  <si>
    <t>7000BTU 4 Way Casette Indoor forDirty Utility</t>
  </si>
  <si>
    <t>7000BTU 4 Way Casette Indoor for Medical Store</t>
  </si>
  <si>
    <t>7000BTU 4 Way Casette Indoor for Medical Prepration</t>
  </si>
  <si>
    <t>96000BTU Duct Fresh Air Indoor for Main ER With 5 Supply Grills and Fresh air Intake from outside</t>
  </si>
  <si>
    <t>180,000 VRF Centra Outdoor Top Throw for AHU</t>
  </si>
  <si>
    <t>140,000BTU VRF Central Outdoor Top Throw</t>
  </si>
  <si>
    <t>100,000BTU VRF Central Outdoor Top Throw for Fresh Air Unit</t>
  </si>
  <si>
    <t>14.2.3</t>
  </si>
  <si>
    <t>Café Zone</t>
  </si>
  <si>
    <t>18000BTU 4 Way Casette Indoor for Main Café'</t>
  </si>
  <si>
    <t>12000BTU 4 Way casette Indoor for Guest Shop</t>
  </si>
  <si>
    <t>9000BTU 4 Way casette Indoor for OPD A</t>
  </si>
  <si>
    <t>18000BTU 4 Way casette Indoor for Pharamacy</t>
  </si>
  <si>
    <t>14.2.4</t>
  </si>
  <si>
    <t>Walkways</t>
  </si>
  <si>
    <t>18000BTU 4 Way Casette Indoor for Walkways and corriddors</t>
  </si>
  <si>
    <t>180,000BTU VRF Central Outdoor Top Throw</t>
  </si>
  <si>
    <t>Main Reception</t>
  </si>
  <si>
    <t>24000BTU 4 Way Casette Indoor for MainReception</t>
  </si>
  <si>
    <t>9000BTU 4 Way casette Indoor for Public Relations</t>
  </si>
  <si>
    <t>12000BTU 4 Way casette indoor for Meeting room</t>
  </si>
  <si>
    <t>12000BTU 4 Way casette indoor for Pantry</t>
  </si>
  <si>
    <t>160,000BTU VRF Central Outdoor Top Throw</t>
  </si>
  <si>
    <t>Air Curtain for Entrance Doors</t>
  </si>
  <si>
    <t>Public Health</t>
  </si>
  <si>
    <t>18000BTU 4 Way Casette Indoor for MainReception</t>
  </si>
  <si>
    <t>12000BTU 4 Way casette indoor for Kids Play zone</t>
  </si>
  <si>
    <t>18000BTU 4 Way casette for Vaccination</t>
  </si>
  <si>
    <t>9000BTU 4 Way casette Indoor for Reproduction Health</t>
  </si>
  <si>
    <t>9000BTU 4 Way casette Indoor for Public Health</t>
  </si>
  <si>
    <t>9000BTU 4 Way casette Indoor for Cessation Clinic</t>
  </si>
  <si>
    <t>120,000BTU VRF Central Outdoor Top Throw</t>
  </si>
  <si>
    <t>Flu Clinic</t>
  </si>
  <si>
    <t>Design supply and complete installation of 80,000 BTU AHU unit with H14 Hepa Filteration, 10 Air exchange Per Hour and Negative Air pressure Zone for Holding rooms, Isolation Rooms, Dirty Corridor, Staff change, Dirty Utility
- 20mm Thickness PID ducting, Anti Bacterial, One side embossed, One said Plain
- Adequate Return &amp; Supply Power Coated Supply Grills</t>
  </si>
  <si>
    <t>7000BTU 4 Way Casette Indoor for Clean utility</t>
  </si>
  <si>
    <t>7000BTU 4 Way Casette Indoor for Medical Preparation</t>
  </si>
  <si>
    <t>12000BTU 4 Way Casette Indoor for Walkway and Medical Preparation Lobby</t>
  </si>
  <si>
    <t>18000BTU 4 Way Casette Indoor for Flu Clinic Lobby and Reception</t>
  </si>
  <si>
    <t>9000BTU 4 Way casette Indoor for Consultation</t>
  </si>
  <si>
    <t>100,000 BTU VRF Central Outdoor Top Throw for AHU</t>
  </si>
  <si>
    <t>OPD, X ray &amp; Scan</t>
  </si>
  <si>
    <t>9000BTU 4 Way Casette Indoor for OPD rooms</t>
  </si>
  <si>
    <t>18000BTU 4 Way Casette Indoor for Scan room</t>
  </si>
  <si>
    <t>24000BTU 4 Way Casette Indoor for X ray room</t>
  </si>
  <si>
    <t>9000BTU 4 Way Casette Indoor for X ray control room</t>
  </si>
  <si>
    <t>9000BTU 4 Way Casette Indoor for X ray Reception</t>
  </si>
  <si>
    <t>7000BTU 4 Way Casette Indoor for Clean Supply</t>
  </si>
  <si>
    <t>12000BTU 4 Way Casette Indoor for Sterile Area</t>
  </si>
  <si>
    <t>18000BTU 4 Way Casette Indoor for CCSD  Clean Room &amp; Packing</t>
  </si>
  <si>
    <t>12000BTU 4 Way Casette Indoor for Washing &amp; Disinfector</t>
  </si>
  <si>
    <t>200,000BTU VRF Central Outdoor Top Throw</t>
  </si>
  <si>
    <t>14.3.1</t>
  </si>
  <si>
    <t>Wards</t>
  </si>
  <si>
    <t>12000BTU 4 Way Casette Indoor for Surgical ward</t>
  </si>
  <si>
    <t>Nos</t>
  </si>
  <si>
    <t>18000BTU 4 Way Casette Indoor for Female Medical Ward</t>
  </si>
  <si>
    <t>18000BTU 4 Way Casette Indoor for Male Medical Ward</t>
  </si>
  <si>
    <t>12000BTU 4 Way Casette Indoor for Walkway and Nurse Station</t>
  </si>
  <si>
    <t>12000BTU 4 Way Casette Indoor for Gyne Ward</t>
  </si>
  <si>
    <t>9000BTU 4 Way Casette Indoor for Staff room</t>
  </si>
  <si>
    <t>12000BTU 4 Way Casette Indoor for Paedratic Ward</t>
  </si>
  <si>
    <t>12000BTU 4 Way Casette Indoor for Kids Playing room</t>
  </si>
  <si>
    <t>7000BTU 4 Way Casette Indoor forClean rooms</t>
  </si>
  <si>
    <t>96000BTU Duct Fresh Air Indoor for Surgical, Female, Male, Gyne and Paedratic Ward</t>
  </si>
  <si>
    <t>220,000BTU VRF Central Outdoor Top Throw</t>
  </si>
  <si>
    <t>200,000BTU VRF Central Outdoor Top Throw for Fresh Air</t>
  </si>
  <si>
    <t>14.3.2</t>
  </si>
  <si>
    <t>Operation Theatre</t>
  </si>
  <si>
    <t>Design supply and complete installation of 240,000 BTU AHU unit with H14 Hepa Filteration, 10 Air exchange Per Hour with Fresh Air Intake and VAV Boxes for Separate Control for all Operation Theatre rooms and areas
- 20mm Thickness PID ducting, Anti Bacterial, One side embossed, One said Plain
- Adequate Return &amp; Supply Power Coated Supply Grills</t>
  </si>
  <si>
    <t>260,000BTU VRF Central Outdoor Top Throw</t>
  </si>
  <si>
    <t>Hepa Supply Grill for Air Flow Lamination for OT</t>
  </si>
  <si>
    <t>14.3.3</t>
  </si>
  <si>
    <t>Birthing Area</t>
  </si>
  <si>
    <t>12000BTU 4 Way Casette Indoor for Delivery Suite</t>
  </si>
  <si>
    <t>7000BTU 4 Way Casette Indoor for Sterile Store</t>
  </si>
  <si>
    <t>7000BTU 4 Way Casette Indoor for Changing</t>
  </si>
  <si>
    <t>7000BTU 4 Way Casette Indoor for Dirty Utility</t>
  </si>
  <si>
    <t>7000BTU 4 Way Casette Indoor for Equipment Room</t>
  </si>
  <si>
    <t>12000BTU 4 Way Casette Indoor for Staff Lounge</t>
  </si>
  <si>
    <t>24000BTU 4 Way Casette Indoor for Nurse Statiom</t>
  </si>
  <si>
    <t>7000BTU 4 Way Casette Indoor for Nurse Station Cleaning room</t>
  </si>
  <si>
    <t>12000BTU 4 Way Casette Indoor for Pre Delivery Suite</t>
  </si>
  <si>
    <t>18000BTU  4 Way Casette Indoor for Pre NICU</t>
  </si>
  <si>
    <t>12000BTU 4 Way Casette Indoor for Incubator room</t>
  </si>
  <si>
    <t>7000BTU 4 Way Casette Indoor forMothers feeding, Baby Wash</t>
  </si>
  <si>
    <t>96000BTU Duct Fresh Air Indoor for Delivery Suite &amp; NICU</t>
  </si>
  <si>
    <t>240,000BTU VRF Central Outdoor Top Throw</t>
  </si>
  <si>
    <t>100,000 BTU VRF Central Outdoor Top Throw for Fresh Air</t>
  </si>
  <si>
    <t>ICU</t>
  </si>
  <si>
    <t>12000BTU 4 Way Casette Indoor for ICU Unit 1 to 3 &amp; Isolation Unit</t>
  </si>
  <si>
    <t>12000BTU 4 Way Casette Indoor for ICU Unit Lobby &amp; Nurse Station</t>
  </si>
  <si>
    <t>7000BTU 4 Way Casette Indoor for Dirty Utility &amp; clean Utility</t>
  </si>
  <si>
    <t>96000BTU Duct Fresh Air Indoor for ICU</t>
  </si>
  <si>
    <t>Walkway &amp; Hangout Space</t>
  </si>
  <si>
    <t>24000BTU  4 Way Casette Indoor for Hangout Space</t>
  </si>
  <si>
    <t>18000BTU  4 Way Casette Indoor for walkway</t>
  </si>
  <si>
    <t>Private rooms</t>
  </si>
  <si>
    <t>18000BTU  4 Way Casette Indoor for Private room 1 to 5</t>
  </si>
  <si>
    <t>18000BTU  4 Way Casette Indoor for Family room</t>
  </si>
  <si>
    <t>18000BTU  4 Way Casette Indoor for Nurse Station and waiting lounge</t>
  </si>
  <si>
    <t>7000BTU 4 Way Casette Indoor for Medical Store &amp; Medical Preparaiont</t>
  </si>
  <si>
    <t>12000BTU 4 Way Casette Indoor for Nurse Rest room</t>
  </si>
  <si>
    <t>Hand Therapy</t>
  </si>
  <si>
    <t>9000 BTU 4 Way Casette Indoor for Massage room 1 - 3</t>
  </si>
  <si>
    <t>9000 BTU 4 Way Casette Indoor for Hydro Theraphy</t>
  </si>
  <si>
    <t>9000 BTU 4 Way Casette Indoor for Speech Therapy</t>
  </si>
  <si>
    <t>12000BTU 4 Way Casette Indoor for Supervisors office</t>
  </si>
  <si>
    <t>12000BTU 4 Way Casette Indoor for Pantry</t>
  </si>
  <si>
    <t>24000BTU  4 Way Casette Indoor for exercise room</t>
  </si>
  <si>
    <t>24000BTU  4 Way Casette Indoor for Reception &amp; Main Lobby</t>
  </si>
  <si>
    <t>Canteen &amp; walkway Main lobby</t>
  </si>
  <si>
    <t>24000BTU  4 Way Casette Indoor for Cnateen</t>
  </si>
  <si>
    <t>9000 BTU 4 Way Casette Indoor for Male &amp; Female Prayer room</t>
  </si>
  <si>
    <t>12000BTU 4 Way Casette Indoor for Pantry prepration</t>
  </si>
  <si>
    <t>Multi Purpose Hall</t>
  </si>
  <si>
    <t xml:space="preserve">24000BTU  4 Way Casette Indoor for Hall </t>
  </si>
  <si>
    <t>24000BTU  4 Way Casette Indoor for Training Room</t>
  </si>
  <si>
    <t>7000BTU 4 Way Casette Indoor for Storage</t>
  </si>
  <si>
    <t>12000BTU 4 Way Casette Indoor for Store room</t>
  </si>
  <si>
    <t>24000BTU  4 Way Casette Indoor for Main Office</t>
  </si>
  <si>
    <t>7000BTU 4 Way Casette Indoor for Filing Area</t>
  </si>
  <si>
    <t>9000 BTU 4 Way Casette Indoor for Budget</t>
  </si>
  <si>
    <t>12000BTU 4 Way Casette Indoor for Admin</t>
  </si>
  <si>
    <t>18000BTU  4 Way Casette Indoor for Manager room</t>
  </si>
  <si>
    <t>12000BTU 4 Way Casette Indoor for Reception</t>
  </si>
  <si>
    <t>12000BTU 4 Way Casette Indoor for Maintainance Workshop</t>
  </si>
  <si>
    <t>Main office</t>
  </si>
  <si>
    <t>7000BTU 4 Way Casette Indoor for Stock &amp; Maintainance</t>
  </si>
  <si>
    <t>18000BTU  4 Way Casette Indoor for Main office</t>
  </si>
  <si>
    <t>18000BTU  4 Way Casette Indoor for 2 Meeting rooms</t>
  </si>
  <si>
    <t>24000BTU  4 Way Casette Indoor for Server room</t>
  </si>
  <si>
    <t>12000BTU 4 Way Casette Indoor for ZV room</t>
  </si>
  <si>
    <t>12000BTU 4 Way Casette Indoor for waiting &amp; receptionm</t>
  </si>
  <si>
    <t>15.2.1</t>
  </si>
  <si>
    <t>15.2.2</t>
  </si>
  <si>
    <t>15.2.3</t>
  </si>
  <si>
    <t>15.2.4</t>
  </si>
  <si>
    <t>15.2.5</t>
  </si>
  <si>
    <t>15.2.6</t>
  </si>
  <si>
    <t>15.2.7</t>
  </si>
  <si>
    <t>15.2.8</t>
  </si>
  <si>
    <t>15.3.1</t>
  </si>
  <si>
    <t>15.3.2</t>
  </si>
  <si>
    <t>15.3.3</t>
  </si>
  <si>
    <t>15.3.4</t>
  </si>
  <si>
    <t>15.3.5</t>
  </si>
  <si>
    <t>15.4.6</t>
  </si>
  <si>
    <t>15.3.0</t>
  </si>
  <si>
    <t>15.2.0</t>
  </si>
  <si>
    <t>15.4.0</t>
  </si>
  <si>
    <t>15.4.1</t>
  </si>
  <si>
    <t>15.4.2</t>
  </si>
  <si>
    <t>15.4.3</t>
  </si>
  <si>
    <t>15.4.4</t>
  </si>
  <si>
    <t>15.4.5</t>
  </si>
  <si>
    <t>OXYGEN GENERATOR</t>
  </si>
  <si>
    <r>
      <t>Design, supply and complete installation of Oxygen generator with manifold, capacity of Generator must be minimun 40m</t>
    </r>
    <r>
      <rPr>
        <vertAlign val="superscript"/>
        <sz val="9"/>
        <rFont val="Times New Roman"/>
        <family val="1"/>
      </rPr>
      <t>3</t>
    </r>
    <r>
      <rPr>
        <sz val="9"/>
        <rFont val="Times New Roman"/>
        <family val="1"/>
      </rPr>
      <t xml:space="preserve"> per day.(Approve by Client), also filling component must be installed,</t>
    </r>
  </si>
  <si>
    <t>Design supply and complete installation of Piped and tested oxygen delivery system  from the Oxygen bank as per Specifications and manufactures guidelines, instructions. Oxygen bank, capacity to connect  minimum 12 jumbo cylinder. System to be insttaled as per manufactures standards.</t>
  </si>
  <si>
    <t>Treatment room</t>
  </si>
  <si>
    <t>Isolation room 1,2</t>
  </si>
  <si>
    <t>Pediatric Ward</t>
  </si>
  <si>
    <t>Gynecology Ward</t>
  </si>
  <si>
    <t>Medical Ward / Men</t>
  </si>
  <si>
    <t>Medical Ward / Women</t>
  </si>
  <si>
    <t>surgical Ward</t>
  </si>
  <si>
    <t>Preparation area of OT</t>
  </si>
  <si>
    <t>OT</t>
  </si>
  <si>
    <t>Pre Delivery suite</t>
  </si>
  <si>
    <t>NICU</t>
  </si>
  <si>
    <t>Design supply and complete installation of Piped and tested Medical air system  from medical air plant as per Specifications and manufactures guidelines, instructions.. Oxygen bank, capacity to connect  minimum 12 jumbo cylinder. System to be insttaled as per manufactures standards.</t>
  </si>
  <si>
    <t xml:space="preserve">Design supply and complete installation of Piped and tested vacuum system from a central vacuum system as per Specifications and manufactures guidelines, instructions.. </t>
  </si>
  <si>
    <t>Bed Head Units</t>
  </si>
  <si>
    <t>MEDICAL AIR SYSTEM</t>
  </si>
  <si>
    <t>14.3.0</t>
  </si>
  <si>
    <t>OXYGEN DELIVERY SYSTEM</t>
  </si>
  <si>
    <t>VACUME SYTEM</t>
  </si>
  <si>
    <t>14.4.0</t>
  </si>
  <si>
    <t>14.4.1</t>
  </si>
  <si>
    <t>14.4.2</t>
  </si>
  <si>
    <t>14.4.3</t>
  </si>
  <si>
    <t>EQUIPMENTS</t>
  </si>
  <si>
    <t>Supply and complete installation of following items.</t>
  </si>
  <si>
    <t>Token Printer (Spec attached)</t>
  </si>
  <si>
    <t>Touch Screen (Spec attached)</t>
  </si>
  <si>
    <t>8KVA Smart UPS (Spec attached)</t>
  </si>
  <si>
    <t>3KVA Smart UPS (Spec attached)</t>
  </si>
  <si>
    <t>Desktop Computer Systems (Specification attached)</t>
  </si>
  <si>
    <t>16.4.0</t>
  </si>
  <si>
    <t>c) Rate shall include to complete the system and connect to the grid with net metering as per specification and approval of Consultant/ Client).</t>
  </si>
  <si>
    <t xml:space="preserve">BACKUP GENSET </t>
  </si>
  <si>
    <t>28</t>
  </si>
  <si>
    <t>28.1.0</t>
  </si>
  <si>
    <t>BILL No: 28</t>
  </si>
  <si>
    <t>TOTAL OF BILL No: 28 - Carried over to summary</t>
  </si>
  <si>
    <t>Mains connection</t>
  </si>
  <si>
    <t xml:space="preserv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t>
  </si>
  <si>
    <t>11.2.1.1</t>
  </si>
  <si>
    <t>Fabrication of Main reception and sub stations</t>
  </si>
  <si>
    <t>Built-in storage cabinets/Sink cupboards. All the sink  must be Ceramic lab sink, minimum 620x480x255mm, (Cotto or equivalent) with elbow operated taps.</t>
  </si>
  <si>
    <t>completion of Seating in waiting areas as per Drawings, Quality of materials must be top quality.</t>
  </si>
  <si>
    <t>7.2.4</t>
  </si>
  <si>
    <t>Interior works</t>
  </si>
  <si>
    <t>Interior decorations as per the  drawings details as well as renders. Including floor, walls and ceilings.</t>
  </si>
  <si>
    <t>SUPPLY AND INSTALLATION OF FURNITURE</t>
  </si>
  <si>
    <t>a) Rates shall include for Supply and Complete install of Furniture's according to hospital operators’ demand/specifications. screws, nails, bolts, nuts, standard cable fixing or supporting clips, brackets, straps, rivets, plugs and all incidental accessories.</t>
  </si>
  <si>
    <t>Office Table, 1200mm ( table should be solid wood). Also drawer to be include.</t>
  </si>
  <si>
    <t>No</t>
  </si>
  <si>
    <t>Office Table 1500mm for Executives ( table should be solid wood). Also drawer to be include.</t>
  </si>
  <si>
    <t>Office Table with partition, 1200mm ( table should be solid wood). Also drawer to be include.</t>
  </si>
  <si>
    <t>Conference table for 8 Person with Low back chair</t>
  </si>
  <si>
    <t>Secretary chair , high back.</t>
  </si>
  <si>
    <t>Secretary chair , Low back.</t>
  </si>
  <si>
    <t>Dining table for 4 person with chair</t>
  </si>
  <si>
    <t>Sofar set for 3-4 person</t>
  </si>
  <si>
    <t>Sofar set for 2-3 person</t>
  </si>
  <si>
    <t>Auditorium chair</t>
  </si>
  <si>
    <t>Side cupboard lockable. 750X450mm</t>
  </si>
  <si>
    <t>Filling rack, 2000X800mm</t>
  </si>
  <si>
    <t xml:space="preserve">Meeting room chair 
Material: Iron/Aluminium
Surface treatment: Sprey painting finished.
Seat and back: Hight-density sponge, minimum 2.5" thick seat cushion </t>
  </si>
  <si>
    <t>Folding Meeting Table, 1400X600mm, 
Specifications: Lockabale castorsm Aluminium compolenets
Feature: Chrome with polished aluminium feet, Easy tilt machanism for compact storage, 
Table surface: Scrach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</si>
  <si>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</si>
  <si>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b) Supply and complete installation of high quality wall cladding as per drawings.</t>
  </si>
  <si>
    <t>600 x 600mm wall cladding panels</t>
  </si>
  <si>
    <t>a) Rates shall include for: Design, supply and install of Wall Cladding according to hospital operators’ demand/specifications. screws, nails, bolts, nuts, standard cable fixing or supporting clips, brackets, straps, rivets, plugs and all incidental accessories. to be approve by the Client / Consultant.</t>
  </si>
  <si>
    <t>WALL CLADDING</t>
  </si>
  <si>
    <t>BILL No: 28 -  WALL CLADDING</t>
  </si>
  <si>
    <t>BILL No: 29</t>
  </si>
  <si>
    <t>29.1.0</t>
  </si>
  <si>
    <t>BILL No: 27 -  SUPPLY AND INSTALLATION OF FURNITURE</t>
  </si>
  <si>
    <t>29</t>
  </si>
  <si>
    <t>30</t>
  </si>
  <si>
    <t>BILL No: 29 - ADDITIONS</t>
  </si>
  <si>
    <t>TOTAL OF BILL No: 29 - Carried over to summary</t>
  </si>
  <si>
    <t>BILL No: 30</t>
  </si>
  <si>
    <t>30.1.0</t>
  </si>
  <si>
    <t>BILL No: 30 - OMISSIONS</t>
  </si>
  <si>
    <t>TOTAL OF BILL No: 30 - Carried over to summary</t>
  </si>
  <si>
    <t>BLINDS</t>
  </si>
  <si>
    <t>Supply and complete installation of high quality blinds for following areas.</t>
  </si>
  <si>
    <t>Ground Floor 1200 x 3900mm Blinds</t>
  </si>
  <si>
    <t>First Floor 1200 x 3900mm Blinds</t>
  </si>
  <si>
    <t>Second Floor 1200 x 3900mm Blinds</t>
  </si>
  <si>
    <t>14.0</t>
  </si>
  <si>
    <t>PAVEMENT &amp; LANDSCAPING</t>
  </si>
  <si>
    <t>Landscaping and features as per drawings and renders</t>
  </si>
  <si>
    <t xml:space="preserve">ER </t>
  </si>
  <si>
    <t xml:space="preserve">Treatment room, ER area </t>
  </si>
  <si>
    <t>Consultation room ( 6 bed)</t>
  </si>
  <si>
    <t xml:space="preserve">Pediatric ward </t>
  </si>
  <si>
    <t>Gynacology ward</t>
  </si>
  <si>
    <t>Medical ward (Male)</t>
  </si>
  <si>
    <t>Medical ward (Female)</t>
  </si>
  <si>
    <t>Recovery room</t>
  </si>
  <si>
    <t>Pre Delivery</t>
  </si>
  <si>
    <t>Private room</t>
  </si>
  <si>
    <t>Supply and complete installation of top quality Hospital grade bed side curtain including Original curved railing/Track. Length of rail/track is 6870mm, and height of curtain would be 2.4 meter.</t>
  </si>
  <si>
    <t xml:space="preserve">BILL No: 17 -  BED SIDE CURTAINS </t>
  </si>
  <si>
    <t xml:space="preserve">BED SIDE CURTAINS 
</t>
  </si>
  <si>
    <t>BED SIDE CURTAINS</t>
  </si>
  <si>
    <t>Wall Mount Light KTEG LED 597 LED 830 5500lm DMPR 51W RAL9016 DRV</t>
  </si>
  <si>
    <t>Ceiling Mount Light LED Downlight White Square Surface 48W 6500K</t>
  </si>
  <si>
    <t>Ceiling Suspended Light LSP44 - 2x54 - 011</t>
  </si>
  <si>
    <t>Light Matric 55mm Wall Direct D3</t>
  </si>
  <si>
    <t>Light DTFN SLITE LED Theatre</t>
  </si>
  <si>
    <t>1.2m dia. Ceiling fan, (KDK or equivalent)</t>
  </si>
  <si>
    <t>Power distribution board.</t>
  </si>
  <si>
    <r>
      <t>1.5mm</t>
    </r>
    <r>
      <rPr>
        <vertAlign val="superscript"/>
        <sz val="9"/>
        <rFont val="Times New Roman"/>
        <family val="1"/>
      </rPr>
      <t>2</t>
    </r>
    <r>
      <rPr>
        <sz val="9"/>
        <rFont val="Times New Roman"/>
        <family val="1"/>
      </rPr>
      <t xml:space="preserve">  Wiring to Light Points</t>
    </r>
  </si>
  <si>
    <t>SPN Isolator 20A</t>
  </si>
  <si>
    <t xml:space="preserve">Electric Boards </t>
  </si>
  <si>
    <t>Lights/ Switches-Fixtures (for all floors)</t>
  </si>
  <si>
    <r>
      <t xml:space="preserve">150mm thick Solid block </t>
    </r>
    <r>
      <rPr>
        <b/>
        <sz val="9"/>
        <color theme="1"/>
        <rFont val="Times New Roman"/>
        <family val="1"/>
      </rPr>
      <t>single</t>
    </r>
    <r>
      <rPr>
        <sz val="9"/>
        <color theme="1"/>
        <rFont val="Times New Roman"/>
        <family val="1"/>
      </rPr>
      <t xml:space="preserve"> wall
2m Height of boundary wall surrounded by the land area with oil based paint system with textured finish
Footing: 600 x 600mm (T10 @150 BW)
Foundation Beam: 300 x 200mm (4T12, R6@150)
Columns (at 3.5M span): 200 x 200mm (4T12, R6@150)
Foundation Depth: 750mm
Capping Beam: 150 x 150mm (4T10, R6@150)</t>
    </r>
  </si>
  <si>
    <t>BOUNDARY WALL 1.2METER HEIGHT.</t>
  </si>
  <si>
    <t>Boock shelf</t>
  </si>
  <si>
    <t>2.5</t>
  </si>
  <si>
    <t>Flag Post</t>
  </si>
  <si>
    <t>Supply and Complete installation of 75mm dia Flag post, Flag post to be fabricated in Marine grade SS pipe with concrete footings.</t>
  </si>
  <si>
    <t>2.5.1</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</si>
  <si>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100 Meter Radius. Price also include to install Marine grade SS post.</t>
  </si>
  <si>
    <t>Supply and complete installtion of Bed lift with Acess control and ELD system: "Mitsubishi or Equivalent, serving all levels as per manufacturer's instructions. Consultant / client approve</t>
  </si>
  <si>
    <t>Finger print scanner</t>
  </si>
  <si>
    <t>16.5.0</t>
  </si>
  <si>
    <t xml:space="preserve">(a) Finger printing scanner should be fixed on both side of the door at Main entrance to get excess IN and OUT, </t>
  </si>
  <si>
    <t>(b) Finger scan reader brand ZKFR 1200 with both card and finger reading</t>
  </si>
  <si>
    <t>(c) A controller should come with a back-up battery in case power loss.</t>
  </si>
  <si>
    <t>Supply and complete installation of Access control unit, specification mentioned above. Readers on both side. ( ER, ER corridor to OPD area, Isolation main door, Flu clinic main door, ward area main door, OT main door, Birthing area main door, NICU main door, ICU main door, Private room main door, Office main door and Public health main door).</t>
  </si>
  <si>
    <t>Earthing</t>
  </si>
  <si>
    <t>Earth pit with resistance less than 2 ohms
3/4 earth rods must be used and must have clamps at the end Earth pit should be covered junction with cover.</t>
  </si>
  <si>
    <t>Completion of  earth pit with earthing cable and completion of earthing as per the above requirements.</t>
  </si>
  <si>
    <t>Design supply and complete installation on 200KW Solar PV system. Rates includes to complete the system and connect to the grid with net metering as per specification. ( junction box specs, Solar AC&amp;DC cable specs, solar bracket specs, inverter specs &amp; solar panel must be same as specification).</t>
  </si>
  <si>
    <t>Design, supply and installation of Yanmar or equivalent Genset 400KVA with synchoronize panel board (Approve by Client)</t>
  </si>
  <si>
    <t>BILL No: 26 -  BACKUP GENSET (400KVA)</t>
  </si>
  <si>
    <t xml:space="preserve">BACKUP GENSET (400KVA)
</t>
  </si>
  <si>
    <t>Filling cabinet</t>
  </si>
  <si>
    <t>Water closet ( Anti bacterial type) or equivalent, (dual top flush)</t>
  </si>
  <si>
    <t xml:space="preserve">Ceramic sink 620x480x255mm, </t>
  </si>
  <si>
    <t>Supply and complete installation of Bed head units, with control panels , each unit must includes 13amp 4 single sockets, 15amp 1 single socket with 2 USB port, 1 network point, Obsevatuion light and other necessary accessories.</t>
  </si>
  <si>
    <t>1.8.0</t>
  </si>
  <si>
    <t>Inspection Trips</t>
  </si>
  <si>
    <t>Clearing site - Demolition of Existing building and dispatch all debris, clearing and dispose all unwanted materials away from site and prepare site ready for proposed construction.
Rates includes to demolish existing structures and clean the debris also contractor must inspect the site before biddinf.</t>
  </si>
  <si>
    <t>(d) Desalinated water shall be used for all purposes, ground water shall not be used.</t>
  </si>
  <si>
    <t>d) Desalinated water shall be used for all purposes, ground water shall not be used.</t>
  </si>
  <si>
    <t>Operation theater area up to the ceiling</t>
  </si>
  <si>
    <t>CSSD area up to the ceiling</t>
  </si>
  <si>
    <t>ER area up to the ceiling</t>
  </si>
  <si>
    <t>Flu area up to the ceiling</t>
  </si>
  <si>
    <t>Isolation area up to the ceiling</t>
  </si>
  <si>
    <t>Ward area 1.8 meter from floor finish level</t>
  </si>
  <si>
    <t>ICU area up to the ceiling</t>
  </si>
  <si>
    <t>Birthing area up to the ceiling</t>
  </si>
  <si>
    <t>NICU area up to the ceiling</t>
  </si>
  <si>
    <t>Black and white print as per Specifications</t>
  </si>
  <si>
    <t>Supply and complete installation of Server with server rack (Spec Attached)</t>
  </si>
  <si>
    <t>Manageable Network Port Switch (with spare 48 ports)</t>
  </si>
  <si>
    <t>Supply and complete installation of  TV 75" QLED (Spec attached)</t>
  </si>
  <si>
    <t>Supply and complete installation of  TV 50" QLED (Spec attached)</t>
  </si>
  <si>
    <t>Supply and complete installation of  TV 32" QLED (Spec attached)</t>
  </si>
  <si>
    <t>Supply and complete installation of  TV 98" QLED (Spec attached)</t>
  </si>
  <si>
    <t>11.5.0</t>
  </si>
  <si>
    <t>Telephone Network</t>
  </si>
  <si>
    <t xml:space="preserve">Supply and complete installation of PABX, minimum 150 Extensoon and 6-8 lines, </t>
  </si>
  <si>
    <t>Supply and complete installation of Telephone</t>
  </si>
  <si>
    <r>
      <t xml:space="preserve">Arrange inspection trip to PMU team. Each inspection trip takes 2 days.
</t>
    </r>
    <r>
      <rPr>
        <u/>
        <sz val="9"/>
        <rFont val="Times New Roman"/>
        <family val="1"/>
      </rPr>
      <t>Contractor has to arrange following for trips;</t>
    </r>
    <r>
      <rPr>
        <sz val="9"/>
        <rFont val="Times New Roman"/>
        <family val="1"/>
      </rPr>
      <t xml:space="preserve">
(a) Air tickets for 2 person: Male'/Ha. Horafushi/Male' by air (normal fair), 
(b) Land transport from Airport /Accomodation/Airport.
(C) Accommodations (2 Air-condition room) per trip.</t>
    </r>
  </si>
  <si>
    <r>
      <rPr>
        <b/>
        <sz val="9"/>
        <rFont val="Times New Roman"/>
        <family val="1"/>
      </rP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</si>
  <si>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Ales AB Clean (anti-bacterial emulsion paint)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</si>
  <si>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r>
      <t>Exterior &amp; Exterior Ceiling</t>
    </r>
    <r>
      <rPr>
        <sz val="10"/>
        <rFont val="Times New Roman"/>
        <family val="1"/>
      </rPr>
      <t xml:space="preserve">  (interior and exterior) shall be of 2 coats of (wood paint over 1 coat of wood primer, Kansani or equivalent. Erection of scaffolding, preparing working platforms, applying sealer and two coats of paint as specified in the working drawings. Removal of scaffolding if any after completion of work. Rates shall include for the provision and removal of scaffolding, preparation, rubbing down between coats and similar work, the protection and or masking floors fittings and similar work removing and replacing door window furniture. </t>
    </r>
  </si>
  <si>
    <t>All painting work shall be carried in accordance with the Specifications</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</si>
  <si>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1:5 i.e. cement: riversand) shall be of OPC.</t>
  </si>
  <si>
    <t xml:space="preserve">b) floor slabs, cutting or leaving holes and openings as recesses for and building in pipes, conduits, sleeves and similar as required for all trades; leaving surfaces rough or raking out joints for plastering and flashings, bedding </t>
  </si>
  <si>
    <r>
      <t xml:space="preserve">c) Rates shall include for: 25mm groove lines on external surfaces as shown on the drawing.
</t>
    </r>
    <r>
      <rPr>
        <sz val="10"/>
        <rFont val="Cambria"/>
        <family val="1"/>
      </rPr>
      <t>Desalinated water shall be used for all purposes, ground water shall not be used.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</si>
</sst>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_(* #,##0.0000_);_(* \(#,##0.0000\);_(* &quot;-&quot;??_);_(@_)"/>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20"/>
      <color theme="1"/>
      <name val="Arial Black"/>
      <family val="2"/>
    </font>
    <font>
      <sz val="8"/>
      <name val="Calibri"/>
      <family val="2"/>
      <scheme val="minor"/>
    </font>
    <font>
      <b/>
      <sz val="10"/>
      <name val="Times New Roman"/>
      <family val="1"/>
    </font>
    <font>
      <sz val="10"/>
      <name val="Cambria"/>
      <family val="1"/>
      <scheme val="major"/>
    </font>
    <font>
      <sz val="10"/>
      <name val="Cambria"/>
      <family v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49">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hair">
        <color auto="1"/>
      </left>
      <right style="thin">
        <color auto="1"/>
      </right>
      <top/>
      <bottom style="thin">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388">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0" fontId="0" fillId="0" borderId="0" xfId="0" applyAlignment="1">
      <alignment vertical="center"/>
    </xf>
    <xf numFmtId="0" fontId="10" fillId="0" borderId="0" xfId="0" applyFont="1" applyAlignment="1"/>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0" fontId="17" fillId="0" borderId="2" xfId="0" applyFont="1" applyBorder="1" applyAlignment="1">
      <alignment wrapText="1"/>
    </xf>
    <xf numFmtId="0" fontId="16" fillId="0" borderId="2" xfId="0" applyFont="1" applyBorder="1" applyAlignment="1">
      <alignment horizontal="center"/>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0" fillId="3" borderId="2" xfId="0" applyFont="1" applyFill="1" applyBorder="1" applyAlignment="1">
      <alignment horizontal="center"/>
    </xf>
    <xf numFmtId="0" fontId="11" fillId="3" borderId="2" xfId="3" applyFont="1" applyFill="1" applyBorder="1" applyAlignment="1">
      <alignment horizontal="left" wrapText="1"/>
    </xf>
    <xf numFmtId="43"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43"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43"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0" fontId="12" fillId="3" borderId="2" xfId="2" applyNumberFormat="1" applyFont="1" applyFill="1" applyBorder="1" applyAlignment="1">
      <alignment horizontal="left"/>
    </xf>
    <xf numFmtId="0" fontId="13" fillId="2" borderId="13" xfId="2" quotePrefix="1" applyNumberFormat="1" applyFont="1" applyFill="1" applyBorder="1" applyAlignment="1">
      <alignment horizontal="left"/>
    </xf>
    <xf numFmtId="0" fontId="10" fillId="0" borderId="11" xfId="0" applyFont="1" applyBorder="1" applyAlignment="1">
      <alignment horizontal="center"/>
    </xf>
    <xf numFmtId="0" fontId="10" fillId="0" borderId="11" xfId="0" applyFont="1" applyBorder="1" applyAlignment="1">
      <alignment wrapText="1"/>
    </xf>
    <xf numFmtId="0" fontId="10" fillId="0" borderId="14" xfId="0" applyFont="1" applyBorder="1" applyAlignment="1">
      <alignment horizontal="center" vertical="center"/>
    </xf>
    <xf numFmtId="43" fontId="10" fillId="0" borderId="14" xfId="1" applyNumberFormat="1" applyFont="1" applyBorder="1" applyAlignment="1">
      <alignment horizontal="center" vertical="center"/>
    </xf>
    <xf numFmtId="0" fontId="12" fillId="2" borderId="16" xfId="2" quotePrefix="1" applyNumberFormat="1" applyFont="1" applyFill="1" applyBorder="1" applyAlignment="1">
      <alignment horizontal="center"/>
    </xf>
    <xf numFmtId="43" fontId="13" fillId="2" borderId="16" xfId="2"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7" xfId="2" quotePrefix="1" applyNumberFormat="1" applyFont="1" applyFill="1" applyBorder="1" applyAlignment="1">
      <alignment horizontal="left"/>
    </xf>
    <xf numFmtId="0" fontId="11" fillId="3" borderId="17" xfId="3" applyFont="1" applyFill="1" applyBorder="1" applyAlignment="1">
      <alignment horizontal="center"/>
    </xf>
    <xf numFmtId="43" fontId="11" fillId="3" borderId="17" xfId="1" applyNumberFormat="1" applyFont="1" applyFill="1" applyBorder="1" applyAlignment="1">
      <alignment horizontal="center"/>
    </xf>
    <xf numFmtId="0" fontId="13" fillId="2" borderId="18" xfId="2" quotePrefix="1" applyNumberFormat="1" applyFont="1" applyFill="1" applyBorder="1" applyAlignment="1">
      <alignment horizontal="left"/>
    </xf>
    <xf numFmtId="0" fontId="11" fillId="4" borderId="18" xfId="3" applyFont="1" applyFill="1" applyBorder="1" applyAlignment="1">
      <alignment horizontal="center"/>
    </xf>
    <xf numFmtId="43" fontId="11" fillId="2" borderId="17" xfId="2" applyFont="1" applyFill="1" applyBorder="1" applyAlignment="1">
      <alignment horizontal="center"/>
    </xf>
    <xf numFmtId="43" fontId="11" fillId="2" borderId="18" xfId="2" applyFont="1" applyFill="1" applyBorder="1" applyAlignment="1">
      <alignment horizontal="center"/>
    </xf>
    <xf numFmtId="0" fontId="13" fillId="2" borderId="0"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43" fontId="13" fillId="2" borderId="13" xfId="2" applyFont="1" applyFill="1" applyBorder="1" applyAlignment="1">
      <alignment horizontal="center"/>
    </xf>
    <xf numFmtId="43" fontId="11" fillId="2" borderId="16" xfId="2" applyFont="1" applyFill="1" applyBorder="1" applyAlignment="1">
      <alignment horizontal="center"/>
    </xf>
    <xf numFmtId="43" fontId="11" fillId="2" borderId="13" xfId="2"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49" fontId="3" fillId="2" borderId="21" xfId="0" applyNumberFormat="1" applyFont="1" applyFill="1" applyBorder="1"/>
    <xf numFmtId="43" fontId="9" fillId="2" borderId="22" xfId="0" applyNumberFormat="1" applyFont="1" applyFill="1" applyBorder="1" applyAlignment="1">
      <alignment horizontal="center"/>
    </xf>
    <xf numFmtId="0" fontId="0" fillId="0" borderId="23" xfId="0" applyBorder="1"/>
    <xf numFmtId="0" fontId="0" fillId="0" borderId="24" xfId="0" applyBorder="1"/>
    <xf numFmtId="0" fontId="21" fillId="0" borderId="24" xfId="0" applyFont="1" applyBorder="1" applyAlignment="1">
      <alignment horizontal="center"/>
    </xf>
    <xf numFmtId="0" fontId="22" fillId="0" borderId="24" xfId="0" applyFont="1" applyBorder="1"/>
    <xf numFmtId="0" fontId="23" fillId="0" borderId="24" xfId="0" applyFont="1" applyBorder="1" applyAlignment="1">
      <alignment horizontal="center" vertical="center" wrapText="1"/>
    </xf>
    <xf numFmtId="0" fontId="24" fillId="0" borderId="24" xfId="0" applyFont="1" applyBorder="1" applyAlignment="1">
      <alignment horizontal="center"/>
    </xf>
    <xf numFmtId="0" fontId="22" fillId="0" borderId="24"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NumberFormat="1" applyFont="1" applyFill="1" applyBorder="1" applyAlignment="1">
      <alignment horizontal="center"/>
    </xf>
    <xf numFmtId="43" fontId="13" fillId="0" borderId="3" xfId="1" applyNumberFormat="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NumberFormat="1" applyFont="1" applyFill="1" applyBorder="1" applyAlignment="1"/>
    <xf numFmtId="43" fontId="16" fillId="0" borderId="3" xfId="1" applyFont="1" applyFill="1" applyBorder="1" applyAlignment="1"/>
    <xf numFmtId="0" fontId="10" fillId="0" borderId="2" xfId="0" applyFont="1" applyFill="1" applyBorder="1" applyAlignment="1">
      <alignment wrapText="1"/>
    </xf>
    <xf numFmtId="0" fontId="17" fillId="0" borderId="2" xfId="0" applyFont="1" applyFill="1" applyBorder="1" applyAlignment="1">
      <alignment wrapText="1"/>
    </xf>
    <xf numFmtId="0" fontId="16" fillId="0" borderId="2" xfId="0" applyFont="1" applyFill="1" applyBorder="1" applyAlignment="1">
      <alignment horizontal="center"/>
    </xf>
    <xf numFmtId="0" fontId="10" fillId="0" borderId="0" xfId="0" applyFont="1" applyFill="1"/>
    <xf numFmtId="49" fontId="11" fillId="0" borderId="2" xfId="2" applyNumberFormat="1" applyFont="1" applyFill="1" applyBorder="1" applyAlignment="1">
      <alignment horizontal="center"/>
    </xf>
    <xf numFmtId="0" fontId="12" fillId="0" borderId="2" xfId="2" applyNumberFormat="1" applyFont="1" applyFill="1" applyBorder="1" applyAlignment="1">
      <alignment horizontal="justify" vertical="top"/>
    </xf>
    <xf numFmtId="43"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43" fontId="11" fillId="0" borderId="2" xfId="1" applyFont="1" applyFill="1" applyBorder="1" applyAlignment="1">
      <alignment horizontal="center"/>
    </xf>
    <xf numFmtId="0" fontId="13" fillId="0" borderId="2" xfId="3" applyFont="1" applyFill="1" applyBorder="1" applyAlignment="1">
      <alignment horizontal="center"/>
    </xf>
    <xf numFmtId="165" fontId="11" fillId="0" borderId="18" xfId="1" applyNumberFormat="1" applyFont="1" applyFill="1" applyBorder="1" applyAlignment="1">
      <alignment horizontal="center"/>
    </xf>
    <xf numFmtId="43" fontId="10" fillId="0" borderId="18" xfId="1" applyFont="1" applyFill="1" applyBorder="1" applyAlignment="1">
      <alignment horizontal="center" vertical="center" wrapText="1"/>
    </xf>
    <xf numFmtId="165" fontId="11" fillId="0" borderId="17" xfId="1" applyNumberFormat="1" applyFont="1" applyFill="1" applyBorder="1" applyAlignment="1">
      <alignment horizontal="center"/>
    </xf>
    <xf numFmtId="43" fontId="10" fillId="0" borderId="17" xfId="1" applyFont="1" applyFill="1" applyBorder="1"/>
    <xf numFmtId="43" fontId="10" fillId="0" borderId="18" xfId="1" applyFont="1" applyFill="1" applyBorder="1"/>
    <xf numFmtId="165" fontId="11" fillId="0" borderId="16" xfId="1" applyNumberFormat="1" applyFont="1" applyFill="1" applyBorder="1" applyAlignment="1">
      <alignment horizontal="center"/>
    </xf>
    <xf numFmtId="43" fontId="10" fillId="0" borderId="16" xfId="1" applyFont="1" applyFill="1" applyBorder="1"/>
    <xf numFmtId="165" fontId="11" fillId="0" borderId="13" xfId="1" applyNumberFormat="1" applyFont="1" applyFill="1" applyBorder="1" applyAlignment="1">
      <alignment horizontal="center"/>
    </xf>
    <xf numFmtId="43" fontId="10" fillId="0" borderId="13" xfId="1" applyFont="1" applyFill="1" applyBorder="1"/>
    <xf numFmtId="165" fontId="11" fillId="0" borderId="26" xfId="1" applyNumberFormat="1" applyFont="1" applyFill="1" applyBorder="1" applyAlignment="1">
      <alignment horizontal="center"/>
    </xf>
    <xf numFmtId="165" fontId="11" fillId="0" borderId="27" xfId="1" applyNumberFormat="1" applyFont="1" applyFill="1" applyBorder="1" applyAlignment="1">
      <alignment horizontal="center"/>
    </xf>
    <xf numFmtId="0" fontId="10" fillId="0" borderId="17" xfId="0" applyFont="1" applyBorder="1" applyAlignment="1">
      <alignment horizontal="center"/>
    </xf>
    <xf numFmtId="165" fontId="10" fillId="0" borderId="17" xfId="1" applyNumberFormat="1" applyFont="1" applyFill="1" applyBorder="1"/>
    <xf numFmtId="0" fontId="10" fillId="0" borderId="18" xfId="0" applyFont="1" applyBorder="1" applyAlignment="1">
      <alignment horizontal="center"/>
    </xf>
    <xf numFmtId="165" fontId="10" fillId="0" borderId="18" xfId="1" applyNumberFormat="1" applyFont="1" applyFill="1" applyBorder="1"/>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0" fontId="13" fillId="0" borderId="2" xfId="3" applyFont="1" applyBorder="1" applyAlignment="1">
      <alignment horizontal="center"/>
    </xf>
    <xf numFmtId="0" fontId="12" fillId="0" borderId="2" xfId="3" applyNumberFormat="1" applyFont="1" applyBorder="1" applyAlignment="1">
      <alignment horizontal="left"/>
    </xf>
    <xf numFmtId="0" fontId="10" fillId="0" borderId="2" xfId="0" applyFont="1" applyFill="1" applyBorder="1" applyAlignment="1">
      <alignment horizontal="center"/>
    </xf>
    <xf numFmtId="165" fontId="11" fillId="0" borderId="2" xfId="1" applyNumberFormat="1" applyFont="1" applyFill="1" applyBorder="1" applyAlignment="1">
      <alignment horizontal="center" vertical="center"/>
    </xf>
    <xf numFmtId="43" fontId="11" fillId="0" borderId="2" xfId="1" applyNumberFormat="1" applyFont="1" applyFill="1" applyBorder="1" applyAlignment="1">
      <alignment vertical="center"/>
    </xf>
    <xf numFmtId="43" fontId="16" fillId="0" borderId="3" xfId="1" applyFont="1" applyFill="1" applyBorder="1" applyAlignment="1">
      <alignment vertical="center"/>
    </xf>
    <xf numFmtId="0" fontId="13" fillId="0" borderId="2" xfId="3" applyFont="1" applyFill="1" applyBorder="1" applyAlignment="1">
      <alignment horizontal="left" wrapText="1"/>
    </xf>
    <xf numFmtId="0" fontId="11" fillId="0" borderId="2" xfId="2" applyNumberFormat="1" applyFont="1" applyFill="1" applyBorder="1" applyAlignment="1">
      <alignment horizontal="center"/>
    </xf>
    <xf numFmtId="0" fontId="17" fillId="0" borderId="2" xfId="0" applyFont="1" applyFill="1" applyBorder="1"/>
    <xf numFmtId="165" fontId="11" fillId="0" borderId="11" xfId="1" applyNumberFormat="1" applyFont="1" applyFill="1" applyBorder="1" applyAlignment="1">
      <alignment horizontal="center"/>
    </xf>
    <xf numFmtId="43" fontId="10" fillId="0" borderId="11" xfId="1" applyFont="1" applyFill="1" applyBorder="1"/>
    <xf numFmtId="43" fontId="10" fillId="0" borderId="28" xfId="1" applyFont="1" applyFill="1" applyBorder="1"/>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2" fillId="2" borderId="2" xfId="2" applyNumberFormat="1" applyFont="1" applyFill="1" applyBorder="1" applyAlignment="1">
      <alignment horizontal="center" wrapText="1"/>
    </xf>
    <xf numFmtId="43" fontId="11" fillId="0" borderId="2" xfId="1" applyFont="1" applyFill="1" applyBorder="1" applyAlignment="1"/>
    <xf numFmtId="0" fontId="11" fillId="0" borderId="0" xfId="3" applyFont="1" applyBorder="1" applyAlignment="1">
      <alignment horizontal="left" wrapText="1"/>
    </xf>
    <xf numFmtId="0" fontId="11" fillId="0" borderId="2" xfId="3" applyFont="1" applyBorder="1" applyAlignment="1">
      <alignment horizontal="left" vertical="top"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31" xfId="1" applyFont="1" applyFill="1" applyBorder="1" applyAlignment="1">
      <alignment horizontal="center"/>
    </xf>
    <xf numFmtId="43" fontId="7" fillId="2" borderId="34" xfId="1" applyFont="1" applyFill="1" applyBorder="1" applyAlignment="1">
      <alignment horizontal="center"/>
    </xf>
    <xf numFmtId="0" fontId="9" fillId="2" borderId="37" xfId="0" applyFont="1" applyFill="1" applyBorder="1" applyAlignment="1">
      <alignment horizontal="center"/>
    </xf>
    <xf numFmtId="0" fontId="9" fillId="2" borderId="38" xfId="0" applyFont="1" applyFill="1" applyBorder="1" applyAlignment="1">
      <alignment horizontal="center"/>
    </xf>
    <xf numFmtId="0" fontId="9" fillId="2" borderId="39" xfId="0" applyFont="1" applyFill="1" applyBorder="1" applyAlignment="1">
      <alignment horizontal="center"/>
    </xf>
    <xf numFmtId="0" fontId="13" fillId="2" borderId="33" xfId="2" quotePrefix="1" applyNumberFormat="1" applyFont="1" applyFill="1" applyBorder="1" applyAlignment="1">
      <alignment horizontal="left" vertical="top"/>
    </xf>
    <xf numFmtId="0" fontId="13" fillId="2" borderId="30" xfId="2" quotePrefix="1" applyNumberFormat="1" applyFont="1" applyFill="1" applyBorder="1" applyAlignment="1">
      <alignment horizontal="left" vertical="top"/>
    </xf>
    <xf numFmtId="49" fontId="8" fillId="2" borderId="35" xfId="0" applyNumberFormat="1" applyFont="1" applyFill="1" applyBorder="1" applyAlignment="1">
      <alignment vertical="top"/>
    </xf>
    <xf numFmtId="0" fontId="8" fillId="2" borderId="36" xfId="0" applyFont="1" applyFill="1" applyBorder="1" applyAlignment="1">
      <alignment vertical="top"/>
    </xf>
    <xf numFmtId="0" fontId="13" fillId="2" borderId="32" xfId="2" quotePrefix="1" applyNumberFormat="1" applyFont="1" applyFill="1" applyBorder="1" applyAlignment="1">
      <alignment horizontal="right" vertical="top"/>
    </xf>
    <xf numFmtId="0" fontId="13" fillId="2" borderId="29" xfId="2" quotePrefix="1" applyNumberFormat="1" applyFont="1" applyFill="1" applyBorder="1" applyAlignment="1">
      <alignment horizontal="right" vertical="top"/>
    </xf>
    <xf numFmtId="165" fontId="11" fillId="2" borderId="1" xfId="1" applyNumberFormat="1" applyFont="1" applyFill="1" applyBorder="1" applyAlignment="1">
      <alignment horizontal="right" vertical="justify"/>
    </xf>
    <xf numFmtId="49" fontId="10" fillId="0" borderId="0" xfId="0" applyNumberFormat="1" applyFont="1" applyAlignment="1">
      <alignment horizontal="right"/>
    </xf>
    <xf numFmtId="49" fontId="11" fillId="2" borderId="15" xfId="2" applyNumberFormat="1" applyFont="1" applyFill="1" applyBorder="1" applyAlignment="1">
      <alignment horizontal="right" vertical="justify"/>
    </xf>
    <xf numFmtId="49" fontId="11" fillId="2" borderId="1" xfId="2" applyNumberFormat="1" applyFont="1" applyFill="1" applyBorder="1" applyAlignment="1">
      <alignment horizontal="right" vertical="justify"/>
    </xf>
    <xf numFmtId="49" fontId="11" fillId="2" borderId="1" xfId="2" quotePrefix="1" applyNumberFormat="1" applyFont="1" applyFill="1" applyBorder="1" applyAlignment="1">
      <alignment horizontal="right" vertical="justify"/>
    </xf>
    <xf numFmtId="49" fontId="11" fillId="2" borderId="1" xfId="2"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1" fillId="2" borderId="1" xfId="2" applyNumberFormat="1" applyFont="1" applyFill="1" applyBorder="1" applyAlignment="1">
      <alignment horizontal="right"/>
    </xf>
    <xf numFmtId="49" fontId="11" fillId="0" borderId="1" xfId="2" applyNumberFormat="1" applyFont="1" applyFill="1" applyBorder="1" applyAlignment="1">
      <alignment horizontal="right" vertical="justify"/>
    </xf>
    <xf numFmtId="49" fontId="11" fillId="0" borderId="1" xfId="2" applyNumberFormat="1" applyFont="1" applyFill="1" applyBorder="1" applyAlignment="1">
      <alignment horizontal="right"/>
    </xf>
    <xf numFmtId="49" fontId="10" fillId="0" borderId="1" xfId="0" applyNumberFormat="1" applyFont="1" applyFill="1" applyBorder="1" applyAlignment="1">
      <alignment horizontal="right"/>
    </xf>
    <xf numFmtId="49" fontId="10" fillId="0" borderId="1" xfId="0" applyNumberFormat="1" applyFont="1" applyBorder="1" applyAlignment="1">
      <alignment horizontal="right"/>
    </xf>
    <xf numFmtId="49" fontId="10" fillId="0" borderId="10" xfId="0" applyNumberFormat="1" applyFont="1" applyBorder="1" applyAlignment="1">
      <alignment horizontal="right"/>
    </xf>
    <xf numFmtId="49" fontId="10" fillId="3" borderId="1" xfId="0" applyNumberFormat="1" applyFont="1" applyFill="1" applyBorder="1" applyAlignment="1">
      <alignment horizontal="right"/>
    </xf>
    <xf numFmtId="49" fontId="10" fillId="0" borderId="1" xfId="0" applyNumberFormat="1" applyFont="1" applyBorder="1" applyAlignment="1">
      <alignment horizontal="right" vertical="top"/>
    </xf>
    <xf numFmtId="49" fontId="11" fillId="3" borderId="1" xfId="2" applyNumberFormat="1" applyFont="1" applyFill="1" applyBorder="1" applyAlignment="1">
      <alignment horizontal="right" vertical="justify"/>
    </xf>
    <xf numFmtId="49" fontId="11" fillId="3" borderId="1" xfId="2" applyNumberFormat="1" applyFont="1" applyFill="1" applyBorder="1" applyAlignment="1">
      <alignment horizontal="right"/>
    </xf>
    <xf numFmtId="49" fontId="11" fillId="3" borderId="1" xfId="2" applyNumberFormat="1" applyFont="1" applyFill="1" applyBorder="1" applyAlignment="1">
      <alignment horizontal="right" vertical="top"/>
    </xf>
    <xf numFmtId="49" fontId="11" fillId="2" borderId="8" xfId="2" applyNumberFormat="1" applyFont="1" applyFill="1" applyBorder="1" applyAlignment="1">
      <alignment horizontal="right" vertical="justify"/>
    </xf>
    <xf numFmtId="49" fontId="13" fillId="2" borderId="8" xfId="2" applyNumberFormat="1" applyFont="1" applyFill="1" applyBorder="1" applyAlignment="1">
      <alignment horizontal="right" vertical="justify"/>
    </xf>
    <xf numFmtId="49" fontId="11" fillId="2" borderId="1" xfId="3" applyNumberFormat="1" applyFont="1" applyFill="1" applyBorder="1" applyAlignment="1">
      <alignment horizontal="right"/>
    </xf>
    <xf numFmtId="49" fontId="11" fillId="0" borderId="1" xfId="1" applyNumberFormat="1" applyFont="1" applyFill="1" applyBorder="1" applyAlignment="1">
      <alignment horizontal="right" vertical="justify"/>
    </xf>
    <xf numFmtId="49" fontId="11" fillId="3" borderId="1" xfId="1" applyNumberFormat="1" applyFont="1" applyFill="1" applyBorder="1" applyAlignment="1">
      <alignment horizontal="right" vertical="justify"/>
    </xf>
    <xf numFmtId="165" fontId="11" fillId="0" borderId="1" xfId="1" applyNumberFormat="1" applyFont="1" applyFill="1" applyBorder="1" applyAlignment="1">
      <alignment horizontal="right" vertical="justify"/>
    </xf>
    <xf numFmtId="165" fontId="11" fillId="2" borderId="1" xfId="1" applyNumberFormat="1" applyFont="1" applyFill="1" applyBorder="1" applyAlignment="1">
      <alignment horizontal="right" vertical="top"/>
    </xf>
    <xf numFmtId="165" fontId="11" fillId="2" borderId="1" xfId="1" applyNumberFormat="1" applyFont="1" applyFill="1" applyBorder="1" applyAlignment="1">
      <alignment horizontal="right"/>
    </xf>
    <xf numFmtId="165" fontId="11" fillId="3" borderId="1" xfId="1" applyNumberFormat="1" applyFont="1" applyFill="1" applyBorder="1" applyAlignment="1">
      <alignment horizontal="right" vertical="justify"/>
    </xf>
    <xf numFmtId="0" fontId="12" fillId="0" borderId="0" xfId="2" applyNumberFormat="1" applyFont="1" applyFill="1" applyBorder="1" applyAlignment="1">
      <alignment horizontal="center"/>
    </xf>
    <xf numFmtId="0" fontId="11" fillId="0" borderId="2" xfId="3" quotePrefix="1" applyFont="1" applyBorder="1" applyAlignment="1">
      <alignment horizontal="left" wrapText="1"/>
    </xf>
    <xf numFmtId="49" fontId="10" fillId="0" borderId="40" xfId="0" applyNumberFormat="1" applyFont="1" applyBorder="1" applyAlignment="1">
      <alignment horizontal="right" vertical="center"/>
    </xf>
    <xf numFmtId="43" fontId="10" fillId="0" borderId="41" xfId="1" applyNumberFormat="1" applyFont="1" applyBorder="1" applyAlignment="1">
      <alignment horizontal="center" vertical="center"/>
    </xf>
    <xf numFmtId="49" fontId="11" fillId="2" borderId="42" xfId="2" applyNumberFormat="1" applyFont="1" applyFill="1" applyBorder="1" applyAlignment="1">
      <alignment horizontal="right" vertical="justify"/>
    </xf>
    <xf numFmtId="43" fontId="11" fillId="3" borderId="43" xfId="1" applyNumberFormat="1" applyFont="1" applyFill="1" applyBorder="1" applyAlignment="1">
      <alignment horizontal="center"/>
    </xf>
    <xf numFmtId="49" fontId="11" fillId="2" borderId="44" xfId="2" applyNumberFormat="1" applyFont="1" applyFill="1" applyBorder="1" applyAlignment="1">
      <alignment horizontal="right" vertical="justify"/>
    </xf>
    <xf numFmtId="43" fontId="16" fillId="0" borderId="45" xfId="1" applyFont="1" applyFill="1" applyBorder="1" applyAlignment="1">
      <alignment horizontal="center" vertical="center" wrapText="1"/>
    </xf>
    <xf numFmtId="43" fontId="11" fillId="3" borderId="3" xfId="1" applyNumberFormat="1" applyFont="1" applyFill="1" applyBorder="1" applyAlignment="1">
      <alignment horizontal="center"/>
    </xf>
    <xf numFmtId="43" fontId="10" fillId="0" borderId="43" xfId="1" applyFont="1" applyFill="1" applyBorder="1"/>
    <xf numFmtId="43" fontId="16" fillId="0" borderId="45" xfId="1" applyFont="1" applyFill="1" applyBorder="1"/>
    <xf numFmtId="43" fontId="10" fillId="0" borderId="46" xfId="1" applyFont="1" applyFill="1" applyBorder="1"/>
    <xf numFmtId="49" fontId="11" fillId="2" borderId="12" xfId="2" applyNumberFormat="1" applyFont="1" applyFill="1" applyBorder="1" applyAlignment="1">
      <alignment horizontal="right" vertical="justify"/>
    </xf>
    <xf numFmtId="43" fontId="16" fillId="0" borderId="47" xfId="1" applyFont="1" applyFill="1" applyBorder="1"/>
    <xf numFmtId="49" fontId="10" fillId="0" borderId="8" xfId="0" applyNumberFormat="1" applyFont="1" applyBorder="1" applyAlignment="1">
      <alignment horizontal="right"/>
    </xf>
    <xf numFmtId="0" fontId="10" fillId="0" borderId="48" xfId="0" applyFont="1" applyBorder="1" applyAlignment="1">
      <alignment vertical="top"/>
    </xf>
    <xf numFmtId="0" fontId="10" fillId="0" borderId="48" xfId="0" applyFont="1" applyBorder="1"/>
    <xf numFmtId="165" fontId="11" fillId="2" borderId="15" xfId="1" applyNumberFormat="1" applyFont="1" applyFill="1" applyBorder="1" applyAlignment="1">
      <alignment horizontal="right" vertical="justify"/>
    </xf>
    <xf numFmtId="165" fontId="11" fillId="2" borderId="12" xfId="1" applyNumberFormat="1" applyFont="1" applyFill="1" applyBorder="1" applyAlignment="1">
      <alignment horizontal="right" vertical="justify"/>
    </xf>
    <xf numFmtId="165" fontId="10" fillId="0" borderId="11" xfId="1" applyNumberFormat="1" applyFont="1" applyFill="1" applyBorder="1"/>
    <xf numFmtId="0" fontId="10" fillId="0" borderId="11" xfId="0" applyFont="1" applyBorder="1"/>
    <xf numFmtId="49" fontId="11" fillId="3" borderId="10" xfId="1" applyNumberFormat="1" applyFont="1" applyFill="1" applyBorder="1" applyAlignment="1">
      <alignment horizontal="right" vertical="justify"/>
    </xf>
    <xf numFmtId="0" fontId="11" fillId="3" borderId="11" xfId="3" applyFont="1" applyFill="1" applyBorder="1" applyAlignment="1">
      <alignment horizontal="left" wrapText="1"/>
    </xf>
    <xf numFmtId="49" fontId="11" fillId="3" borderId="1" xfId="0" applyNumberFormat="1" applyFont="1" applyFill="1" applyBorder="1" applyAlignment="1">
      <alignment horizontal="right" vertical="center"/>
    </xf>
    <xf numFmtId="49" fontId="11" fillId="0" borderId="1" xfId="0" applyNumberFormat="1" applyFont="1" applyFill="1" applyBorder="1" applyAlignment="1">
      <alignment horizontal="right" vertical="center"/>
    </xf>
    <xf numFmtId="49" fontId="11" fillId="3" borderId="1" xfId="0" applyNumberFormat="1" applyFont="1" applyFill="1" applyBorder="1" applyAlignment="1">
      <alignment horizontal="right" vertical="top"/>
    </xf>
    <xf numFmtId="0" fontId="12" fillId="3" borderId="2" xfId="0" applyFont="1" applyFill="1" applyBorder="1" applyAlignment="1">
      <alignment vertical="center" wrapText="1"/>
    </xf>
    <xf numFmtId="0" fontId="12" fillId="0" borderId="2" xfId="0" applyFont="1" applyFill="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NumberFormat="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11" fillId="3" borderId="2" xfId="0" applyFont="1" applyFill="1" applyBorder="1" applyAlignment="1">
      <alignment horizontal="center" vertical="center"/>
    </xf>
    <xf numFmtId="0" fontId="11" fillId="0" borderId="2" xfId="0" applyFont="1" applyFill="1" applyBorder="1" applyAlignment="1">
      <alignment horizontal="center" vertical="center"/>
    </xf>
    <xf numFmtId="0" fontId="11" fillId="3" borderId="2" xfId="0" applyFont="1" applyFill="1" applyBorder="1" applyAlignment="1">
      <alignment horizontal="center"/>
    </xf>
    <xf numFmtId="0" fontId="13" fillId="3" borderId="2" xfId="0" applyFont="1" applyFill="1" applyBorder="1" applyAlignment="1">
      <alignment horizontal="center" vertical="center"/>
    </xf>
    <xf numFmtId="49" fontId="11" fillId="2" borderId="1" xfId="2" applyNumberFormat="1" applyFont="1" applyFill="1" applyBorder="1" applyAlignment="1">
      <alignment horizontal="center"/>
    </xf>
    <xf numFmtId="49" fontId="10" fillId="0" borderId="1" xfId="0" applyNumberFormat="1" applyFont="1" applyBorder="1"/>
    <xf numFmtId="167" fontId="10" fillId="0" borderId="1" xfId="0" applyNumberFormat="1" applyFont="1" applyBorder="1" applyAlignment="1">
      <alignment horizontal="right"/>
    </xf>
    <xf numFmtId="167" fontId="11" fillId="2" borderId="1" xfId="2" applyNumberFormat="1" applyFont="1" applyFill="1" applyBorder="1" applyAlignment="1">
      <alignment horizontal="right"/>
    </xf>
    <xf numFmtId="167" fontId="11" fillId="3" borderId="1" xfId="0" applyNumberFormat="1" applyFont="1" applyFill="1" applyBorder="1" applyAlignment="1">
      <alignment horizontal="right" vertical="center"/>
    </xf>
    <xf numFmtId="167" fontId="11" fillId="2" borderId="1" xfId="2" applyNumberFormat="1" applyFont="1" applyFill="1" applyBorder="1" applyAlignment="1">
      <alignment horizontal="right" vertical="top"/>
    </xf>
    <xf numFmtId="0" fontId="11" fillId="0" borderId="2" xfId="3" applyFont="1" applyFill="1" applyBorder="1" applyAlignment="1">
      <alignment horizontal="left" wrapText="1"/>
    </xf>
    <xf numFmtId="167" fontId="11" fillId="3" borderId="1" xfId="0" applyNumberFormat="1" applyFont="1" applyFill="1" applyBorder="1" applyAlignment="1">
      <alignment horizontal="right" vertical="top"/>
    </xf>
    <xf numFmtId="167" fontId="11" fillId="2" borderId="1" xfId="2" applyNumberFormat="1" applyFont="1" applyFill="1" applyBorder="1" applyAlignment="1">
      <alignment horizontal="right" vertical="justify"/>
    </xf>
    <xf numFmtId="0" fontId="13" fillId="3" borderId="2" xfId="0" applyFont="1" applyFill="1" applyBorder="1" applyAlignment="1">
      <alignment vertical="center" wrapText="1"/>
    </xf>
    <xf numFmtId="167" fontId="11" fillId="2" borderId="8" xfId="2" applyNumberFormat="1" applyFont="1" applyFill="1" applyBorder="1" applyAlignment="1">
      <alignment horizontal="right" vertical="top"/>
    </xf>
    <xf numFmtId="167" fontId="11" fillId="3" borderId="8" xfId="0" applyNumberFormat="1" applyFont="1" applyFill="1" applyBorder="1" applyAlignment="1">
      <alignment horizontal="right" vertical="center"/>
    </xf>
    <xf numFmtId="0" fontId="11" fillId="3" borderId="0" xfId="0" applyFont="1" applyFill="1" applyBorder="1" applyAlignment="1">
      <alignment vertical="center" wrapText="1"/>
    </xf>
    <xf numFmtId="0" fontId="10" fillId="0" borderId="2" xfId="0" applyFont="1" applyBorder="1" applyAlignment="1">
      <alignment vertical="top" wrapText="1"/>
    </xf>
    <xf numFmtId="167" fontId="11" fillId="3" borderId="1" xfId="1" applyNumberFormat="1" applyFont="1" applyFill="1" applyBorder="1" applyAlignment="1">
      <alignment horizontal="right" vertical="justify"/>
    </xf>
    <xf numFmtId="0" fontId="11" fillId="3" borderId="2" xfId="0" applyFont="1" applyFill="1" applyBorder="1" applyAlignment="1">
      <alignment vertical="top" wrapText="1"/>
    </xf>
    <xf numFmtId="0" fontId="13" fillId="0" borderId="2" xfId="3" applyFont="1" applyBorder="1" applyAlignment="1">
      <alignment horizontal="left" vertical="top" wrapText="1"/>
    </xf>
    <xf numFmtId="0" fontId="11" fillId="0" borderId="2" xfId="3" applyFont="1" applyBorder="1" applyAlignment="1">
      <alignment vertical="center"/>
    </xf>
    <xf numFmtId="43" fontId="10" fillId="0" borderId="48" xfId="1" applyFont="1" applyFill="1" applyBorder="1"/>
    <xf numFmtId="0" fontId="12" fillId="2" borderId="2" xfId="2" applyNumberFormat="1" applyFont="1" applyFill="1" applyBorder="1" applyAlignment="1">
      <alignment horizontal="center" vertical="top" wrapText="1"/>
    </xf>
    <xf numFmtId="0" fontId="11" fillId="0" borderId="2" xfId="3" applyFont="1" applyBorder="1" applyAlignment="1">
      <alignment horizontal="center" vertical="center"/>
    </xf>
    <xf numFmtId="0" fontId="11" fillId="0" borderId="2" xfId="3" quotePrefix="1" applyFont="1" applyBorder="1" applyAlignment="1">
      <alignment horizontal="left" vertical="center" wrapText="1"/>
    </xf>
    <xf numFmtId="167" fontId="11" fillId="3" borderId="8" xfId="0" applyNumberFormat="1" applyFont="1" applyFill="1" applyBorder="1" applyAlignment="1">
      <alignment horizontal="right" vertical="top"/>
    </xf>
    <xf numFmtId="0" fontId="12" fillId="0" borderId="0" xfId="3" quotePrefix="1" applyFont="1" applyBorder="1" applyAlignment="1">
      <alignment horizontal="left" wrapText="1"/>
    </xf>
    <xf numFmtId="0" fontId="11" fillId="0" borderId="2" xfId="3" applyFont="1" applyBorder="1" applyAlignment="1">
      <alignment horizontal="left" vertical="center" wrapText="1"/>
    </xf>
    <xf numFmtId="165" fontId="11" fillId="0" borderId="2" xfId="1" applyNumberFormat="1" applyFont="1" applyFill="1" applyBorder="1" applyAlignment="1">
      <alignment horizontal="right" vertical="center"/>
    </xf>
    <xf numFmtId="43" fontId="10" fillId="0" borderId="2" xfId="1" applyFont="1" applyFill="1" applyBorder="1" applyAlignment="1">
      <alignment horizontal="right" vertical="center"/>
    </xf>
    <xf numFmtId="43" fontId="16" fillId="0" borderId="3" xfId="1" applyFont="1" applyFill="1" applyBorder="1" applyAlignment="1">
      <alignment horizontal="right" vertical="center"/>
    </xf>
    <xf numFmtId="165" fontId="11" fillId="2" borderId="1" xfId="1" applyNumberFormat="1" applyFont="1" applyFill="1" applyBorder="1" applyAlignment="1">
      <alignment horizontal="right" vertical="center"/>
    </xf>
    <xf numFmtId="43" fontId="11" fillId="0" borderId="2" xfId="3" applyNumberFormat="1" applyFont="1" applyBorder="1" applyAlignment="1">
      <alignment horizontal="center" vertical="center"/>
    </xf>
    <xf numFmtId="43" fontId="16" fillId="0" borderId="48" xfId="1" applyFont="1" applyFill="1" applyBorder="1"/>
    <xf numFmtId="43" fontId="11" fillId="0" borderId="2" xfId="3" applyNumberFormat="1" applyFont="1" applyBorder="1" applyAlignment="1">
      <alignment vertical="center"/>
    </xf>
    <xf numFmtId="167" fontId="11" fillId="2" borderId="1" xfId="1" applyNumberFormat="1" applyFont="1" applyFill="1" applyBorder="1" applyAlignment="1">
      <alignment horizontal="right" vertical="justify"/>
    </xf>
    <xf numFmtId="167" fontId="11" fillId="2" borderId="1" xfId="1" applyNumberFormat="1" applyFont="1" applyFill="1" applyBorder="1" applyAlignment="1">
      <alignment horizontal="right" vertical="center"/>
    </xf>
    <xf numFmtId="0" fontId="11" fillId="0" borderId="2" xfId="3" applyFont="1" applyBorder="1" applyAlignment="1">
      <alignment horizontal="left"/>
    </xf>
    <xf numFmtId="0" fontId="11" fillId="0" borderId="0" xfId="3" applyFont="1" applyBorder="1" applyAlignment="1">
      <alignment horizontal="center"/>
    </xf>
    <xf numFmtId="165" fontId="11" fillId="0" borderId="0" xfId="1" applyNumberFormat="1" applyFont="1" applyFill="1" applyBorder="1" applyAlignment="1">
      <alignment horizontal="center"/>
    </xf>
    <xf numFmtId="43" fontId="11" fillId="2" borderId="2" xfId="2" applyFont="1" applyFill="1" applyBorder="1" applyAlignment="1">
      <alignment horizontal="center" vertical="center"/>
    </xf>
    <xf numFmtId="0" fontId="11" fillId="2" borderId="2" xfId="2" applyNumberFormat="1" applyFont="1" applyFill="1" applyBorder="1" applyAlignment="1">
      <alignment horizontal="justify" wrapText="1"/>
    </xf>
    <xf numFmtId="0" fontId="16" fillId="0" borderId="0" xfId="0" applyFont="1" applyAlignment="1">
      <alignment horizontal="right"/>
    </xf>
    <xf numFmtId="0" fontId="10" fillId="0" borderId="0" xfId="0" applyFont="1" applyAlignment="1">
      <alignment horizontal="right"/>
    </xf>
    <xf numFmtId="0" fontId="10" fillId="0" borderId="0" xfId="0" applyFont="1" applyAlignment="1">
      <alignment horizontal="right" vertical="center"/>
    </xf>
    <xf numFmtId="0" fontId="10" fillId="0" borderId="0" xfId="0" applyFont="1" applyFill="1" applyAlignment="1">
      <alignment horizontal="right"/>
    </xf>
    <xf numFmtId="0" fontId="10" fillId="0" borderId="0" xfId="0" applyFont="1" applyAlignment="1">
      <alignment horizontal="right" vertical="top"/>
    </xf>
    <xf numFmtId="168" fontId="10" fillId="0" borderId="0" xfId="1" applyNumberFormat="1" applyFont="1"/>
    <xf numFmtId="168" fontId="10" fillId="0" borderId="14" xfId="1" applyNumberFormat="1" applyFont="1" applyBorder="1" applyAlignment="1">
      <alignment horizontal="center" vertical="center"/>
    </xf>
    <xf numFmtId="168" fontId="13" fillId="3" borderId="16" xfId="1" applyNumberFormat="1" applyFont="1" applyFill="1" applyBorder="1" applyAlignment="1">
      <alignment horizontal="center"/>
    </xf>
    <xf numFmtId="168" fontId="13" fillId="3" borderId="2" xfId="1" applyNumberFormat="1" applyFont="1" applyFill="1" applyBorder="1" applyAlignment="1">
      <alignment horizontal="center"/>
    </xf>
    <xf numFmtId="168" fontId="11" fillId="3" borderId="2" xfId="1" applyNumberFormat="1" applyFont="1" applyFill="1" applyBorder="1" applyAlignment="1">
      <alignment horizontal="center"/>
    </xf>
    <xf numFmtId="168" fontId="11" fillId="3" borderId="17" xfId="1" applyNumberFormat="1" applyFont="1" applyFill="1" applyBorder="1" applyAlignment="1">
      <alignment horizontal="center"/>
    </xf>
    <xf numFmtId="168" fontId="11" fillId="3" borderId="18" xfId="1" applyNumberFormat="1" applyFont="1" applyFill="1" applyBorder="1" applyAlignment="1">
      <alignment horizontal="center"/>
    </xf>
    <xf numFmtId="168" fontId="11" fillId="3" borderId="2" xfId="1" applyNumberFormat="1" applyFont="1" applyFill="1" applyBorder="1" applyAlignment="1">
      <alignment horizontal="center" vertical="center"/>
    </xf>
    <xf numFmtId="168" fontId="11" fillId="2" borderId="2" xfId="2" quotePrefix="1" applyNumberFormat="1" applyFont="1" applyFill="1" applyBorder="1" applyAlignment="1"/>
    <xf numFmtId="168" fontId="10" fillId="0" borderId="2" xfId="0" applyNumberFormat="1" applyFont="1" applyBorder="1" applyAlignment="1">
      <alignment horizontal="center" vertical="center"/>
    </xf>
    <xf numFmtId="168" fontId="10" fillId="0" borderId="2" xfId="1" applyNumberFormat="1" applyFont="1" applyBorder="1"/>
    <xf numFmtId="168" fontId="11" fillId="3" borderId="2" xfId="2" applyNumberFormat="1" applyFont="1" applyFill="1" applyBorder="1" applyAlignment="1">
      <alignment horizontal="center"/>
    </xf>
    <xf numFmtId="168" fontId="11" fillId="3" borderId="2" xfId="1" applyNumberFormat="1" applyFont="1" applyFill="1" applyBorder="1" applyAlignment="1">
      <alignment horizontal="right"/>
    </xf>
    <xf numFmtId="168" fontId="11" fillId="2" borderId="2" xfId="2" quotePrefix="1" applyNumberFormat="1" applyFont="1" applyFill="1" applyBorder="1" applyAlignment="1">
      <alignment vertical="justify"/>
    </xf>
    <xf numFmtId="168" fontId="11" fillId="2" borderId="2" xfId="2" quotePrefix="1" applyNumberFormat="1" applyFont="1" applyFill="1" applyBorder="1" applyAlignment="1">
      <alignment vertical="top"/>
    </xf>
    <xf numFmtId="168" fontId="11" fillId="2" borderId="2" xfId="2" applyNumberFormat="1" applyFont="1" applyFill="1" applyBorder="1" applyAlignment="1">
      <alignment vertical="top"/>
    </xf>
    <xf numFmtId="168" fontId="11" fillId="0" borderId="2" xfId="1" applyNumberFormat="1" applyFont="1" applyFill="1" applyBorder="1" applyAlignment="1">
      <alignment horizontal="center"/>
    </xf>
    <xf numFmtId="168" fontId="11" fillId="2" borderId="2" xfId="2" applyNumberFormat="1" applyFont="1" applyFill="1" applyBorder="1" applyAlignment="1">
      <alignment vertical="top" wrapText="1"/>
    </xf>
    <xf numFmtId="168" fontId="11" fillId="2" borderId="2" xfId="2" applyNumberFormat="1" applyFont="1" applyFill="1" applyBorder="1" applyAlignment="1">
      <alignment wrapText="1"/>
    </xf>
    <xf numFmtId="168" fontId="11" fillId="3" borderId="2" xfId="1" applyNumberFormat="1" applyFont="1" applyFill="1" applyBorder="1" applyAlignment="1">
      <alignment horizontal="center" vertical="top"/>
    </xf>
    <xf numFmtId="168" fontId="16" fillId="0" borderId="2" xfId="1" applyNumberFormat="1" applyFont="1" applyFill="1" applyBorder="1"/>
    <xf numFmtId="168" fontId="16" fillId="0" borderId="2" xfId="1" applyNumberFormat="1" applyFont="1" applyBorder="1"/>
    <xf numFmtId="168" fontId="10" fillId="0" borderId="2" xfId="1" applyNumberFormat="1" applyFont="1" applyFill="1" applyBorder="1"/>
    <xf numFmtId="168" fontId="10" fillId="0" borderId="11" xfId="1" applyNumberFormat="1" applyFont="1" applyBorder="1"/>
    <xf numFmtId="168" fontId="11" fillId="2" borderId="2" xfId="2" applyNumberFormat="1" applyFont="1" applyFill="1" applyBorder="1" applyAlignment="1"/>
    <xf numFmtId="168" fontId="13" fillId="0" borderId="2" xfId="1" applyNumberFormat="1" applyFont="1" applyFill="1" applyBorder="1" applyAlignment="1">
      <alignment horizontal="center"/>
    </xf>
    <xf numFmtId="168" fontId="11" fillId="3" borderId="2" xfId="0" applyNumberFormat="1" applyFont="1" applyFill="1" applyBorder="1" applyAlignment="1">
      <alignment horizontal="center" vertical="center"/>
    </xf>
    <xf numFmtId="168" fontId="11" fillId="0" borderId="2" xfId="0" applyNumberFormat="1" applyFont="1" applyFill="1" applyBorder="1" applyAlignment="1">
      <alignment horizontal="center" vertical="center"/>
    </xf>
    <xf numFmtId="168" fontId="11" fillId="0" borderId="2" xfId="2" applyNumberFormat="1" applyFont="1" applyFill="1" applyBorder="1" applyAlignment="1">
      <alignment wrapText="1"/>
    </xf>
    <xf numFmtId="168" fontId="11" fillId="3" borderId="2" xfId="2" applyNumberFormat="1" applyFont="1" applyFill="1" applyBorder="1" applyAlignment="1">
      <alignment horizontal="left" wrapText="1"/>
    </xf>
    <xf numFmtId="168" fontId="13" fillId="3" borderId="13" xfId="1" applyNumberFormat="1" applyFont="1" applyFill="1" applyBorder="1" applyAlignment="1">
      <alignment horizontal="center"/>
    </xf>
    <xf numFmtId="168" fontId="11" fillId="3" borderId="16" xfId="1" applyNumberFormat="1" applyFont="1" applyFill="1" applyBorder="1" applyAlignment="1">
      <alignment horizontal="center"/>
    </xf>
    <xf numFmtId="168" fontId="11" fillId="3" borderId="13" xfId="1" applyNumberFormat="1" applyFont="1" applyFill="1" applyBorder="1" applyAlignment="1">
      <alignment horizontal="center"/>
    </xf>
    <xf numFmtId="168" fontId="20" fillId="3" borderId="2" xfId="1" applyNumberFormat="1" applyFont="1" applyFill="1" applyBorder="1" applyAlignment="1">
      <alignment horizontal="center"/>
    </xf>
    <xf numFmtId="168" fontId="11" fillId="3" borderId="26" xfId="1" applyNumberFormat="1" applyFont="1" applyFill="1" applyBorder="1" applyAlignment="1">
      <alignment horizontal="center"/>
    </xf>
    <xf numFmtId="168" fontId="11" fillId="3" borderId="27" xfId="1" applyNumberFormat="1" applyFont="1" applyFill="1" applyBorder="1" applyAlignment="1">
      <alignment horizontal="center"/>
    </xf>
    <xf numFmtId="168" fontId="11" fillId="3" borderId="11" xfId="1" applyNumberFormat="1" applyFont="1" applyFill="1" applyBorder="1" applyAlignment="1">
      <alignment horizontal="center"/>
    </xf>
    <xf numFmtId="168" fontId="11" fillId="3" borderId="2" xfId="0" applyNumberFormat="1" applyFont="1" applyFill="1" applyBorder="1" applyAlignment="1">
      <alignment horizontal="center"/>
    </xf>
    <xf numFmtId="168" fontId="13" fillId="3" borderId="2" xfId="0" applyNumberFormat="1" applyFont="1" applyFill="1" applyBorder="1" applyAlignment="1">
      <alignment horizontal="center" vertical="center"/>
    </xf>
    <xf numFmtId="168" fontId="10" fillId="0" borderId="17" xfId="1" applyNumberFormat="1" applyFont="1" applyBorder="1"/>
    <xf numFmtId="168" fontId="10" fillId="0" borderId="18" xfId="1" applyNumberFormat="1" applyFont="1" applyBorder="1"/>
    <xf numFmtId="168" fontId="11" fillId="3" borderId="0" xfId="1" applyNumberFormat="1" applyFont="1" applyFill="1" applyBorder="1" applyAlignment="1">
      <alignment horizontal="center"/>
    </xf>
    <xf numFmtId="168" fontId="11" fillId="3" borderId="2" xfId="0" applyNumberFormat="1" applyFont="1" applyFill="1" applyBorder="1" applyAlignment="1">
      <alignment vertical="center"/>
    </xf>
    <xf numFmtId="43" fontId="11" fillId="3" borderId="2" xfId="1" applyFont="1" applyFill="1" applyBorder="1" applyAlignment="1">
      <alignment horizontal="center" vertical="center"/>
    </xf>
    <xf numFmtId="0" fontId="29" fillId="0" borderId="2" xfId="2" applyNumberFormat="1" applyFont="1" applyFill="1" applyBorder="1" applyAlignment="1">
      <alignment horizontal="justify" vertical="center"/>
    </xf>
    <xf numFmtId="0" fontId="3" fillId="0" borderId="2" xfId="2" applyNumberFormat="1" applyFont="1" applyFill="1" applyBorder="1" applyAlignment="1">
      <alignment horizontal="justify" vertical="center"/>
    </xf>
    <xf numFmtId="0" fontId="27" fillId="0" borderId="24" xfId="0" applyFont="1" applyBorder="1" applyAlignment="1">
      <alignment horizontal="center" vertical="center"/>
    </xf>
    <xf numFmtId="0" fontId="27" fillId="0" borderId="25" xfId="0" applyFont="1" applyBorder="1" applyAlignment="1">
      <alignment horizontal="center" vertical="center"/>
    </xf>
    <xf numFmtId="49" fontId="4" fillId="2" borderId="0" xfId="0" applyNumberFormat="1" applyFont="1" applyFill="1" applyBorder="1" applyAlignment="1">
      <alignment horizontal="center" vertical="top"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xf>
    <xf numFmtId="0" fontId="30" fillId="0" borderId="2" xfId="2" applyNumberFormat="1" applyFont="1" applyFill="1" applyBorder="1" applyAlignment="1">
      <alignment horizontal="justify" vertical="center" wrapText="1"/>
    </xf>
    <xf numFmtId="0" fontId="30" fillId="0" borderId="2" xfId="2" applyNumberFormat="1" applyFont="1" applyFill="1" applyBorder="1" applyAlignment="1">
      <alignment horizontal="justify" vertic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34"/>
  <sheetViews>
    <sheetView showGridLines="0" view="pageBreakPreview" zoomScale="70" zoomScaleNormal="100" zoomScaleSheetLayoutView="70" workbookViewId="0">
      <selection activeCell="A19" sqref="A19"/>
    </sheetView>
  </sheetViews>
  <sheetFormatPr defaultRowHeight="15" x14ac:dyDescent="0.25"/>
  <cols>
    <col min="1" max="1" width="100.85546875" customWidth="1"/>
  </cols>
  <sheetData>
    <row r="1" spans="1:1" x14ac:dyDescent="0.25">
      <c r="A1" s="110"/>
    </row>
    <row r="2" spans="1:1" x14ac:dyDescent="0.25">
      <c r="A2" s="111"/>
    </row>
    <row r="3" spans="1:1" x14ac:dyDescent="0.25">
      <c r="A3" s="111"/>
    </row>
    <row r="4" spans="1:1" x14ac:dyDescent="0.25">
      <c r="A4" s="111"/>
    </row>
    <row r="5" spans="1:1" x14ac:dyDescent="0.25">
      <c r="A5" s="111"/>
    </row>
    <row r="6" spans="1:1" x14ac:dyDescent="0.25">
      <c r="A6" s="111"/>
    </row>
    <row r="7" spans="1:1" ht="33.75" x14ac:dyDescent="0.65">
      <c r="A7" s="112" t="s">
        <v>125</v>
      </c>
    </row>
    <row r="8" spans="1:1" ht="18.75" x14ac:dyDescent="0.4">
      <c r="A8" s="113"/>
    </row>
    <row r="9" spans="1:1" ht="18.75" x14ac:dyDescent="0.4">
      <c r="A9" s="113"/>
    </row>
    <row r="10" spans="1:1" ht="18.75" x14ac:dyDescent="0.4">
      <c r="A10" s="113"/>
    </row>
    <row r="11" spans="1:1" s="13" customFormat="1" ht="97.5" customHeight="1" x14ac:dyDescent="0.25">
      <c r="A11" s="114" t="s">
        <v>974</v>
      </c>
    </row>
    <row r="12" spans="1:1" x14ac:dyDescent="0.25">
      <c r="A12" s="111"/>
    </row>
    <row r="13" spans="1:1" ht="16.5" customHeight="1" x14ac:dyDescent="0.25">
      <c r="A13" s="111"/>
    </row>
    <row r="14" spans="1:1" ht="16.5" customHeight="1" x14ac:dyDescent="0.25">
      <c r="A14" s="111"/>
    </row>
    <row r="15" spans="1:1" ht="16.5" customHeight="1" x14ac:dyDescent="0.25">
      <c r="A15" s="111"/>
    </row>
    <row r="16" spans="1:1" ht="16.5" customHeight="1" x14ac:dyDescent="0.25">
      <c r="A16" s="111"/>
    </row>
    <row r="17" spans="1:1" ht="16.5" customHeight="1" x14ac:dyDescent="0.25">
      <c r="A17" s="111"/>
    </row>
    <row r="18" spans="1:1" ht="16.5" customHeight="1" x14ac:dyDescent="0.25">
      <c r="A18" s="111"/>
    </row>
    <row r="19" spans="1:1" x14ac:dyDescent="0.25">
      <c r="A19" s="111"/>
    </row>
    <row r="20" spans="1:1" x14ac:dyDescent="0.25">
      <c r="A20" s="111"/>
    </row>
    <row r="21" spans="1:1" x14ac:dyDescent="0.25">
      <c r="A21" s="111"/>
    </row>
    <row r="22" spans="1:1" ht="18.75" x14ac:dyDescent="0.4">
      <c r="A22" s="115" t="s">
        <v>198</v>
      </c>
    </row>
    <row r="23" spans="1:1" ht="18.75" x14ac:dyDescent="0.4">
      <c r="A23" s="116" t="s">
        <v>975</v>
      </c>
    </row>
    <row r="24" spans="1:1" ht="18.75" x14ac:dyDescent="0.4">
      <c r="A24" s="116" t="s">
        <v>197</v>
      </c>
    </row>
    <row r="25" spans="1:1" ht="18.75" x14ac:dyDescent="0.4">
      <c r="A25" s="113"/>
    </row>
    <row r="26" spans="1:1" ht="18.75" x14ac:dyDescent="0.4">
      <c r="A26" s="113"/>
    </row>
    <row r="27" spans="1:1" ht="18.75" x14ac:dyDescent="0.4">
      <c r="A27" s="113"/>
    </row>
    <row r="28" spans="1:1" ht="18.75" x14ac:dyDescent="0.4">
      <c r="A28" s="113"/>
    </row>
    <row r="29" spans="1:1" ht="18.75" x14ac:dyDescent="0.4">
      <c r="A29" s="113"/>
    </row>
    <row r="30" spans="1:1" ht="18.75" x14ac:dyDescent="0.4">
      <c r="A30" s="115"/>
    </row>
    <row r="31" spans="1:1" ht="18.75" customHeight="1" x14ac:dyDescent="0.25">
      <c r="A31" s="380"/>
    </row>
    <row r="32" spans="1:1" ht="65.25" customHeight="1" thickBot="1" x14ac:dyDescent="0.3">
      <c r="A32" s="381"/>
    </row>
    <row r="33" spans="1:1" ht="18.75" x14ac:dyDescent="0.4">
      <c r="A33" s="18"/>
    </row>
    <row r="34" spans="1:1" ht="18.75" x14ac:dyDescent="0.4">
      <c r="A34" s="17"/>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F40"/>
  <sheetViews>
    <sheetView view="pageBreakPreview" topLeftCell="A3" zoomScaleNormal="100" zoomScaleSheetLayoutView="100" workbookViewId="0">
      <selection activeCell="B34" sqref="B34"/>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82" t="s">
        <v>976</v>
      </c>
      <c r="B1" s="382"/>
      <c r="C1" s="382"/>
    </row>
    <row r="2" spans="1:3" ht="15.75" x14ac:dyDescent="0.25">
      <c r="A2" s="383" t="s">
        <v>62</v>
      </c>
      <c r="B2" s="383"/>
      <c r="C2" s="383"/>
    </row>
    <row r="3" spans="1:3" ht="15.75" thickBot="1" x14ac:dyDescent="0.3">
      <c r="A3" s="1"/>
      <c r="B3" s="2"/>
      <c r="C3" s="3"/>
    </row>
    <row r="4" spans="1:3" ht="20.100000000000001" customHeight="1" thickTop="1" thickBot="1" x14ac:dyDescent="0.35">
      <c r="A4" s="4" t="s">
        <v>63</v>
      </c>
      <c r="B4" s="5" t="s">
        <v>64</v>
      </c>
      <c r="C4" s="6" t="s">
        <v>65</v>
      </c>
    </row>
    <row r="5" spans="1:3" ht="18.75" customHeight="1" thickTop="1" x14ac:dyDescent="0.25">
      <c r="A5" s="223" t="s">
        <v>353</v>
      </c>
      <c r="B5" s="219" t="s">
        <v>352</v>
      </c>
      <c r="C5" s="213"/>
    </row>
    <row r="6" spans="1:3" ht="18.75" customHeight="1" x14ac:dyDescent="0.25">
      <c r="A6" s="222" t="s">
        <v>66</v>
      </c>
      <c r="B6" s="218" t="s">
        <v>14</v>
      </c>
      <c r="C6" s="214"/>
    </row>
    <row r="7" spans="1:3" ht="18.75" customHeight="1" x14ac:dyDescent="0.25">
      <c r="A7" s="222" t="s">
        <v>67</v>
      </c>
      <c r="B7" s="218" t="s">
        <v>68</v>
      </c>
      <c r="C7" s="214"/>
    </row>
    <row r="8" spans="1:3" ht="18.75" customHeight="1" x14ac:dyDescent="0.25">
      <c r="A8" s="222" t="s">
        <v>69</v>
      </c>
      <c r="B8" s="218" t="s">
        <v>70</v>
      </c>
      <c r="C8" s="214"/>
    </row>
    <row r="9" spans="1:3" ht="18.75" customHeight="1" x14ac:dyDescent="0.25">
      <c r="A9" s="222" t="s">
        <v>71</v>
      </c>
      <c r="B9" s="218" t="s">
        <v>72</v>
      </c>
      <c r="C9" s="214"/>
    </row>
    <row r="10" spans="1:3" ht="18.75" customHeight="1" x14ac:dyDescent="0.25">
      <c r="A10" s="222" t="s">
        <v>73</v>
      </c>
      <c r="B10" s="218" t="s">
        <v>74</v>
      </c>
      <c r="C10" s="214"/>
    </row>
    <row r="11" spans="1:3" ht="18.75" customHeight="1" x14ac:dyDescent="0.25">
      <c r="A11" s="222" t="s">
        <v>75</v>
      </c>
      <c r="B11" s="218" t="s">
        <v>77</v>
      </c>
      <c r="C11" s="214"/>
    </row>
    <row r="12" spans="1:3" ht="18.75" customHeight="1" x14ac:dyDescent="0.25">
      <c r="A12" s="222" t="s">
        <v>76</v>
      </c>
      <c r="B12" s="218" t="s">
        <v>225</v>
      </c>
      <c r="C12" s="214"/>
    </row>
    <row r="13" spans="1:3" ht="18.75" customHeight="1" x14ac:dyDescent="0.25">
      <c r="A13" s="222" t="s">
        <v>78</v>
      </c>
      <c r="B13" s="218" t="s">
        <v>80</v>
      </c>
      <c r="C13" s="214"/>
    </row>
    <row r="14" spans="1:3" ht="18.75" customHeight="1" x14ac:dyDescent="0.25">
      <c r="A14" s="222" t="s">
        <v>79</v>
      </c>
      <c r="B14" s="218" t="s">
        <v>82</v>
      </c>
      <c r="C14" s="214"/>
    </row>
    <row r="15" spans="1:3" ht="18.75" customHeight="1" x14ac:dyDescent="0.25">
      <c r="A15" s="222" t="s">
        <v>81</v>
      </c>
      <c r="B15" s="218" t="s">
        <v>84</v>
      </c>
      <c r="C15" s="214"/>
    </row>
    <row r="16" spans="1:3" ht="18.75" customHeight="1" x14ac:dyDescent="0.25">
      <c r="A16" s="222" t="s">
        <v>83</v>
      </c>
      <c r="B16" s="218" t="s">
        <v>85</v>
      </c>
      <c r="C16" s="214"/>
    </row>
    <row r="17" spans="1:3" ht="18.75" customHeight="1" x14ac:dyDescent="0.25">
      <c r="A17" s="222" t="s">
        <v>188</v>
      </c>
      <c r="B17" s="218" t="s">
        <v>227</v>
      </c>
      <c r="C17" s="214"/>
    </row>
    <row r="18" spans="1:3" ht="18.75" customHeight="1" x14ac:dyDescent="0.25">
      <c r="A18" s="222" t="s">
        <v>192</v>
      </c>
      <c r="B18" s="218" t="s">
        <v>471</v>
      </c>
      <c r="C18" s="214"/>
    </row>
    <row r="19" spans="1:3" ht="18.75" customHeight="1" x14ac:dyDescent="0.25">
      <c r="A19" s="222" t="s">
        <v>242</v>
      </c>
      <c r="B19" s="218" t="str">
        <f>'BoQ '!B2301</f>
        <v>OXYGEN &amp; MEDICAL AIR FOR ALL BEDS</v>
      </c>
      <c r="C19" s="214"/>
    </row>
    <row r="20" spans="1:3" ht="18.75" customHeight="1" x14ac:dyDescent="0.25">
      <c r="A20" s="222" t="s">
        <v>454</v>
      </c>
      <c r="B20" s="218" t="str">
        <f>'BoQ '!B2302</f>
        <v>AIR-CONDITIONING SYSTEM</v>
      </c>
      <c r="C20" s="214"/>
    </row>
    <row r="21" spans="1:3" ht="18.75" customHeight="1" x14ac:dyDescent="0.25">
      <c r="A21" s="222" t="s">
        <v>959</v>
      </c>
      <c r="B21" s="218" t="str">
        <f>'BoQ '!B2303</f>
        <v>NETWORK/INTERNET/TELECOMUNICATION</v>
      </c>
      <c r="C21" s="214"/>
    </row>
    <row r="22" spans="1:3" ht="18.75" customHeight="1" x14ac:dyDescent="0.25">
      <c r="A22" s="222" t="s">
        <v>960</v>
      </c>
      <c r="B22" s="218" t="str">
        <f>'BoQ '!B2304</f>
        <v>BED SIDE CURTAINS</v>
      </c>
      <c r="C22" s="214"/>
    </row>
    <row r="23" spans="1:3" ht="18.75" customHeight="1" x14ac:dyDescent="0.25">
      <c r="A23" s="222" t="s">
        <v>961</v>
      </c>
      <c r="B23" s="218" t="str">
        <f>'BoQ '!B2305</f>
        <v>QUEUE NUMBERING SYSTEM</v>
      </c>
      <c r="C23" s="214"/>
    </row>
    <row r="24" spans="1:3" ht="18.75" customHeight="1" x14ac:dyDescent="0.25">
      <c r="A24" s="222" t="s">
        <v>962</v>
      </c>
      <c r="B24" s="218" t="str">
        <f>'BoQ '!B2306</f>
        <v>ACCESS CONTROL SYSTEM</v>
      </c>
      <c r="C24" s="214"/>
    </row>
    <row r="25" spans="1:3" ht="18.75" customHeight="1" x14ac:dyDescent="0.25">
      <c r="A25" s="222" t="s">
        <v>963</v>
      </c>
      <c r="B25" s="218" t="str">
        <f>'BoQ '!B2307</f>
        <v>NURSE CALL SYSTEM &amp; PUBLIC ADDRESS SYSTEM</v>
      </c>
      <c r="C25" s="214"/>
    </row>
    <row r="26" spans="1:3" ht="18.75" customHeight="1" x14ac:dyDescent="0.25">
      <c r="A26" s="222" t="s">
        <v>964</v>
      </c>
      <c r="B26" s="218" t="str">
        <f>'BoQ '!B2308</f>
        <v>CCTV SYSTEM (SECURITY SYSTEM)</v>
      </c>
      <c r="C26" s="214"/>
    </row>
    <row r="27" spans="1:3" ht="18.75" customHeight="1" x14ac:dyDescent="0.25">
      <c r="A27" s="222" t="s">
        <v>972</v>
      </c>
      <c r="B27" s="218" t="str">
        <f>'BoQ '!B2309</f>
        <v>LIGHTENING PROTECTION SYSTEM</v>
      </c>
      <c r="C27" s="214"/>
    </row>
    <row r="28" spans="1:3" ht="18.75" customHeight="1" x14ac:dyDescent="0.25">
      <c r="A28" s="222" t="s">
        <v>973</v>
      </c>
      <c r="B28" s="218" t="str">
        <f>'BoQ '!B2310</f>
        <v>PAVEMENT</v>
      </c>
      <c r="C28" s="214"/>
    </row>
    <row r="29" spans="1:3" ht="18.75" customHeight="1" x14ac:dyDescent="0.25">
      <c r="A29" s="222" t="s">
        <v>990</v>
      </c>
      <c r="B29" s="218" t="str">
        <f>'BoQ '!B2311</f>
        <v>WATER FEATURE WITH SIGN &amp; FLAGPOST</v>
      </c>
      <c r="C29" s="214"/>
    </row>
    <row r="30" spans="1:3" ht="18.75" customHeight="1" x14ac:dyDescent="0.25">
      <c r="A30" s="222" t="s">
        <v>1035</v>
      </c>
      <c r="B30" s="218" t="str">
        <f>'BoQ '!B2312</f>
        <v>SOLAR PV SYSTEM</v>
      </c>
      <c r="C30" s="214"/>
    </row>
    <row r="31" spans="1:3" ht="18.75" customHeight="1" x14ac:dyDescent="0.25">
      <c r="A31" s="222" t="s">
        <v>1036</v>
      </c>
      <c r="B31" s="218" t="str">
        <f>'BoQ '!B2313</f>
        <v xml:space="preserve">BACKUP GENSET </v>
      </c>
      <c r="C31" s="214"/>
    </row>
    <row r="32" spans="1:3" ht="18.75" customHeight="1" x14ac:dyDescent="0.25">
      <c r="A32" s="222" t="s">
        <v>1037</v>
      </c>
      <c r="B32" s="218" t="str">
        <f>'BoQ '!B2314</f>
        <v>SUPPLY AND INSTALLATION OF FURNITURE</v>
      </c>
      <c r="C32" s="214"/>
    </row>
    <row r="33" spans="1:6" ht="18.75" customHeight="1" x14ac:dyDescent="0.25">
      <c r="A33" s="222" t="s">
        <v>1288</v>
      </c>
      <c r="B33" s="218" t="str">
        <f>'BoQ '!B2315</f>
        <v>WALL CLADDING</v>
      </c>
      <c r="C33" s="214"/>
    </row>
    <row r="34" spans="1:6" ht="18.75" customHeight="1" x14ac:dyDescent="0.25">
      <c r="A34" s="222" t="s">
        <v>1327</v>
      </c>
      <c r="B34" s="218" t="s">
        <v>193</v>
      </c>
      <c r="C34" s="214"/>
      <c r="F34" s="15"/>
    </row>
    <row r="35" spans="1:6" ht="18.75" customHeight="1" x14ac:dyDescent="0.25">
      <c r="A35" s="222" t="s">
        <v>1328</v>
      </c>
      <c r="B35" s="218" t="s">
        <v>194</v>
      </c>
      <c r="C35" s="214"/>
    </row>
    <row r="36" spans="1:6" ht="18.75" customHeight="1" x14ac:dyDescent="0.25">
      <c r="A36" s="220"/>
      <c r="B36" s="221"/>
      <c r="C36" s="215"/>
      <c r="F36" s="15">
        <f>C37*3%</f>
        <v>0</v>
      </c>
    </row>
    <row r="37" spans="1:6" ht="18.75" customHeight="1" x14ac:dyDescent="0.25">
      <c r="A37" s="106"/>
      <c r="B37" s="216" t="s">
        <v>204</v>
      </c>
      <c r="C37" s="107">
        <f>SUM(C6:C35)</f>
        <v>0</v>
      </c>
      <c r="F37" s="15">
        <f>C37*0.05</f>
        <v>0</v>
      </c>
    </row>
    <row r="38" spans="1:6" ht="18.75" customHeight="1" x14ac:dyDescent="0.25">
      <c r="A38" s="106"/>
      <c r="B38" s="216" t="s">
        <v>205</v>
      </c>
      <c r="C38" s="107">
        <f>C37*6%</f>
        <v>0</v>
      </c>
    </row>
    <row r="39" spans="1:6" ht="18.75" customHeight="1" thickBot="1" x14ac:dyDescent="0.3">
      <c r="A39" s="108"/>
      <c r="B39" s="217" t="s">
        <v>206</v>
      </c>
      <c r="C39" s="109">
        <f>C37+C38</f>
        <v>0</v>
      </c>
    </row>
    <row r="40" spans="1:6" ht="15.75" thickTop="1" x14ac:dyDescent="0.25"/>
  </sheetData>
  <mergeCells count="2">
    <mergeCell ref="A1:C1"/>
    <mergeCell ref="A2:C2"/>
  </mergeCells>
  <phoneticPr fontId="28"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00B0F0"/>
  </sheetPr>
  <dimension ref="A1:J2356"/>
  <sheetViews>
    <sheetView showGridLines="0" tabSelected="1" view="pageBreakPreview" topLeftCell="A584" zoomScale="130" zoomScaleNormal="115" zoomScaleSheetLayoutView="130" workbookViewId="0">
      <selection activeCell="B583" sqref="B583:B585"/>
    </sheetView>
  </sheetViews>
  <sheetFormatPr defaultRowHeight="12" x14ac:dyDescent="0.2"/>
  <cols>
    <col min="1" max="1" width="6.140625" style="225" customWidth="1"/>
    <col min="2" max="2" width="40.28515625" style="7" customWidth="1"/>
    <col min="3" max="3" width="4.7109375" style="8" customWidth="1"/>
    <col min="4" max="4" width="11" style="334" customWidth="1"/>
    <col min="5" max="5" width="11.42578125" style="154" customWidth="1"/>
    <col min="6" max="6" width="11.5703125" style="150" customWidth="1"/>
    <col min="7" max="7" width="12.42578125" style="150" customWidth="1"/>
    <col min="8" max="9" width="9.140625" style="7"/>
    <col min="10" max="10" width="0" style="330" hidden="1" customWidth="1"/>
    <col min="11" max="16384" width="9.140625" style="7"/>
  </cols>
  <sheetData>
    <row r="1" spans="1:10" s="10" customFormat="1" ht="15.75" x14ac:dyDescent="0.2">
      <c r="A1" s="384" t="s">
        <v>977</v>
      </c>
      <c r="B1" s="384"/>
      <c r="C1" s="384"/>
      <c r="D1" s="384"/>
      <c r="E1" s="384"/>
      <c r="F1" s="384"/>
      <c r="G1" s="384"/>
      <c r="J1" s="329"/>
    </row>
    <row r="2" spans="1:10" ht="12.75" thickBot="1" x14ac:dyDescent="0.25">
      <c r="E2" s="385"/>
      <c r="F2" s="385"/>
      <c r="G2" s="385"/>
    </row>
    <row r="3" spans="1:10" s="9" customFormat="1" ht="12.75" thickBot="1" x14ac:dyDescent="0.3">
      <c r="A3" s="254" t="s">
        <v>0</v>
      </c>
      <c r="B3" s="86" t="s">
        <v>1</v>
      </c>
      <c r="C3" s="86" t="s">
        <v>2</v>
      </c>
      <c r="D3" s="335" t="s">
        <v>3</v>
      </c>
      <c r="E3" s="87" t="s">
        <v>4</v>
      </c>
      <c r="F3" s="87" t="s">
        <v>5</v>
      </c>
      <c r="G3" s="255" t="s">
        <v>6</v>
      </c>
      <c r="J3" s="331" t="s">
        <v>3</v>
      </c>
    </row>
    <row r="4" spans="1:10" s="9" customFormat="1" x14ac:dyDescent="0.2">
      <c r="A4" s="226"/>
      <c r="B4" s="88"/>
      <c r="C4" s="89"/>
      <c r="D4" s="336"/>
      <c r="E4" s="117"/>
      <c r="F4" s="118"/>
      <c r="G4" s="119"/>
      <c r="J4" s="331"/>
    </row>
    <row r="5" spans="1:10" s="9" customFormat="1" x14ac:dyDescent="0.2">
      <c r="A5" s="227"/>
      <c r="B5" s="33" t="s">
        <v>352</v>
      </c>
      <c r="C5" s="34"/>
      <c r="D5" s="337"/>
      <c r="E5" s="117"/>
      <c r="F5" s="118"/>
      <c r="G5" s="119"/>
      <c r="J5" s="331"/>
    </row>
    <row r="6" spans="1:10" s="9" customFormat="1" x14ac:dyDescent="0.2">
      <c r="A6" s="227"/>
      <c r="B6" s="90"/>
      <c r="C6" s="34"/>
      <c r="D6" s="337"/>
      <c r="E6" s="117"/>
      <c r="F6" s="118"/>
      <c r="G6" s="119"/>
      <c r="J6" s="331"/>
    </row>
    <row r="7" spans="1:10" s="9" customFormat="1" x14ac:dyDescent="0.2">
      <c r="A7" s="227" t="s">
        <v>353</v>
      </c>
      <c r="B7" s="35" t="s">
        <v>354</v>
      </c>
      <c r="C7" s="34"/>
      <c r="D7" s="337"/>
      <c r="E7" s="117"/>
      <c r="F7" s="118"/>
      <c r="G7" s="119"/>
      <c r="J7" s="331"/>
    </row>
    <row r="8" spans="1:10" s="9" customFormat="1" ht="36" x14ac:dyDescent="0.2">
      <c r="A8" s="228"/>
      <c r="B8" s="39" t="s">
        <v>355</v>
      </c>
      <c r="C8" s="34"/>
      <c r="D8" s="337"/>
      <c r="E8" s="117"/>
      <c r="F8" s="118"/>
      <c r="G8" s="119"/>
      <c r="J8" s="331"/>
    </row>
    <row r="9" spans="1:10" s="9" customFormat="1" ht="24" x14ac:dyDescent="0.2">
      <c r="A9" s="227"/>
      <c r="B9" s="39" t="s">
        <v>356</v>
      </c>
      <c r="C9" s="34"/>
      <c r="D9" s="337"/>
      <c r="E9" s="117"/>
      <c r="F9" s="118"/>
      <c r="G9" s="119"/>
      <c r="J9" s="331"/>
    </row>
    <row r="10" spans="1:10" s="9" customFormat="1" ht="120" x14ac:dyDescent="0.2">
      <c r="A10" s="227"/>
      <c r="B10" s="39" t="s">
        <v>357</v>
      </c>
      <c r="C10" s="34"/>
      <c r="D10" s="337"/>
      <c r="E10" s="117"/>
      <c r="F10" s="118"/>
      <c r="G10" s="119"/>
      <c r="J10" s="331"/>
    </row>
    <row r="11" spans="1:10" s="9" customFormat="1" ht="144" x14ac:dyDescent="0.2">
      <c r="A11" s="227"/>
      <c r="B11" s="39" t="s">
        <v>358</v>
      </c>
      <c r="C11" s="34"/>
      <c r="D11" s="337"/>
      <c r="E11" s="117"/>
      <c r="F11" s="118"/>
      <c r="G11" s="119"/>
      <c r="J11" s="331"/>
    </row>
    <row r="12" spans="1:10" s="9" customFormat="1" ht="48" x14ac:dyDescent="0.2">
      <c r="A12" s="227"/>
      <c r="B12" s="39" t="s">
        <v>359</v>
      </c>
      <c r="C12" s="34"/>
      <c r="D12" s="337"/>
      <c r="E12" s="117"/>
      <c r="F12" s="118"/>
      <c r="G12" s="119"/>
      <c r="J12" s="331"/>
    </row>
    <row r="13" spans="1:10" s="9" customFormat="1" x14ac:dyDescent="0.2">
      <c r="A13" s="227"/>
      <c r="B13" s="60"/>
      <c r="C13" s="34"/>
      <c r="D13" s="337"/>
      <c r="E13" s="117"/>
      <c r="F13" s="118"/>
      <c r="G13" s="119"/>
      <c r="J13" s="331"/>
    </row>
    <row r="14" spans="1:10" s="9" customFormat="1" x14ac:dyDescent="0.2">
      <c r="A14" s="227"/>
      <c r="B14" s="35" t="s">
        <v>360</v>
      </c>
      <c r="C14" s="34"/>
      <c r="D14" s="337"/>
      <c r="E14" s="117"/>
      <c r="F14" s="118"/>
      <c r="G14" s="119"/>
      <c r="J14" s="331"/>
    </row>
    <row r="15" spans="1:10" s="9" customFormat="1" ht="156" x14ac:dyDescent="0.2">
      <c r="A15" s="227"/>
      <c r="B15" s="49" t="s">
        <v>361</v>
      </c>
      <c r="C15" s="34"/>
      <c r="D15" s="337"/>
      <c r="E15" s="117"/>
      <c r="F15" s="118"/>
      <c r="G15" s="119"/>
      <c r="J15" s="331"/>
    </row>
    <row r="16" spans="1:10" s="9" customFormat="1" x14ac:dyDescent="0.2">
      <c r="A16" s="227"/>
      <c r="B16" s="35" t="s">
        <v>362</v>
      </c>
      <c r="C16" s="34"/>
      <c r="D16" s="337"/>
      <c r="E16" s="117"/>
      <c r="F16" s="118"/>
      <c r="G16" s="119"/>
      <c r="J16" s="331"/>
    </row>
    <row r="17" spans="1:10" s="9" customFormat="1" ht="96" x14ac:dyDescent="0.2">
      <c r="A17" s="227"/>
      <c r="B17" s="49" t="s">
        <v>363</v>
      </c>
      <c r="C17" s="34"/>
      <c r="D17" s="337"/>
      <c r="E17" s="117"/>
      <c r="F17" s="118"/>
      <c r="G17" s="119"/>
      <c r="J17" s="331"/>
    </row>
    <row r="18" spans="1:10" s="9" customFormat="1" x14ac:dyDescent="0.2">
      <c r="A18" s="227"/>
      <c r="B18" s="35" t="s">
        <v>364</v>
      </c>
      <c r="C18" s="34"/>
      <c r="D18" s="337"/>
      <c r="E18" s="117"/>
      <c r="F18" s="118"/>
      <c r="G18" s="119"/>
      <c r="J18" s="331"/>
    </row>
    <row r="19" spans="1:10" s="9" customFormat="1" ht="156" x14ac:dyDescent="0.2">
      <c r="A19" s="227"/>
      <c r="B19" s="49" t="s">
        <v>365</v>
      </c>
      <c r="C19" s="34"/>
      <c r="D19" s="337"/>
      <c r="E19" s="117"/>
      <c r="F19" s="118"/>
      <c r="G19" s="119"/>
      <c r="J19" s="331"/>
    </row>
    <row r="20" spans="1:10" s="9" customFormat="1" ht="132" x14ac:dyDescent="0.2">
      <c r="A20" s="227"/>
      <c r="B20" s="49" t="s">
        <v>366</v>
      </c>
      <c r="C20" s="34"/>
      <c r="D20" s="337"/>
      <c r="E20" s="117"/>
      <c r="F20" s="118"/>
      <c r="G20" s="119"/>
      <c r="J20" s="331"/>
    </row>
    <row r="21" spans="1:10" s="9" customFormat="1" ht="60" x14ac:dyDescent="0.2">
      <c r="A21" s="227"/>
      <c r="B21" s="49" t="s">
        <v>367</v>
      </c>
      <c r="C21" s="34"/>
      <c r="D21" s="337"/>
      <c r="E21" s="117"/>
      <c r="F21" s="118"/>
      <c r="G21" s="119"/>
      <c r="J21" s="331"/>
    </row>
    <row r="22" spans="1:10" s="9" customFormat="1" ht="120" x14ac:dyDescent="0.2">
      <c r="A22" s="227"/>
      <c r="B22" s="49" t="s">
        <v>368</v>
      </c>
      <c r="C22" s="34"/>
      <c r="D22" s="337"/>
      <c r="E22" s="117"/>
      <c r="F22" s="118"/>
      <c r="G22" s="119"/>
      <c r="J22" s="331"/>
    </row>
    <row r="23" spans="1:10" s="9" customFormat="1" ht="60" x14ac:dyDescent="0.2">
      <c r="A23" s="227"/>
      <c r="B23" s="49" t="s">
        <v>369</v>
      </c>
      <c r="C23" s="34"/>
      <c r="D23" s="337"/>
      <c r="E23" s="117"/>
      <c r="F23" s="118"/>
      <c r="G23" s="119"/>
      <c r="J23" s="331"/>
    </row>
    <row r="24" spans="1:10" s="9" customFormat="1" ht="12.75" thickBot="1" x14ac:dyDescent="0.25">
      <c r="A24" s="228"/>
      <c r="B24" s="32"/>
      <c r="C24" s="20"/>
      <c r="D24" s="338"/>
      <c r="E24" s="117"/>
      <c r="F24" s="118"/>
      <c r="G24" s="119"/>
      <c r="J24" s="331"/>
    </row>
    <row r="25" spans="1:10" s="9" customFormat="1" x14ac:dyDescent="0.2">
      <c r="A25" s="256"/>
      <c r="B25" s="94" t="s">
        <v>352</v>
      </c>
      <c r="C25" s="95"/>
      <c r="D25" s="339"/>
      <c r="E25" s="96"/>
      <c r="F25" s="96"/>
      <c r="G25" s="257"/>
      <c r="J25" s="331"/>
    </row>
    <row r="26" spans="1:10" s="9" customFormat="1" ht="12.75" thickBot="1" x14ac:dyDescent="0.25">
      <c r="A26" s="258"/>
      <c r="B26" s="97"/>
      <c r="C26" s="98"/>
      <c r="D26" s="340"/>
      <c r="E26" s="174"/>
      <c r="F26" s="175"/>
      <c r="G26" s="259"/>
      <c r="J26" s="331"/>
    </row>
    <row r="27" spans="1:10" s="9" customFormat="1" x14ac:dyDescent="0.2">
      <c r="A27" s="226"/>
      <c r="B27" s="88" t="s">
        <v>13</v>
      </c>
      <c r="C27" s="89"/>
      <c r="D27" s="336"/>
      <c r="E27" s="117"/>
      <c r="F27" s="118"/>
      <c r="G27" s="119"/>
      <c r="J27" s="331"/>
    </row>
    <row r="28" spans="1:10" s="9" customFormat="1" x14ac:dyDescent="0.2">
      <c r="A28" s="227"/>
      <c r="B28" s="33" t="s">
        <v>14</v>
      </c>
      <c r="C28" s="34"/>
      <c r="D28" s="337"/>
      <c r="E28" s="117"/>
      <c r="F28" s="118"/>
      <c r="G28" s="119"/>
      <c r="J28" s="331"/>
    </row>
    <row r="29" spans="1:10" s="9" customFormat="1" x14ac:dyDescent="0.2">
      <c r="A29" s="227"/>
      <c r="B29" s="90"/>
      <c r="C29" s="34"/>
      <c r="D29" s="337"/>
      <c r="E29" s="117"/>
      <c r="F29" s="118"/>
      <c r="G29" s="119"/>
      <c r="J29" s="331"/>
    </row>
    <row r="30" spans="1:10" s="9" customFormat="1" x14ac:dyDescent="0.2">
      <c r="A30" s="227" t="s">
        <v>252</v>
      </c>
      <c r="B30" s="35" t="s">
        <v>15</v>
      </c>
      <c r="C30" s="34"/>
      <c r="D30" s="337"/>
      <c r="E30" s="117"/>
      <c r="F30" s="118"/>
      <c r="G30" s="119"/>
      <c r="J30" s="331"/>
    </row>
    <row r="31" spans="1:10" s="9" customFormat="1" x14ac:dyDescent="0.2">
      <c r="A31" s="228" t="s">
        <v>126</v>
      </c>
      <c r="B31" s="91" t="s">
        <v>16</v>
      </c>
      <c r="C31" s="34"/>
      <c r="D31" s="337"/>
      <c r="E31" s="117"/>
      <c r="F31" s="118"/>
      <c r="G31" s="119"/>
      <c r="J31" s="331"/>
    </row>
    <row r="32" spans="1:10" s="9" customFormat="1" x14ac:dyDescent="0.2">
      <c r="A32" s="227"/>
      <c r="B32" s="60" t="s">
        <v>17</v>
      </c>
      <c r="C32" s="34"/>
      <c r="D32" s="337"/>
      <c r="E32" s="117"/>
      <c r="F32" s="118"/>
      <c r="G32" s="119"/>
      <c r="J32" s="331"/>
    </row>
    <row r="33" spans="1:10" s="9" customFormat="1" x14ac:dyDescent="0.2">
      <c r="A33" s="227"/>
      <c r="B33" s="60" t="s">
        <v>18</v>
      </c>
      <c r="C33" s="34"/>
      <c r="D33" s="337"/>
      <c r="E33" s="117"/>
      <c r="F33" s="118"/>
      <c r="G33" s="119"/>
      <c r="J33" s="331"/>
    </row>
    <row r="34" spans="1:10" s="9" customFormat="1" x14ac:dyDescent="0.2">
      <c r="A34" s="227"/>
      <c r="B34" s="60" t="s">
        <v>19</v>
      </c>
      <c r="C34" s="34"/>
      <c r="D34" s="337"/>
      <c r="E34" s="117"/>
      <c r="F34" s="118"/>
      <c r="G34" s="119"/>
      <c r="J34" s="331"/>
    </row>
    <row r="35" spans="1:10" s="9" customFormat="1" x14ac:dyDescent="0.2">
      <c r="A35" s="227"/>
      <c r="B35" s="60" t="s">
        <v>20</v>
      </c>
      <c r="C35" s="34"/>
      <c r="D35" s="337"/>
      <c r="E35" s="117"/>
      <c r="F35" s="118"/>
      <c r="G35" s="119"/>
      <c r="J35" s="331"/>
    </row>
    <row r="36" spans="1:10" s="9" customFormat="1" x14ac:dyDescent="0.2">
      <c r="A36" s="227"/>
      <c r="B36" s="60" t="s">
        <v>17</v>
      </c>
      <c r="C36" s="34"/>
      <c r="D36" s="337"/>
      <c r="E36" s="117"/>
      <c r="F36" s="118"/>
      <c r="G36" s="119"/>
      <c r="J36" s="331"/>
    </row>
    <row r="37" spans="1:10" s="9" customFormat="1" x14ac:dyDescent="0.2">
      <c r="A37" s="227"/>
      <c r="B37" s="60" t="s">
        <v>21</v>
      </c>
      <c r="C37" s="34"/>
      <c r="D37" s="337"/>
      <c r="E37" s="117"/>
      <c r="F37" s="118"/>
      <c r="G37" s="119"/>
      <c r="J37" s="331"/>
    </row>
    <row r="38" spans="1:10" s="9" customFormat="1" x14ac:dyDescent="0.2">
      <c r="A38" s="227"/>
      <c r="B38" s="60" t="s">
        <v>22</v>
      </c>
      <c r="C38" s="34"/>
      <c r="D38" s="337"/>
      <c r="E38" s="117"/>
      <c r="F38" s="118"/>
      <c r="G38" s="119"/>
      <c r="J38" s="331"/>
    </row>
    <row r="39" spans="1:10" s="9" customFormat="1" x14ac:dyDescent="0.2">
      <c r="A39" s="227"/>
      <c r="B39" s="60" t="s">
        <v>23</v>
      </c>
      <c r="C39" s="34"/>
      <c r="D39" s="337"/>
      <c r="E39" s="117"/>
      <c r="F39" s="118"/>
      <c r="G39" s="119"/>
      <c r="J39" s="331"/>
    </row>
    <row r="40" spans="1:10" s="9" customFormat="1" x14ac:dyDescent="0.2">
      <c r="A40" s="227"/>
      <c r="B40" s="60" t="s">
        <v>24</v>
      </c>
      <c r="C40" s="34"/>
      <c r="D40" s="337"/>
      <c r="E40" s="117"/>
      <c r="F40" s="118"/>
      <c r="G40" s="119"/>
      <c r="J40" s="331"/>
    </row>
    <row r="41" spans="1:10" s="9" customFormat="1" x14ac:dyDescent="0.2">
      <c r="A41" s="227"/>
      <c r="B41" s="60" t="s">
        <v>25</v>
      </c>
      <c r="C41" s="34"/>
      <c r="D41" s="337"/>
      <c r="E41" s="117"/>
      <c r="F41" s="118"/>
      <c r="G41" s="119"/>
      <c r="J41" s="331"/>
    </row>
    <row r="42" spans="1:10" s="9" customFormat="1" x14ac:dyDescent="0.2">
      <c r="A42" s="227"/>
      <c r="B42" s="60" t="s">
        <v>26</v>
      </c>
      <c r="C42" s="34"/>
      <c r="D42" s="337"/>
      <c r="E42" s="117"/>
      <c r="F42" s="118"/>
      <c r="G42" s="119"/>
      <c r="J42" s="331"/>
    </row>
    <row r="43" spans="1:10" s="9" customFormat="1" x14ac:dyDescent="0.2">
      <c r="A43" s="227"/>
      <c r="B43" s="60"/>
      <c r="C43" s="34"/>
      <c r="D43" s="337"/>
      <c r="E43" s="117"/>
      <c r="F43" s="118"/>
      <c r="G43" s="119"/>
      <c r="J43" s="331"/>
    </row>
    <row r="44" spans="1:10" s="9" customFormat="1" x14ac:dyDescent="0.2">
      <c r="A44" s="228" t="s">
        <v>253</v>
      </c>
      <c r="B44" s="67" t="s">
        <v>27</v>
      </c>
      <c r="C44" s="20"/>
      <c r="D44" s="338"/>
      <c r="E44" s="117"/>
      <c r="F44" s="118"/>
      <c r="G44" s="119"/>
      <c r="J44" s="331"/>
    </row>
    <row r="45" spans="1:10" s="9" customFormat="1" ht="48" x14ac:dyDescent="0.2">
      <c r="A45" s="227" t="s">
        <v>126</v>
      </c>
      <c r="B45" s="39" t="s">
        <v>158</v>
      </c>
      <c r="C45" s="20" t="s">
        <v>0</v>
      </c>
      <c r="D45" s="338">
        <v>1</v>
      </c>
      <c r="E45" s="117"/>
      <c r="F45" s="120"/>
      <c r="G45" s="121"/>
      <c r="J45" s="331">
        <v>1</v>
      </c>
    </row>
    <row r="46" spans="1:10" s="9" customFormat="1" x14ac:dyDescent="0.2">
      <c r="A46" s="228"/>
      <c r="B46" s="39"/>
      <c r="C46" s="20"/>
      <c r="D46" s="338"/>
      <c r="E46" s="117"/>
      <c r="F46" s="120"/>
      <c r="G46" s="121"/>
      <c r="J46" s="331"/>
    </row>
    <row r="47" spans="1:10" s="9" customFormat="1" x14ac:dyDescent="0.2">
      <c r="A47" s="227" t="s">
        <v>254</v>
      </c>
      <c r="B47" s="67" t="s">
        <v>28</v>
      </c>
      <c r="C47" s="20"/>
      <c r="D47" s="338"/>
      <c r="E47" s="117"/>
      <c r="F47" s="120"/>
      <c r="G47" s="121"/>
      <c r="J47" s="331"/>
    </row>
    <row r="48" spans="1:10" s="9" customFormat="1" x14ac:dyDescent="0.2">
      <c r="A48" s="227" t="s">
        <v>126</v>
      </c>
      <c r="B48" s="92" t="s">
        <v>29</v>
      </c>
      <c r="C48" s="20" t="s">
        <v>12</v>
      </c>
      <c r="D48" s="338">
        <v>1</v>
      </c>
      <c r="E48" s="117"/>
      <c r="F48" s="120"/>
      <c r="G48" s="121"/>
      <c r="J48" s="331">
        <v>1</v>
      </c>
    </row>
    <row r="49" spans="1:10" s="9" customFormat="1" x14ac:dyDescent="0.2">
      <c r="A49" s="227"/>
      <c r="B49" s="92"/>
      <c r="C49" s="20"/>
      <c r="D49" s="338"/>
      <c r="E49" s="117"/>
      <c r="F49" s="120"/>
      <c r="G49" s="121"/>
      <c r="J49" s="331"/>
    </row>
    <row r="50" spans="1:10" s="9" customFormat="1" x14ac:dyDescent="0.2">
      <c r="A50" s="227" t="s">
        <v>255</v>
      </c>
      <c r="B50" s="67" t="s">
        <v>514</v>
      </c>
      <c r="C50" s="20"/>
      <c r="D50" s="338"/>
      <c r="E50" s="117"/>
      <c r="F50" s="120"/>
      <c r="G50" s="121"/>
      <c r="J50" s="331"/>
    </row>
    <row r="51" spans="1:10" s="9" customFormat="1" ht="36" x14ac:dyDescent="0.2">
      <c r="A51" s="227" t="s">
        <v>126</v>
      </c>
      <c r="B51" s="52" t="s">
        <v>173</v>
      </c>
      <c r="C51" s="20" t="s">
        <v>0</v>
      </c>
      <c r="D51" s="338">
        <v>1</v>
      </c>
      <c r="E51" s="117"/>
      <c r="F51" s="120"/>
      <c r="G51" s="121"/>
      <c r="J51" s="331">
        <v>1</v>
      </c>
    </row>
    <row r="52" spans="1:10" s="9" customFormat="1" x14ac:dyDescent="0.2">
      <c r="A52" s="227"/>
      <c r="B52" s="92"/>
      <c r="C52" s="20"/>
      <c r="D52" s="338"/>
      <c r="E52" s="117"/>
      <c r="F52" s="120"/>
      <c r="G52" s="121"/>
      <c r="J52" s="331"/>
    </row>
    <row r="53" spans="1:10" s="9" customFormat="1" x14ac:dyDescent="0.2">
      <c r="A53" s="229" t="s">
        <v>256</v>
      </c>
      <c r="B53" s="93" t="s">
        <v>30</v>
      </c>
      <c r="C53" s="20"/>
      <c r="D53" s="338"/>
      <c r="E53" s="117"/>
      <c r="F53" s="120"/>
      <c r="G53" s="121"/>
      <c r="J53" s="331"/>
    </row>
    <row r="54" spans="1:10" s="9" customFormat="1" ht="24" x14ac:dyDescent="0.2">
      <c r="A54" s="227" t="s">
        <v>126</v>
      </c>
      <c r="B54" s="32" t="s">
        <v>31</v>
      </c>
      <c r="C54" s="20" t="s">
        <v>0</v>
      </c>
      <c r="D54" s="338">
        <v>1</v>
      </c>
      <c r="E54" s="117"/>
      <c r="F54" s="120"/>
      <c r="G54" s="121"/>
      <c r="J54" s="331">
        <v>1</v>
      </c>
    </row>
    <row r="55" spans="1:10" s="9" customFormat="1" x14ac:dyDescent="0.2">
      <c r="A55" s="228"/>
      <c r="B55" s="32"/>
      <c r="C55" s="20"/>
      <c r="D55" s="338"/>
      <c r="E55" s="117"/>
      <c r="F55" s="120"/>
      <c r="G55" s="121"/>
      <c r="J55" s="331"/>
    </row>
    <row r="56" spans="1:10" s="9" customFormat="1" x14ac:dyDescent="0.2">
      <c r="A56" s="229" t="s">
        <v>257</v>
      </c>
      <c r="B56" s="93" t="s">
        <v>243</v>
      </c>
      <c r="C56" s="20"/>
      <c r="D56" s="338"/>
      <c r="E56" s="117"/>
      <c r="F56" s="120"/>
      <c r="G56" s="121"/>
      <c r="J56" s="331"/>
    </row>
    <row r="57" spans="1:10" s="9" customFormat="1" x14ac:dyDescent="0.2">
      <c r="A57" s="227" t="s">
        <v>126</v>
      </c>
      <c r="B57" s="32" t="s">
        <v>244</v>
      </c>
      <c r="C57" s="20" t="s">
        <v>0</v>
      </c>
      <c r="D57" s="338">
        <v>1</v>
      </c>
      <c r="E57" s="117"/>
      <c r="F57" s="120"/>
      <c r="G57" s="121"/>
      <c r="J57" s="331">
        <v>1</v>
      </c>
    </row>
    <row r="58" spans="1:10" s="9" customFormat="1" x14ac:dyDescent="0.2">
      <c r="A58" s="228"/>
      <c r="B58" s="32"/>
      <c r="C58" s="20"/>
      <c r="D58" s="338"/>
      <c r="E58" s="117"/>
      <c r="F58" s="120"/>
      <c r="G58" s="121"/>
      <c r="J58" s="331"/>
    </row>
    <row r="59" spans="1:10" s="9" customFormat="1" x14ac:dyDescent="0.2">
      <c r="A59" s="228"/>
      <c r="B59" s="32"/>
      <c r="C59" s="20"/>
      <c r="D59" s="338"/>
      <c r="E59" s="117"/>
      <c r="F59" s="120"/>
      <c r="G59" s="121"/>
      <c r="J59" s="331"/>
    </row>
    <row r="60" spans="1:10" s="9" customFormat="1" x14ac:dyDescent="0.2">
      <c r="A60" s="229" t="s">
        <v>258</v>
      </c>
      <c r="B60" s="93" t="s">
        <v>245</v>
      </c>
      <c r="C60" s="20"/>
      <c r="D60" s="338"/>
      <c r="E60" s="117"/>
      <c r="F60" s="120"/>
      <c r="G60" s="121"/>
      <c r="J60" s="331"/>
    </row>
    <row r="61" spans="1:10" s="9" customFormat="1" x14ac:dyDescent="0.2">
      <c r="A61" s="227" t="s">
        <v>126</v>
      </c>
      <c r="B61" s="32" t="s">
        <v>246</v>
      </c>
      <c r="C61" s="20" t="s">
        <v>0</v>
      </c>
      <c r="D61" s="338">
        <v>1</v>
      </c>
      <c r="E61" s="117"/>
      <c r="F61" s="120"/>
      <c r="G61" s="121"/>
      <c r="J61" s="331">
        <v>1</v>
      </c>
    </row>
    <row r="62" spans="1:10" s="9" customFormat="1" x14ac:dyDescent="0.2">
      <c r="A62" s="228"/>
      <c r="B62" s="32"/>
      <c r="C62" s="20"/>
      <c r="D62" s="338"/>
      <c r="E62" s="117"/>
      <c r="F62" s="120"/>
      <c r="G62" s="121"/>
      <c r="J62" s="331"/>
    </row>
    <row r="63" spans="1:10" s="9" customFormat="1" x14ac:dyDescent="0.2">
      <c r="A63" s="229" t="s">
        <v>1394</v>
      </c>
      <c r="B63" s="93" t="s">
        <v>1395</v>
      </c>
      <c r="C63" s="20"/>
      <c r="D63" s="338"/>
      <c r="E63" s="117"/>
      <c r="F63" s="120"/>
      <c r="G63" s="121"/>
      <c r="J63" s="331"/>
    </row>
    <row r="64" spans="1:10" s="9" customFormat="1" ht="96" x14ac:dyDescent="0.2">
      <c r="A64" s="227" t="s">
        <v>126</v>
      </c>
      <c r="B64" s="32" t="s">
        <v>1419</v>
      </c>
      <c r="C64" s="327" t="s">
        <v>0</v>
      </c>
      <c r="D64" s="377">
        <v>15</v>
      </c>
      <c r="E64" s="117"/>
      <c r="F64" s="120"/>
      <c r="G64" s="121"/>
      <c r="J64" s="331">
        <v>15</v>
      </c>
    </row>
    <row r="65" spans="1:10" s="9" customFormat="1" x14ac:dyDescent="0.2">
      <c r="A65" s="228"/>
      <c r="B65" s="32"/>
      <c r="C65" s="20"/>
      <c r="D65" s="338"/>
      <c r="E65" s="117"/>
      <c r="F65" s="118"/>
      <c r="G65" s="119"/>
      <c r="J65" s="331"/>
    </row>
    <row r="66" spans="1:10" s="9" customFormat="1" x14ac:dyDescent="0.2">
      <c r="A66" s="228"/>
      <c r="B66" s="32"/>
      <c r="C66" s="20"/>
      <c r="D66" s="338"/>
      <c r="E66" s="117"/>
      <c r="F66" s="118"/>
      <c r="G66" s="119"/>
      <c r="J66" s="331"/>
    </row>
    <row r="67" spans="1:10" s="9" customFormat="1" x14ac:dyDescent="0.2">
      <c r="A67" s="228"/>
      <c r="B67" s="32"/>
      <c r="C67" s="20"/>
      <c r="D67" s="338"/>
      <c r="E67" s="117"/>
      <c r="F67" s="118"/>
      <c r="G67" s="119"/>
      <c r="J67" s="331"/>
    </row>
    <row r="68" spans="1:10" s="9" customFormat="1" x14ac:dyDescent="0.2">
      <c r="A68" s="228"/>
      <c r="B68" s="32"/>
      <c r="C68" s="20"/>
      <c r="D68" s="338"/>
      <c r="E68" s="117"/>
      <c r="F68" s="118"/>
      <c r="G68" s="119"/>
      <c r="J68" s="331"/>
    </row>
    <row r="69" spans="1:10" s="9" customFormat="1" x14ac:dyDescent="0.2">
      <c r="A69" s="228"/>
      <c r="B69" s="32"/>
      <c r="C69" s="20"/>
      <c r="D69" s="338"/>
      <c r="E69" s="117"/>
      <c r="F69" s="118"/>
      <c r="G69" s="119"/>
      <c r="J69" s="331"/>
    </row>
    <row r="70" spans="1:10" s="9" customFormat="1" x14ac:dyDescent="0.2">
      <c r="A70" s="228"/>
      <c r="B70" s="32"/>
      <c r="C70" s="20"/>
      <c r="D70" s="338"/>
      <c r="E70" s="117"/>
      <c r="F70" s="118"/>
      <c r="G70" s="119"/>
      <c r="J70" s="331"/>
    </row>
    <row r="71" spans="1:10" s="9" customFormat="1" x14ac:dyDescent="0.2">
      <c r="A71" s="228"/>
      <c r="B71" s="32"/>
      <c r="C71" s="20"/>
      <c r="D71" s="338"/>
      <c r="E71" s="117"/>
      <c r="F71" s="118"/>
      <c r="G71" s="119"/>
      <c r="J71" s="331"/>
    </row>
    <row r="72" spans="1:10" s="9" customFormat="1" ht="12.75" thickBot="1" x14ac:dyDescent="0.25">
      <c r="A72" s="228"/>
      <c r="B72" s="32"/>
      <c r="C72" s="20"/>
      <c r="D72" s="338"/>
      <c r="E72" s="117"/>
      <c r="F72" s="118"/>
      <c r="G72" s="119"/>
      <c r="J72" s="331"/>
    </row>
    <row r="73" spans="1:10" s="9" customFormat="1" x14ac:dyDescent="0.2">
      <c r="A73" s="256"/>
      <c r="B73" s="94" t="s">
        <v>32</v>
      </c>
      <c r="C73" s="95"/>
      <c r="D73" s="339"/>
      <c r="E73" s="96"/>
      <c r="F73" s="96"/>
      <c r="G73" s="257"/>
      <c r="J73" s="331"/>
    </row>
    <row r="74" spans="1:10" s="9" customFormat="1" ht="12.75" thickBot="1" x14ac:dyDescent="0.25">
      <c r="A74" s="258"/>
      <c r="B74" s="97" t="s">
        <v>33</v>
      </c>
      <c r="C74" s="98"/>
      <c r="D74" s="340"/>
      <c r="E74" s="174"/>
      <c r="F74" s="175"/>
      <c r="G74" s="259"/>
      <c r="J74" s="331"/>
    </row>
    <row r="75" spans="1:10" s="9" customFormat="1" x14ac:dyDescent="0.2">
      <c r="A75" s="227"/>
      <c r="B75" s="71"/>
      <c r="C75" s="77"/>
      <c r="D75" s="338"/>
      <c r="E75" s="117"/>
      <c r="F75" s="118"/>
      <c r="G75" s="119"/>
      <c r="J75" s="331"/>
    </row>
    <row r="76" spans="1:10" s="9" customFormat="1" x14ac:dyDescent="0.2">
      <c r="A76" s="227"/>
      <c r="B76" s="33" t="s">
        <v>34</v>
      </c>
      <c r="C76" s="34"/>
      <c r="D76" s="337"/>
      <c r="E76" s="117"/>
      <c r="F76" s="118"/>
      <c r="G76" s="119"/>
      <c r="J76" s="331"/>
    </row>
    <row r="77" spans="1:10" s="9" customFormat="1" x14ac:dyDescent="0.2">
      <c r="A77" s="227"/>
      <c r="B77" s="33" t="s">
        <v>35</v>
      </c>
      <c r="C77" s="34"/>
      <c r="D77" s="337"/>
      <c r="E77" s="117"/>
      <c r="F77" s="118"/>
      <c r="G77" s="119"/>
      <c r="J77" s="331"/>
    </row>
    <row r="78" spans="1:10" s="9" customFormat="1" x14ac:dyDescent="0.2">
      <c r="A78" s="227" t="s">
        <v>259</v>
      </c>
      <c r="B78" s="35" t="s">
        <v>36</v>
      </c>
      <c r="C78" s="34"/>
      <c r="D78" s="337"/>
      <c r="E78" s="117"/>
      <c r="F78" s="118"/>
      <c r="G78" s="119"/>
      <c r="J78" s="331"/>
    </row>
    <row r="79" spans="1:10" s="9" customFormat="1" ht="48" x14ac:dyDescent="0.2">
      <c r="A79" s="227"/>
      <c r="B79" s="36" t="s">
        <v>159</v>
      </c>
      <c r="C79" s="37"/>
      <c r="D79" s="342"/>
      <c r="E79" s="122"/>
      <c r="F79" s="122"/>
      <c r="G79" s="123"/>
      <c r="J79" s="331"/>
    </row>
    <row r="80" spans="1:10" s="9" customFormat="1" x14ac:dyDescent="0.25">
      <c r="A80" s="230"/>
      <c r="B80" s="12"/>
      <c r="C80" s="12"/>
      <c r="D80" s="343"/>
      <c r="E80" s="124"/>
      <c r="F80" s="125"/>
      <c r="G80" s="126"/>
      <c r="J80" s="331"/>
    </row>
    <row r="81" spans="1:10" s="9" customFormat="1" x14ac:dyDescent="0.2">
      <c r="A81" s="227" t="s">
        <v>260</v>
      </c>
      <c r="B81" s="38" t="s">
        <v>51</v>
      </c>
      <c r="C81" s="20"/>
      <c r="D81" s="344"/>
      <c r="E81" s="127"/>
      <c r="F81" s="120"/>
      <c r="G81" s="121"/>
      <c r="J81" s="331"/>
    </row>
    <row r="82" spans="1:10" s="9" customFormat="1" ht="84" x14ac:dyDescent="0.2">
      <c r="A82" s="227"/>
      <c r="B82" s="328" t="s">
        <v>1396</v>
      </c>
      <c r="C82" s="20" t="s">
        <v>39</v>
      </c>
      <c r="D82" s="345">
        <v>1927</v>
      </c>
      <c r="E82" s="117"/>
      <c r="F82" s="120"/>
      <c r="G82" s="121"/>
      <c r="J82" s="331">
        <v>1927</v>
      </c>
    </row>
    <row r="83" spans="1:10" s="9" customFormat="1" x14ac:dyDescent="0.2">
      <c r="A83" s="227"/>
      <c r="B83" s="39"/>
      <c r="C83" s="20"/>
      <c r="D83" s="345"/>
      <c r="E83" s="117"/>
      <c r="F83" s="120"/>
      <c r="G83" s="121"/>
      <c r="J83" s="331"/>
    </row>
    <row r="84" spans="1:10" s="9" customFormat="1" x14ac:dyDescent="0.2">
      <c r="A84" s="227" t="s">
        <v>261</v>
      </c>
      <c r="B84" s="40" t="s">
        <v>37</v>
      </c>
      <c r="C84" s="20"/>
      <c r="D84" s="346"/>
      <c r="E84" s="117"/>
      <c r="F84" s="120"/>
      <c r="G84" s="121"/>
      <c r="J84" s="331"/>
    </row>
    <row r="85" spans="1:10" s="9" customFormat="1" ht="36" x14ac:dyDescent="0.2">
      <c r="A85" s="227"/>
      <c r="B85" s="41" t="s">
        <v>38</v>
      </c>
      <c r="C85" s="20" t="s">
        <v>39</v>
      </c>
      <c r="D85" s="345">
        <v>227.45</v>
      </c>
      <c r="E85" s="117"/>
      <c r="F85" s="120"/>
      <c r="G85" s="121"/>
      <c r="J85" s="331">
        <v>227.44800000000004</v>
      </c>
    </row>
    <row r="86" spans="1:10" s="9" customFormat="1" x14ac:dyDescent="0.2">
      <c r="A86" s="227"/>
      <c r="B86" s="42"/>
      <c r="C86" s="20"/>
      <c r="D86" s="338"/>
      <c r="E86" s="117"/>
      <c r="F86" s="120"/>
      <c r="G86" s="121"/>
      <c r="J86" s="331"/>
    </row>
    <row r="87" spans="1:10" s="9" customFormat="1" x14ac:dyDescent="0.2">
      <c r="A87" s="227" t="s">
        <v>262</v>
      </c>
      <c r="B87" s="25" t="s">
        <v>40</v>
      </c>
      <c r="C87" s="20"/>
      <c r="D87" s="338"/>
      <c r="E87" s="117"/>
      <c r="F87" s="120"/>
      <c r="G87" s="121"/>
      <c r="J87" s="331"/>
    </row>
    <row r="88" spans="1:10" s="9" customFormat="1" ht="48" x14ac:dyDescent="0.2">
      <c r="A88" s="231"/>
      <c r="B88" s="43" t="s">
        <v>251</v>
      </c>
      <c r="C88" s="44"/>
      <c r="D88" s="347"/>
      <c r="E88" s="128"/>
      <c r="F88" s="120"/>
      <c r="G88" s="121"/>
      <c r="J88" s="331"/>
    </row>
    <row r="89" spans="1:10" s="9" customFormat="1" x14ac:dyDescent="0.2">
      <c r="A89" s="227" t="s">
        <v>43</v>
      </c>
      <c r="B89" s="45" t="s">
        <v>40</v>
      </c>
      <c r="C89" s="20"/>
      <c r="D89" s="338"/>
      <c r="E89" s="117"/>
      <c r="F89" s="120"/>
      <c r="G89" s="121"/>
      <c r="J89" s="331"/>
    </row>
    <row r="90" spans="1:10" s="8" customFormat="1" x14ac:dyDescent="0.2">
      <c r="A90" s="293">
        <v>1</v>
      </c>
      <c r="B90" s="205" t="s">
        <v>207</v>
      </c>
      <c r="C90" s="20" t="s">
        <v>41</v>
      </c>
      <c r="D90" s="345">
        <v>61.61</v>
      </c>
      <c r="E90" s="117"/>
      <c r="F90" s="129"/>
      <c r="G90" s="130"/>
      <c r="J90" s="330">
        <v>61.60049999999999</v>
      </c>
    </row>
    <row r="91" spans="1:10" s="8" customFormat="1" x14ac:dyDescent="0.2">
      <c r="A91" s="293">
        <v>2</v>
      </c>
      <c r="B91" s="46" t="s">
        <v>530</v>
      </c>
      <c r="C91" s="20" t="s">
        <v>41</v>
      </c>
      <c r="D91" s="345">
        <v>921.6</v>
      </c>
      <c r="E91" s="117"/>
      <c r="F91" s="129"/>
      <c r="G91" s="130">
        <f t="shared" ref="G91" si="0">(D91*E91)+(D91*F91)</f>
        <v>0</v>
      </c>
      <c r="J91" s="330">
        <v>921.60000000000014</v>
      </c>
    </row>
    <row r="92" spans="1:10" s="8" customFormat="1" x14ac:dyDescent="0.2">
      <c r="A92" s="293">
        <v>3</v>
      </c>
      <c r="B92" s="46" t="s">
        <v>538</v>
      </c>
      <c r="C92" s="20" t="s">
        <v>41</v>
      </c>
      <c r="D92" s="345">
        <v>85.86</v>
      </c>
      <c r="E92" s="117"/>
      <c r="F92" s="129"/>
      <c r="G92" s="130">
        <f t="shared" ref="G92" si="1">(D92*E92)+(D92*F92)</f>
        <v>0</v>
      </c>
      <c r="J92" s="330">
        <v>85.86</v>
      </c>
    </row>
    <row r="93" spans="1:10" x14ac:dyDescent="0.2">
      <c r="A93" s="293">
        <v>4</v>
      </c>
      <c r="B93" s="27" t="s">
        <v>406</v>
      </c>
      <c r="C93" s="20" t="s">
        <v>41</v>
      </c>
      <c r="D93" s="345">
        <v>88.190000000000012</v>
      </c>
      <c r="E93" s="117"/>
      <c r="F93" s="120"/>
      <c r="G93" s="121"/>
      <c r="J93" s="330">
        <v>88.1875</v>
      </c>
    </row>
    <row r="94" spans="1:10" x14ac:dyDescent="0.2">
      <c r="A94" s="293">
        <v>5</v>
      </c>
      <c r="B94" s="27" t="s">
        <v>539</v>
      </c>
      <c r="C94" s="20" t="s">
        <v>41</v>
      </c>
      <c r="D94" s="345">
        <v>26.35</v>
      </c>
      <c r="E94" s="117"/>
      <c r="F94" s="120"/>
      <c r="G94" s="121"/>
      <c r="J94" s="330">
        <v>26.35</v>
      </c>
    </row>
    <row r="95" spans="1:10" s="8" customFormat="1" x14ac:dyDescent="0.2">
      <c r="A95" s="293">
        <v>6</v>
      </c>
      <c r="B95" s="205" t="s">
        <v>537</v>
      </c>
      <c r="C95" s="20" t="s">
        <v>41</v>
      </c>
      <c r="D95" s="345">
        <v>18.150000000000002</v>
      </c>
      <c r="E95" s="117"/>
      <c r="F95" s="129"/>
      <c r="G95" s="130"/>
      <c r="J95" s="330">
        <v>18.144000000000002</v>
      </c>
    </row>
    <row r="96" spans="1:10" s="8" customFormat="1" x14ac:dyDescent="0.2">
      <c r="A96" s="293">
        <v>7</v>
      </c>
      <c r="B96" s="205" t="s">
        <v>535</v>
      </c>
      <c r="C96" s="20" t="s">
        <v>41</v>
      </c>
      <c r="D96" s="345">
        <v>23.25</v>
      </c>
      <c r="E96" s="117"/>
      <c r="F96" s="129"/>
      <c r="G96" s="130"/>
      <c r="J96" s="330">
        <v>23.246999999999996</v>
      </c>
    </row>
    <row r="97" spans="1:10" s="8" customFormat="1" x14ac:dyDescent="0.2">
      <c r="A97" s="293">
        <v>8</v>
      </c>
      <c r="B97" s="205" t="s">
        <v>536</v>
      </c>
      <c r="C97" s="20" t="s">
        <v>41</v>
      </c>
      <c r="D97" s="345">
        <v>23.25</v>
      </c>
      <c r="E97" s="117"/>
      <c r="F97" s="129"/>
      <c r="G97" s="130"/>
      <c r="J97" s="330">
        <v>23.246999999999996</v>
      </c>
    </row>
    <row r="98" spans="1:10" s="9" customFormat="1" x14ac:dyDescent="0.2">
      <c r="A98" s="227"/>
      <c r="B98" s="27"/>
      <c r="C98" s="20"/>
      <c r="D98" s="338"/>
      <c r="E98" s="117"/>
      <c r="F98" s="118"/>
      <c r="G98" s="121"/>
      <c r="J98" s="331"/>
    </row>
    <row r="99" spans="1:10" s="9" customFormat="1" x14ac:dyDescent="0.2">
      <c r="A99" s="227" t="s">
        <v>220</v>
      </c>
      <c r="B99" s="47" t="s">
        <v>42</v>
      </c>
      <c r="C99" s="20"/>
      <c r="D99" s="338"/>
      <c r="E99" s="117"/>
      <c r="F99" s="118"/>
      <c r="G99" s="119"/>
      <c r="J99" s="331"/>
    </row>
    <row r="100" spans="1:10" s="9" customFormat="1" ht="24" x14ac:dyDescent="0.25">
      <c r="A100" s="227"/>
      <c r="B100" s="22" t="s">
        <v>167</v>
      </c>
      <c r="C100" s="23"/>
      <c r="D100" s="348"/>
      <c r="E100" s="131"/>
      <c r="F100" s="118"/>
      <c r="G100" s="119"/>
      <c r="J100" s="331"/>
    </row>
    <row r="101" spans="1:10" s="9" customFormat="1" ht="24" x14ac:dyDescent="0.25">
      <c r="A101" s="227"/>
      <c r="B101" s="32" t="s">
        <v>168</v>
      </c>
      <c r="C101" s="48"/>
      <c r="D101" s="349"/>
      <c r="E101" s="132"/>
      <c r="F101" s="118"/>
      <c r="G101" s="119"/>
      <c r="J101" s="331"/>
    </row>
    <row r="102" spans="1:10" s="9" customFormat="1" ht="24" x14ac:dyDescent="0.2">
      <c r="A102" s="227" t="s">
        <v>126</v>
      </c>
      <c r="B102" s="49" t="s">
        <v>518</v>
      </c>
      <c r="C102" s="20" t="s">
        <v>39</v>
      </c>
      <c r="D102" s="345">
        <v>1927</v>
      </c>
      <c r="E102" s="117"/>
      <c r="F102" s="120"/>
      <c r="G102" s="121"/>
      <c r="J102" s="331">
        <v>1927</v>
      </c>
    </row>
    <row r="103" spans="1:10" s="9" customFormat="1" ht="36" x14ac:dyDescent="0.2">
      <c r="A103" s="227" t="s">
        <v>127</v>
      </c>
      <c r="B103" s="49" t="s">
        <v>519</v>
      </c>
      <c r="C103" s="20" t="s">
        <v>39</v>
      </c>
      <c r="D103" s="345">
        <v>1927</v>
      </c>
      <c r="E103" s="117"/>
      <c r="F103" s="120"/>
      <c r="G103" s="121"/>
      <c r="J103" s="331">
        <v>1927</v>
      </c>
    </row>
    <row r="104" spans="1:10" s="9" customFormat="1" x14ac:dyDescent="0.2">
      <c r="A104" s="227" t="s">
        <v>263</v>
      </c>
      <c r="B104" s="25" t="s">
        <v>44</v>
      </c>
      <c r="C104" s="20"/>
      <c r="D104" s="338"/>
      <c r="E104" s="117"/>
      <c r="F104" s="120"/>
      <c r="G104" s="121"/>
      <c r="J104" s="331"/>
    </row>
    <row r="105" spans="1:10" s="9" customFormat="1" ht="24" x14ac:dyDescent="0.2">
      <c r="A105" s="227"/>
      <c r="B105" s="50" t="s">
        <v>45</v>
      </c>
      <c r="C105" s="20"/>
      <c r="D105" s="338"/>
      <c r="E105" s="117"/>
      <c r="F105" s="120"/>
      <c r="G105" s="121"/>
      <c r="J105" s="331"/>
    </row>
    <row r="106" spans="1:10" s="9" customFormat="1" x14ac:dyDescent="0.2">
      <c r="A106" s="227" t="s">
        <v>407</v>
      </c>
      <c r="B106" s="25" t="s">
        <v>410</v>
      </c>
      <c r="C106" s="20"/>
      <c r="D106" s="338"/>
      <c r="E106" s="117"/>
      <c r="F106" s="120"/>
      <c r="G106" s="121"/>
      <c r="J106" s="331"/>
    </row>
    <row r="107" spans="1:10" s="9" customFormat="1" ht="24" x14ac:dyDescent="0.2">
      <c r="A107" s="227" t="s">
        <v>126</v>
      </c>
      <c r="B107" s="50" t="s">
        <v>385</v>
      </c>
      <c r="C107" s="20" t="s">
        <v>39</v>
      </c>
      <c r="D107" s="345">
        <v>764.59</v>
      </c>
      <c r="E107" s="117"/>
      <c r="F107" s="120"/>
      <c r="G107" s="121"/>
      <c r="J107" s="331">
        <v>764.58249999999998</v>
      </c>
    </row>
    <row r="108" spans="1:10" s="9" customFormat="1" x14ac:dyDescent="0.2">
      <c r="A108" s="227" t="s">
        <v>409</v>
      </c>
      <c r="B108" s="25" t="s">
        <v>408</v>
      </c>
      <c r="C108" s="20"/>
      <c r="D108" s="338"/>
      <c r="E108" s="117"/>
      <c r="F108" s="120"/>
      <c r="G108" s="121"/>
      <c r="J108" s="331"/>
    </row>
    <row r="109" spans="1:10" s="9" customFormat="1" ht="24" x14ac:dyDescent="0.2">
      <c r="A109" s="227" t="s">
        <v>126</v>
      </c>
      <c r="B109" s="50" t="s">
        <v>385</v>
      </c>
      <c r="C109" s="20" t="s">
        <v>39</v>
      </c>
      <c r="D109" s="338">
        <v>1927</v>
      </c>
      <c r="E109" s="117"/>
      <c r="F109" s="120"/>
      <c r="G109" s="121"/>
      <c r="J109" s="331">
        <v>1927</v>
      </c>
    </row>
    <row r="110" spans="1:10" s="9" customFormat="1" x14ac:dyDescent="0.2">
      <c r="A110" s="227" t="s">
        <v>1371</v>
      </c>
      <c r="B110" s="25" t="s">
        <v>1372</v>
      </c>
      <c r="C110" s="20"/>
      <c r="D110" s="338"/>
      <c r="E110" s="117"/>
      <c r="F110" s="120"/>
      <c r="G110" s="121"/>
      <c r="J110" s="331"/>
    </row>
    <row r="111" spans="1:10" s="9" customFormat="1" ht="36" x14ac:dyDescent="0.2">
      <c r="A111" s="227" t="s">
        <v>1374</v>
      </c>
      <c r="B111" s="50" t="s">
        <v>1373</v>
      </c>
      <c r="C111" s="20" t="s">
        <v>0</v>
      </c>
      <c r="D111" s="338">
        <v>1</v>
      </c>
      <c r="E111" s="117"/>
      <c r="F111" s="120"/>
      <c r="G111" s="121"/>
      <c r="J111" s="331">
        <v>1</v>
      </c>
    </row>
    <row r="112" spans="1:10" s="9" customFormat="1" ht="12.75" thickBot="1" x14ac:dyDescent="0.25">
      <c r="A112" s="227"/>
      <c r="B112" s="50"/>
      <c r="C112" s="20"/>
      <c r="D112" s="338"/>
      <c r="E112" s="21"/>
      <c r="F112" s="21"/>
      <c r="G112" s="260"/>
      <c r="J112" s="331"/>
    </row>
    <row r="113" spans="1:10" s="9" customFormat="1" x14ac:dyDescent="0.2">
      <c r="A113" s="256"/>
      <c r="B113" s="94" t="s">
        <v>46</v>
      </c>
      <c r="C113" s="99"/>
      <c r="D113" s="339"/>
      <c r="E113" s="96"/>
      <c r="F113" s="96"/>
      <c r="G113" s="257"/>
      <c r="J113" s="331"/>
    </row>
    <row r="114" spans="1:10" s="9" customFormat="1" ht="12.75" thickBot="1" x14ac:dyDescent="0.25">
      <c r="A114" s="258"/>
      <c r="B114" s="97" t="s">
        <v>47</v>
      </c>
      <c r="C114" s="100"/>
      <c r="D114" s="340"/>
      <c r="E114" s="174"/>
      <c r="F114" s="175"/>
      <c r="G114" s="259"/>
      <c r="J114" s="331"/>
    </row>
    <row r="115" spans="1:10" s="9" customFormat="1" x14ac:dyDescent="0.2">
      <c r="A115" s="227"/>
      <c r="B115" s="33" t="s">
        <v>48</v>
      </c>
      <c r="C115" s="20"/>
      <c r="D115" s="338"/>
      <c r="E115" s="117"/>
      <c r="F115" s="118"/>
      <c r="G115" s="119"/>
      <c r="J115" s="331"/>
    </row>
    <row r="116" spans="1:10" s="9" customFormat="1" x14ac:dyDescent="0.2">
      <c r="A116" s="227" t="s">
        <v>264</v>
      </c>
      <c r="B116" s="19" t="s">
        <v>49</v>
      </c>
      <c r="C116" s="20"/>
      <c r="D116" s="338"/>
      <c r="E116" s="117"/>
      <c r="F116" s="118"/>
      <c r="G116" s="119"/>
      <c r="J116" s="331"/>
    </row>
    <row r="117" spans="1:10" s="9" customFormat="1" ht="48" x14ac:dyDescent="0.25">
      <c r="A117" s="227"/>
      <c r="B117" s="22" t="s">
        <v>161</v>
      </c>
      <c r="C117" s="23"/>
      <c r="D117" s="348"/>
      <c r="E117" s="131"/>
      <c r="F117" s="131"/>
      <c r="G117" s="133"/>
      <c r="J117" s="331"/>
    </row>
    <row r="118" spans="1:10" s="9" customFormat="1" ht="24" x14ac:dyDescent="0.25">
      <c r="A118" s="227"/>
      <c r="B118" s="24" t="s">
        <v>160</v>
      </c>
      <c r="C118" s="23"/>
      <c r="D118" s="348"/>
      <c r="E118" s="131"/>
      <c r="F118" s="131"/>
      <c r="G118" s="133"/>
      <c r="J118" s="331"/>
    </row>
    <row r="119" spans="1:10" s="9" customFormat="1" ht="48" x14ac:dyDescent="0.25">
      <c r="A119" s="227"/>
      <c r="B119" s="22" t="s">
        <v>121</v>
      </c>
      <c r="C119" s="23"/>
      <c r="D119" s="348"/>
      <c r="E119" s="131"/>
      <c r="F119" s="131"/>
      <c r="G119" s="133"/>
      <c r="J119" s="331"/>
    </row>
    <row r="120" spans="1:10" s="9" customFormat="1" ht="24" x14ac:dyDescent="0.25">
      <c r="A120" s="227"/>
      <c r="B120" s="22" t="s">
        <v>1397</v>
      </c>
      <c r="C120" s="23"/>
      <c r="D120" s="348"/>
      <c r="E120" s="131"/>
      <c r="F120" s="131"/>
      <c r="G120" s="133"/>
      <c r="J120" s="331"/>
    </row>
    <row r="121" spans="1:10" x14ac:dyDescent="0.2">
      <c r="A121" s="233" t="s">
        <v>474</v>
      </c>
      <c r="B121" s="166" t="s">
        <v>10</v>
      </c>
      <c r="C121" s="165"/>
      <c r="D121" s="350"/>
      <c r="E121" s="117"/>
      <c r="F121" s="140"/>
      <c r="G121" s="141"/>
    </row>
    <row r="122" spans="1:10" ht="24" x14ac:dyDescent="0.2">
      <c r="A122" s="227"/>
      <c r="B122" s="32" t="s">
        <v>108</v>
      </c>
      <c r="C122" s="32"/>
      <c r="D122" s="351"/>
      <c r="E122" s="142"/>
      <c r="F122" s="142"/>
      <c r="G122" s="143"/>
    </row>
    <row r="123" spans="1:10" ht="60" x14ac:dyDescent="0.2">
      <c r="A123" s="227"/>
      <c r="B123" s="32" t="s">
        <v>59</v>
      </c>
      <c r="C123" s="32"/>
      <c r="D123" s="351"/>
      <c r="E123" s="142"/>
      <c r="F123" s="142"/>
      <c r="G123" s="143"/>
    </row>
    <row r="124" spans="1:10" ht="36" x14ac:dyDescent="0.2">
      <c r="A124" s="227"/>
      <c r="B124" s="32" t="s">
        <v>60</v>
      </c>
      <c r="C124" s="32"/>
      <c r="D124" s="351"/>
      <c r="E124" s="142"/>
      <c r="F124" s="142"/>
      <c r="G124" s="143"/>
    </row>
    <row r="125" spans="1:10" ht="60" x14ac:dyDescent="0.2">
      <c r="A125" s="227"/>
      <c r="B125" s="52" t="s">
        <v>61</v>
      </c>
      <c r="C125" s="52"/>
      <c r="D125" s="352"/>
      <c r="E125" s="144"/>
      <c r="F125" s="144"/>
      <c r="G125" s="145"/>
    </row>
    <row r="126" spans="1:10" s="160" customFormat="1" x14ac:dyDescent="0.2">
      <c r="A126" s="233" t="s">
        <v>475</v>
      </c>
      <c r="B126" s="166" t="s">
        <v>9</v>
      </c>
      <c r="C126" s="165"/>
      <c r="D126" s="350"/>
      <c r="E126" s="117"/>
      <c r="F126" s="140"/>
      <c r="G126" s="141"/>
      <c r="J126" s="332"/>
    </row>
    <row r="127" spans="1:10" ht="48" x14ac:dyDescent="0.2">
      <c r="A127" s="232"/>
      <c r="B127" s="52" t="s">
        <v>86</v>
      </c>
      <c r="C127" s="52"/>
      <c r="D127" s="352"/>
      <c r="E127" s="144"/>
      <c r="F127" s="144"/>
      <c r="G127" s="145"/>
    </row>
    <row r="128" spans="1:10" ht="36" x14ac:dyDescent="0.2">
      <c r="A128" s="229"/>
      <c r="B128" s="52" t="s">
        <v>87</v>
      </c>
      <c r="C128" s="52"/>
      <c r="D128" s="352"/>
      <c r="E128" s="144"/>
      <c r="F128" s="144"/>
      <c r="G128" s="145"/>
    </row>
    <row r="129" spans="1:10" ht="48" x14ac:dyDescent="0.2">
      <c r="A129" s="232"/>
      <c r="B129" s="52" t="s">
        <v>184</v>
      </c>
      <c r="C129" s="52"/>
      <c r="D129" s="352"/>
      <c r="E129" s="144"/>
      <c r="F129" s="144"/>
      <c r="G129" s="145"/>
    </row>
    <row r="130" spans="1:10" x14ac:dyDescent="0.2">
      <c r="A130" s="232"/>
      <c r="B130" s="52"/>
      <c r="C130" s="52"/>
      <c r="D130" s="352"/>
      <c r="E130" s="144"/>
      <c r="F130" s="144"/>
      <c r="G130" s="145"/>
    </row>
    <row r="131" spans="1:10" s="9" customFormat="1" x14ac:dyDescent="0.2">
      <c r="A131" s="233" t="s">
        <v>375</v>
      </c>
      <c r="B131" s="162" t="s">
        <v>52</v>
      </c>
      <c r="C131" s="163"/>
      <c r="D131" s="350"/>
      <c r="E131" s="117"/>
      <c r="F131" s="118"/>
      <c r="G131" s="119"/>
      <c r="J131" s="331"/>
    </row>
    <row r="132" spans="1:10" s="16" customFormat="1" x14ac:dyDescent="0.25">
      <c r="A132" s="229" t="s">
        <v>476</v>
      </c>
      <c r="B132" s="25" t="s">
        <v>176</v>
      </c>
      <c r="C132" s="26"/>
      <c r="D132" s="353"/>
      <c r="E132" s="134"/>
      <c r="F132" s="135"/>
      <c r="G132" s="136"/>
      <c r="J132" s="333"/>
    </row>
    <row r="133" spans="1:10" s="9" customFormat="1" x14ac:dyDescent="0.2">
      <c r="A133" s="227" t="s">
        <v>126</v>
      </c>
      <c r="B133" s="27" t="s">
        <v>183</v>
      </c>
      <c r="C133" s="20" t="s">
        <v>39</v>
      </c>
      <c r="D133" s="345">
        <v>764.59</v>
      </c>
      <c r="E133" s="117"/>
      <c r="F133" s="120"/>
      <c r="G133" s="121"/>
      <c r="J133" s="331">
        <v>764.58249999999998</v>
      </c>
    </row>
    <row r="134" spans="1:10" s="9" customFormat="1" x14ac:dyDescent="0.2">
      <c r="A134" s="234" t="s">
        <v>265</v>
      </c>
      <c r="B134" s="164" t="s">
        <v>11</v>
      </c>
      <c r="C134" s="165"/>
      <c r="D134" s="350"/>
      <c r="E134" s="117"/>
      <c r="F134" s="118"/>
      <c r="G134" s="119"/>
      <c r="J134" s="331"/>
    </row>
    <row r="135" spans="1:10" x14ac:dyDescent="0.2">
      <c r="A135" s="235" t="s">
        <v>266</v>
      </c>
      <c r="B135" s="158" t="s">
        <v>53</v>
      </c>
      <c r="C135" s="159"/>
      <c r="D135" s="354"/>
      <c r="E135" s="137"/>
      <c r="F135" s="138"/>
      <c r="G135" s="139"/>
    </row>
    <row r="136" spans="1:10" s="8" customFormat="1" x14ac:dyDescent="0.2">
      <c r="A136" s="232" t="s">
        <v>126</v>
      </c>
      <c r="B136" s="46" t="str">
        <f>B90</f>
        <v>Foundations F1</v>
      </c>
      <c r="C136" s="20" t="s">
        <v>41</v>
      </c>
      <c r="D136" s="345">
        <v>13.69</v>
      </c>
      <c r="E136" s="117"/>
      <c r="F136" s="129"/>
      <c r="G136" s="130"/>
      <c r="J136" s="330">
        <v>13.689</v>
      </c>
    </row>
    <row r="137" spans="1:10" s="8" customFormat="1" ht="13.5" x14ac:dyDescent="0.2">
      <c r="A137" s="236"/>
      <c r="B137" s="46" t="s">
        <v>472</v>
      </c>
      <c r="C137" s="53" t="s">
        <v>116</v>
      </c>
      <c r="D137" s="345">
        <v>28.08</v>
      </c>
      <c r="E137" s="117"/>
      <c r="F137" s="129"/>
      <c r="G137" s="130"/>
      <c r="J137" s="330">
        <v>28.080000000000002</v>
      </c>
    </row>
    <row r="138" spans="1:10" x14ac:dyDescent="0.2">
      <c r="A138" s="236"/>
      <c r="B138" s="206">
        <v>12</v>
      </c>
      <c r="C138" s="29" t="s">
        <v>8</v>
      </c>
      <c r="D138" s="345">
        <v>486.24</v>
      </c>
      <c r="E138" s="127"/>
      <c r="F138" s="120"/>
      <c r="G138" s="121"/>
      <c r="J138" s="330">
        <v>486.23327999999998</v>
      </c>
    </row>
    <row r="139" spans="1:10" x14ac:dyDescent="0.2">
      <c r="A139" s="236"/>
      <c r="B139" s="206"/>
      <c r="C139" s="29"/>
      <c r="D139" s="338"/>
      <c r="E139" s="127"/>
      <c r="F139" s="120"/>
      <c r="G139" s="121"/>
    </row>
    <row r="140" spans="1:10" s="8" customFormat="1" x14ac:dyDescent="0.2">
      <c r="A140" s="232" t="s">
        <v>127</v>
      </c>
      <c r="B140" s="46" t="s">
        <v>530</v>
      </c>
      <c r="C140" s="20" t="s">
        <v>41</v>
      </c>
      <c r="D140" s="345">
        <v>153.6</v>
      </c>
      <c r="E140" s="117"/>
      <c r="F140" s="129"/>
      <c r="G140" s="130"/>
      <c r="J140" s="330">
        <v>153.6</v>
      </c>
    </row>
    <row r="141" spans="1:10" s="8" customFormat="1" x14ac:dyDescent="0.2">
      <c r="A141" s="232" t="s">
        <v>540</v>
      </c>
      <c r="B141" s="46" t="s">
        <v>531</v>
      </c>
      <c r="C141" s="20" t="s">
        <v>41</v>
      </c>
      <c r="D141" s="345">
        <v>135.19999999999999</v>
      </c>
      <c r="E141" s="117"/>
      <c r="F141" s="129"/>
      <c r="G141" s="130"/>
      <c r="J141" s="330">
        <v>135.19999999999999</v>
      </c>
    </row>
    <row r="142" spans="1:10" s="8" customFormat="1" ht="13.5" x14ac:dyDescent="0.2">
      <c r="A142" s="232"/>
      <c r="B142" s="46" t="s">
        <v>532</v>
      </c>
      <c r="C142" s="53" t="s">
        <v>116</v>
      </c>
      <c r="D142" s="345">
        <v>192.96</v>
      </c>
      <c r="E142" s="117"/>
      <c r="F142" s="129"/>
      <c r="G142" s="130"/>
      <c r="J142" s="330">
        <v>192.96</v>
      </c>
    </row>
    <row r="143" spans="1:10" s="8" customFormat="1" ht="13.5" x14ac:dyDescent="0.2">
      <c r="A143" s="232"/>
      <c r="B143" s="46" t="s">
        <v>533</v>
      </c>
      <c r="C143" s="53" t="s">
        <v>116</v>
      </c>
      <c r="D143" s="345">
        <v>416.84999999999997</v>
      </c>
      <c r="E143" s="117"/>
      <c r="F143" s="129"/>
      <c r="G143" s="130"/>
      <c r="J143" s="330">
        <v>416.84499999999991</v>
      </c>
    </row>
    <row r="144" spans="1:10" s="8" customFormat="1" x14ac:dyDescent="0.2">
      <c r="A144" s="232" t="s">
        <v>547</v>
      </c>
      <c r="B144" s="46" t="s">
        <v>534</v>
      </c>
      <c r="C144" s="29"/>
      <c r="D144" s="338"/>
      <c r="E144" s="117"/>
      <c r="F144" s="129"/>
      <c r="G144" s="130"/>
      <c r="J144" s="330"/>
    </row>
    <row r="145" spans="1:10" x14ac:dyDescent="0.2">
      <c r="A145" s="291"/>
      <c r="B145" s="206">
        <v>10</v>
      </c>
      <c r="C145" s="29" t="s">
        <v>8</v>
      </c>
      <c r="D145" s="345">
        <v>8410.4600000000009</v>
      </c>
      <c r="E145" s="127"/>
      <c r="F145" s="120"/>
      <c r="G145" s="121"/>
      <c r="J145" s="330">
        <v>8410.4533333333347</v>
      </c>
    </row>
    <row r="146" spans="1:10" s="8" customFormat="1" x14ac:dyDescent="0.2">
      <c r="A146" s="232" t="s">
        <v>541</v>
      </c>
      <c r="B146" s="46" t="s">
        <v>531</v>
      </c>
      <c r="C146" s="53"/>
      <c r="D146" s="338"/>
      <c r="E146" s="117"/>
      <c r="F146" s="129"/>
      <c r="G146" s="130"/>
      <c r="J146" s="330"/>
    </row>
    <row r="147" spans="1:10" x14ac:dyDescent="0.2">
      <c r="A147" s="291"/>
      <c r="B147" s="206">
        <v>20</v>
      </c>
      <c r="C147" s="29" t="s">
        <v>8</v>
      </c>
      <c r="D147" s="345">
        <v>11836.8</v>
      </c>
      <c r="E147" s="127"/>
      <c r="F147" s="120"/>
      <c r="G147" s="121"/>
      <c r="J147" s="330">
        <v>11836.800000000001</v>
      </c>
    </row>
    <row r="148" spans="1:10" x14ac:dyDescent="0.2">
      <c r="A148" s="291"/>
      <c r="B148" s="206">
        <v>16</v>
      </c>
      <c r="C148" s="29" t="s">
        <v>8</v>
      </c>
      <c r="D148" s="345">
        <v>2021.12</v>
      </c>
      <c r="E148" s="127"/>
      <c r="F148" s="120"/>
      <c r="G148" s="121"/>
      <c r="J148" s="330">
        <v>2021.12</v>
      </c>
    </row>
    <row r="149" spans="1:10" x14ac:dyDescent="0.2">
      <c r="A149" s="291"/>
      <c r="B149" s="206">
        <v>10</v>
      </c>
      <c r="C149" s="29" t="s">
        <v>8</v>
      </c>
      <c r="D149" s="345">
        <v>9461.76</v>
      </c>
      <c r="E149" s="127"/>
      <c r="F149" s="120"/>
      <c r="G149" s="121"/>
      <c r="J149" s="330">
        <v>9461.76</v>
      </c>
    </row>
    <row r="150" spans="1:10" s="8" customFormat="1" x14ac:dyDescent="0.2">
      <c r="A150" s="290"/>
      <c r="B150" s="46"/>
      <c r="C150" s="20"/>
      <c r="D150" s="338"/>
      <c r="E150" s="117"/>
      <c r="F150" s="129"/>
      <c r="G150" s="130"/>
      <c r="J150" s="330"/>
    </row>
    <row r="151" spans="1:10" s="8" customFormat="1" x14ac:dyDescent="0.2">
      <c r="A151" s="232" t="s">
        <v>129</v>
      </c>
      <c r="B151" s="46" t="s">
        <v>538</v>
      </c>
      <c r="C151" s="20" t="s">
        <v>41</v>
      </c>
      <c r="D151" s="345">
        <v>14.31</v>
      </c>
      <c r="E151" s="117"/>
      <c r="F151" s="129"/>
      <c r="G151" s="130"/>
      <c r="J151" s="330">
        <v>14.31</v>
      </c>
    </row>
    <row r="152" spans="1:10" s="8" customFormat="1" x14ac:dyDescent="0.2">
      <c r="A152" s="232" t="s">
        <v>546</v>
      </c>
      <c r="B152" s="46" t="s">
        <v>542</v>
      </c>
      <c r="C152" s="20" t="s">
        <v>41</v>
      </c>
      <c r="D152" s="345">
        <v>17.23</v>
      </c>
      <c r="E152" s="117"/>
      <c r="F152" s="129"/>
      <c r="G152" s="130"/>
      <c r="J152" s="330">
        <v>17.224999999999998</v>
      </c>
    </row>
    <row r="153" spans="1:10" s="8" customFormat="1" ht="13.5" x14ac:dyDescent="0.2">
      <c r="A153" s="232"/>
      <c r="B153" s="46" t="s">
        <v>543</v>
      </c>
      <c r="C153" s="53" t="s">
        <v>116</v>
      </c>
      <c r="D153" s="345">
        <v>32.340000000000003</v>
      </c>
      <c r="E153" s="117"/>
      <c r="F153" s="129"/>
      <c r="G153" s="130"/>
      <c r="J153" s="330">
        <v>32.340000000000003</v>
      </c>
    </row>
    <row r="154" spans="1:10" s="8" customFormat="1" ht="13.5" x14ac:dyDescent="0.2">
      <c r="A154" s="232"/>
      <c r="B154" s="46" t="s">
        <v>544</v>
      </c>
      <c r="C154" s="53" t="s">
        <v>116</v>
      </c>
      <c r="D154" s="345">
        <v>69.55</v>
      </c>
      <c r="E154" s="117"/>
      <c r="F154" s="129"/>
      <c r="G154" s="130"/>
      <c r="J154" s="330">
        <v>69.55</v>
      </c>
    </row>
    <row r="155" spans="1:10" s="8" customFormat="1" x14ac:dyDescent="0.2">
      <c r="A155" s="232" t="s">
        <v>548</v>
      </c>
      <c r="B155" s="46" t="s">
        <v>545</v>
      </c>
      <c r="C155" s="29"/>
      <c r="D155" s="338"/>
      <c r="E155" s="117"/>
      <c r="F155" s="129"/>
      <c r="G155" s="130"/>
      <c r="J155" s="330"/>
    </row>
    <row r="156" spans="1:10" x14ac:dyDescent="0.2">
      <c r="A156" s="291"/>
      <c r="B156" s="206">
        <v>10</v>
      </c>
      <c r="C156" s="29" t="s">
        <v>8</v>
      </c>
      <c r="D156" s="345">
        <v>783.56</v>
      </c>
      <c r="E156" s="127"/>
      <c r="F156" s="120"/>
      <c r="G156" s="121"/>
      <c r="J156" s="330">
        <v>783.55200000000002</v>
      </c>
    </row>
    <row r="157" spans="1:10" s="8" customFormat="1" x14ac:dyDescent="0.2">
      <c r="A157" s="232" t="s">
        <v>549</v>
      </c>
      <c r="B157" s="46" t="s">
        <v>542</v>
      </c>
      <c r="C157" s="53"/>
      <c r="D157" s="338"/>
      <c r="E157" s="117"/>
      <c r="F157" s="129"/>
      <c r="G157" s="130"/>
      <c r="J157" s="330"/>
    </row>
    <row r="158" spans="1:10" x14ac:dyDescent="0.2">
      <c r="A158" s="291"/>
      <c r="B158" s="206">
        <v>16</v>
      </c>
      <c r="C158" s="29" t="s">
        <v>8</v>
      </c>
      <c r="D158" s="345">
        <v>1171.6199999999999</v>
      </c>
      <c r="E158" s="127"/>
      <c r="F158" s="120"/>
      <c r="G158" s="121"/>
      <c r="J158" s="330">
        <v>1171.6179999999999</v>
      </c>
    </row>
    <row r="159" spans="1:10" x14ac:dyDescent="0.2">
      <c r="A159" s="291"/>
      <c r="B159" s="206">
        <v>16</v>
      </c>
      <c r="C159" s="29" t="s">
        <v>8</v>
      </c>
      <c r="D159" s="345">
        <v>167.38</v>
      </c>
      <c r="E159" s="127"/>
      <c r="F159" s="120"/>
      <c r="G159" s="121"/>
      <c r="J159" s="330">
        <v>167.374</v>
      </c>
    </row>
    <row r="160" spans="1:10" x14ac:dyDescent="0.2">
      <c r="A160" s="291"/>
      <c r="B160" s="206">
        <v>10</v>
      </c>
      <c r="C160" s="29" t="s">
        <v>8</v>
      </c>
      <c r="D160" s="345">
        <v>946.8</v>
      </c>
      <c r="E160" s="127"/>
      <c r="F160" s="120"/>
      <c r="G160" s="121"/>
      <c r="J160" s="330">
        <v>946.79200000000003</v>
      </c>
    </row>
    <row r="161" spans="1:10" s="8" customFormat="1" x14ac:dyDescent="0.2">
      <c r="A161" s="290"/>
      <c r="B161" s="46"/>
      <c r="C161" s="20"/>
      <c r="D161" s="338"/>
      <c r="E161" s="117"/>
      <c r="F161" s="129"/>
      <c r="G161" s="130"/>
      <c r="J161" s="330"/>
    </row>
    <row r="162" spans="1:10" x14ac:dyDescent="0.2">
      <c r="A162" s="232" t="s">
        <v>130</v>
      </c>
      <c r="B162" s="46" t="str">
        <f>B93</f>
        <v>Tie Beam TB</v>
      </c>
      <c r="C162" s="20" t="s">
        <v>41</v>
      </c>
      <c r="D162" s="345">
        <v>51.879999999999995</v>
      </c>
      <c r="E162" s="117"/>
      <c r="F162" s="120"/>
      <c r="G162" s="121"/>
      <c r="J162" s="330">
        <v>51.875</v>
      </c>
    </row>
    <row r="163" spans="1:10" ht="13.5" x14ac:dyDescent="0.2">
      <c r="A163" s="236"/>
      <c r="B163" s="46" t="s">
        <v>472</v>
      </c>
      <c r="C163" s="53" t="s">
        <v>116</v>
      </c>
      <c r="D163" s="345">
        <v>415</v>
      </c>
      <c r="E163" s="117"/>
      <c r="F163" s="120"/>
      <c r="G163" s="121"/>
      <c r="J163" s="330">
        <v>415</v>
      </c>
    </row>
    <row r="164" spans="1:10" x14ac:dyDescent="0.2">
      <c r="A164" s="236"/>
      <c r="B164" s="206">
        <v>16</v>
      </c>
      <c r="C164" s="29" t="s">
        <v>8</v>
      </c>
      <c r="D164" s="345">
        <v>7863.42</v>
      </c>
      <c r="E164" s="127"/>
      <c r="F164" s="120"/>
      <c r="G164" s="121"/>
      <c r="J164" s="330">
        <v>7863.42</v>
      </c>
    </row>
    <row r="165" spans="1:10" x14ac:dyDescent="0.2">
      <c r="A165" s="236"/>
      <c r="B165" s="206">
        <v>12</v>
      </c>
      <c r="C165" s="29" t="s">
        <v>8</v>
      </c>
      <c r="D165" s="345">
        <v>737.04</v>
      </c>
      <c r="E165" s="127"/>
      <c r="F165" s="120"/>
      <c r="G165" s="121"/>
      <c r="J165" s="330">
        <v>737.04</v>
      </c>
    </row>
    <row r="166" spans="1:10" x14ac:dyDescent="0.2">
      <c r="A166" s="236"/>
      <c r="B166" s="206">
        <v>6</v>
      </c>
      <c r="C166" s="29" t="s">
        <v>8</v>
      </c>
      <c r="D166" s="345">
        <v>2763.9</v>
      </c>
      <c r="E166" s="127"/>
      <c r="F166" s="120"/>
      <c r="G166" s="121"/>
      <c r="J166" s="330">
        <v>2763.9</v>
      </c>
    </row>
    <row r="167" spans="1:10" x14ac:dyDescent="0.2">
      <c r="A167" s="236"/>
      <c r="B167" s="206"/>
      <c r="C167" s="29"/>
      <c r="D167" s="338"/>
      <c r="E167" s="127"/>
      <c r="F167" s="120"/>
      <c r="G167" s="121"/>
    </row>
    <row r="168" spans="1:10" x14ac:dyDescent="0.2">
      <c r="A168" s="232" t="s">
        <v>560</v>
      </c>
      <c r="B168" s="46" t="s">
        <v>539</v>
      </c>
      <c r="C168" s="20" t="s">
        <v>41</v>
      </c>
      <c r="D168" s="345">
        <v>6.2</v>
      </c>
      <c r="E168" s="117"/>
      <c r="F168" s="120"/>
      <c r="G168" s="121"/>
      <c r="J168" s="330">
        <v>6.2</v>
      </c>
    </row>
    <row r="169" spans="1:10" ht="13.5" x14ac:dyDescent="0.2">
      <c r="A169" s="236"/>
      <c r="B169" s="46" t="s">
        <v>472</v>
      </c>
      <c r="C169" s="53" t="s">
        <v>116</v>
      </c>
      <c r="D169" s="345">
        <v>49.6</v>
      </c>
      <c r="E169" s="117"/>
      <c r="F169" s="120"/>
      <c r="G169" s="121"/>
      <c r="J169" s="330">
        <v>49.6</v>
      </c>
    </row>
    <row r="170" spans="1:10" x14ac:dyDescent="0.2">
      <c r="A170" s="236"/>
      <c r="B170" s="206">
        <v>12</v>
      </c>
      <c r="C170" s="29" t="s">
        <v>8</v>
      </c>
      <c r="D170" s="345">
        <v>440.45</v>
      </c>
      <c r="E170" s="127"/>
      <c r="F170" s="120"/>
      <c r="G170" s="121"/>
      <c r="J170" s="330">
        <v>440.44799999999998</v>
      </c>
    </row>
    <row r="171" spans="1:10" x14ac:dyDescent="0.2">
      <c r="A171" s="236"/>
      <c r="B171" s="206">
        <v>6</v>
      </c>
      <c r="C171" s="29" t="s">
        <v>8</v>
      </c>
      <c r="D171" s="345">
        <v>247.76</v>
      </c>
      <c r="E171" s="127"/>
      <c r="F171" s="120"/>
      <c r="G171" s="121"/>
      <c r="J171" s="330">
        <v>247.75200000000001</v>
      </c>
    </row>
    <row r="172" spans="1:10" x14ac:dyDescent="0.2">
      <c r="A172" s="236"/>
      <c r="B172" s="206"/>
      <c r="C172" s="29"/>
      <c r="D172" s="338"/>
      <c r="E172" s="127"/>
      <c r="F172" s="120"/>
      <c r="G172" s="121"/>
    </row>
    <row r="173" spans="1:10" x14ac:dyDescent="0.2">
      <c r="A173" s="236" t="s">
        <v>131</v>
      </c>
      <c r="B173" s="30" t="s">
        <v>553</v>
      </c>
      <c r="C173" s="31"/>
      <c r="D173" s="355"/>
      <c r="E173" s="137"/>
      <c r="F173" s="120"/>
      <c r="G173" s="121"/>
    </row>
    <row r="174" spans="1:10" ht="13.5" x14ac:dyDescent="0.2">
      <c r="A174" s="292"/>
      <c r="B174" s="28" t="s">
        <v>554</v>
      </c>
      <c r="C174" s="29" t="s">
        <v>114</v>
      </c>
      <c r="D174" s="345">
        <v>3.88</v>
      </c>
      <c r="E174" s="117"/>
      <c r="F174" s="120"/>
      <c r="G174" s="121"/>
      <c r="J174" s="330">
        <v>3.8744999999999994</v>
      </c>
    </row>
    <row r="175" spans="1:10" ht="13.5" x14ac:dyDescent="0.2">
      <c r="A175" s="236"/>
      <c r="B175" s="46" t="s">
        <v>472</v>
      </c>
      <c r="C175" s="53" t="s">
        <v>116</v>
      </c>
      <c r="D175" s="345">
        <v>4.3499999999999996</v>
      </c>
      <c r="E175" s="117"/>
      <c r="F175" s="120"/>
      <c r="G175" s="121"/>
      <c r="J175" s="330">
        <v>4.3499999999999996</v>
      </c>
    </row>
    <row r="176" spans="1:10" x14ac:dyDescent="0.2">
      <c r="A176" s="238"/>
      <c r="B176" s="206">
        <v>10</v>
      </c>
      <c r="C176" s="29" t="s">
        <v>8</v>
      </c>
      <c r="D176" s="345">
        <v>636.46</v>
      </c>
      <c r="E176" s="127"/>
      <c r="F176" s="120"/>
      <c r="G176" s="121"/>
      <c r="J176" s="330">
        <v>636.45119999999986</v>
      </c>
    </row>
    <row r="177" spans="1:10" x14ac:dyDescent="0.2">
      <c r="A177" s="236"/>
      <c r="B177" s="46"/>
      <c r="C177" s="53"/>
      <c r="D177" s="344"/>
      <c r="E177" s="117"/>
      <c r="F177" s="120"/>
      <c r="G177" s="121"/>
    </row>
    <row r="178" spans="1:10" x14ac:dyDescent="0.2">
      <c r="A178" s="235" t="s">
        <v>557</v>
      </c>
      <c r="B178" s="30" t="s">
        <v>551</v>
      </c>
      <c r="C178" s="31"/>
      <c r="D178" s="355"/>
      <c r="E178" s="137"/>
      <c r="F178" s="138"/>
      <c r="G178" s="139"/>
    </row>
    <row r="179" spans="1:10" ht="13.5" x14ac:dyDescent="0.2">
      <c r="A179" s="232"/>
      <c r="B179" s="28" t="s">
        <v>417</v>
      </c>
      <c r="C179" s="29" t="s">
        <v>114</v>
      </c>
      <c r="D179" s="345">
        <v>5.18</v>
      </c>
      <c r="E179" s="117"/>
      <c r="F179" s="120"/>
      <c r="G179" s="121"/>
      <c r="J179" s="330">
        <v>5.1749999999999998</v>
      </c>
    </row>
    <row r="180" spans="1:10" ht="13.5" x14ac:dyDescent="0.2">
      <c r="A180" s="236"/>
      <c r="B180" s="46" t="s">
        <v>472</v>
      </c>
      <c r="C180" s="53" t="s">
        <v>116</v>
      </c>
      <c r="D180" s="345">
        <v>41.4</v>
      </c>
      <c r="E180" s="117"/>
      <c r="F180" s="120"/>
      <c r="G180" s="121"/>
      <c r="J180" s="330">
        <v>41.4</v>
      </c>
    </row>
    <row r="181" spans="1:10" x14ac:dyDescent="0.2">
      <c r="A181" s="238" t="s">
        <v>427</v>
      </c>
      <c r="B181" s="206">
        <v>12</v>
      </c>
      <c r="C181" s="29" t="s">
        <v>8</v>
      </c>
      <c r="D181" s="345">
        <v>147.06</v>
      </c>
      <c r="E181" s="127"/>
      <c r="F181" s="120"/>
      <c r="G181" s="121"/>
      <c r="J181" s="330">
        <v>147.05279999999999</v>
      </c>
    </row>
    <row r="182" spans="1:10" x14ac:dyDescent="0.2">
      <c r="A182" s="238" t="s">
        <v>427</v>
      </c>
      <c r="B182" s="206">
        <v>12</v>
      </c>
      <c r="C182" s="29" t="s">
        <v>8</v>
      </c>
      <c r="D182" s="345">
        <v>147.06</v>
      </c>
      <c r="E182" s="127"/>
      <c r="F182" s="120"/>
      <c r="G182" s="121"/>
      <c r="J182" s="330">
        <v>147.05279999999999</v>
      </c>
    </row>
    <row r="183" spans="1:10" x14ac:dyDescent="0.2">
      <c r="A183" s="236"/>
      <c r="B183" s="46"/>
      <c r="C183" s="53"/>
      <c r="D183" s="338"/>
      <c r="E183" s="117"/>
      <c r="F183" s="120"/>
      <c r="G183" s="121"/>
    </row>
    <row r="184" spans="1:10" x14ac:dyDescent="0.2">
      <c r="A184" s="236" t="s">
        <v>132</v>
      </c>
      <c r="B184" s="30" t="s">
        <v>555</v>
      </c>
      <c r="C184" s="31"/>
      <c r="D184" s="355"/>
      <c r="E184" s="137"/>
      <c r="F184" s="120"/>
      <c r="G184" s="121"/>
    </row>
    <row r="185" spans="1:10" ht="13.5" x14ac:dyDescent="0.2">
      <c r="A185" s="292"/>
      <c r="B185" s="28" t="s">
        <v>554</v>
      </c>
      <c r="C185" s="29" t="s">
        <v>114</v>
      </c>
      <c r="D185" s="345">
        <v>3.88</v>
      </c>
      <c r="E185" s="117"/>
      <c r="F185" s="120"/>
      <c r="G185" s="121"/>
      <c r="J185" s="330">
        <v>3.8744999999999994</v>
      </c>
    </row>
    <row r="186" spans="1:10" ht="13.5" x14ac:dyDescent="0.2">
      <c r="A186" s="236"/>
      <c r="B186" s="46" t="s">
        <v>472</v>
      </c>
      <c r="C186" s="53" t="s">
        <v>116</v>
      </c>
      <c r="D186" s="345">
        <v>4.3499999999999996</v>
      </c>
      <c r="E186" s="117"/>
      <c r="F186" s="120"/>
      <c r="G186" s="121"/>
      <c r="J186" s="330">
        <v>4.3499999999999996</v>
      </c>
    </row>
    <row r="187" spans="1:10" x14ac:dyDescent="0.2">
      <c r="A187" s="238"/>
      <c r="B187" s="206">
        <v>10</v>
      </c>
      <c r="C187" s="29" t="s">
        <v>8</v>
      </c>
      <c r="D187" s="345">
        <v>636.46</v>
      </c>
      <c r="E187" s="127"/>
      <c r="F187" s="120"/>
      <c r="G187" s="121"/>
      <c r="J187" s="330">
        <v>636.45119999999986</v>
      </c>
    </row>
    <row r="188" spans="1:10" x14ac:dyDescent="0.2">
      <c r="A188" s="236"/>
      <c r="B188" s="46"/>
      <c r="C188" s="53"/>
      <c r="D188" s="344"/>
      <c r="E188" s="117"/>
      <c r="F188" s="120"/>
      <c r="G188" s="121"/>
    </row>
    <row r="189" spans="1:10" x14ac:dyDescent="0.2">
      <c r="A189" s="235" t="s">
        <v>558</v>
      </c>
      <c r="B189" s="30" t="s">
        <v>552</v>
      </c>
      <c r="C189" s="31"/>
      <c r="D189" s="355"/>
      <c r="E189" s="137"/>
      <c r="F189" s="138"/>
      <c r="G189" s="139"/>
    </row>
    <row r="190" spans="1:10" ht="13.5" x14ac:dyDescent="0.2">
      <c r="A190" s="232"/>
      <c r="B190" s="28" t="s">
        <v>417</v>
      </c>
      <c r="C190" s="29" t="s">
        <v>114</v>
      </c>
      <c r="D190" s="345">
        <v>5.18</v>
      </c>
      <c r="E190" s="117"/>
      <c r="F190" s="120"/>
      <c r="G190" s="121"/>
      <c r="J190" s="330">
        <v>5.1749999999999998</v>
      </c>
    </row>
    <row r="191" spans="1:10" ht="13.5" x14ac:dyDescent="0.2">
      <c r="A191" s="236"/>
      <c r="B191" s="46" t="s">
        <v>472</v>
      </c>
      <c r="C191" s="53" t="s">
        <v>116</v>
      </c>
      <c r="D191" s="345">
        <v>41.4</v>
      </c>
      <c r="E191" s="117"/>
      <c r="F191" s="120"/>
      <c r="G191" s="121"/>
      <c r="J191" s="330">
        <v>41.4</v>
      </c>
    </row>
    <row r="192" spans="1:10" x14ac:dyDescent="0.2">
      <c r="A192" s="238" t="s">
        <v>427</v>
      </c>
      <c r="B192" s="206">
        <v>12</v>
      </c>
      <c r="C192" s="29" t="s">
        <v>8</v>
      </c>
      <c r="D192" s="345">
        <v>147.06</v>
      </c>
      <c r="E192" s="127"/>
      <c r="F192" s="120"/>
      <c r="G192" s="121"/>
      <c r="J192" s="330">
        <v>147.05279999999999</v>
      </c>
    </row>
    <row r="193" spans="1:10" x14ac:dyDescent="0.2">
      <c r="A193" s="238" t="s">
        <v>427</v>
      </c>
      <c r="B193" s="206">
        <v>12</v>
      </c>
      <c r="C193" s="29" t="s">
        <v>8</v>
      </c>
      <c r="D193" s="345">
        <v>147.06</v>
      </c>
      <c r="E193" s="127"/>
      <c r="F193" s="120"/>
      <c r="G193" s="121"/>
      <c r="J193" s="330">
        <v>147.05279999999999</v>
      </c>
    </row>
    <row r="194" spans="1:10" x14ac:dyDescent="0.2">
      <c r="A194" s="236"/>
      <c r="B194" s="46"/>
      <c r="C194" s="53"/>
      <c r="D194" s="338"/>
      <c r="E194" s="117"/>
      <c r="F194" s="120"/>
      <c r="G194" s="121"/>
    </row>
    <row r="195" spans="1:10" x14ac:dyDescent="0.2">
      <c r="A195" s="236" t="s">
        <v>133</v>
      </c>
      <c r="B195" s="30" t="s">
        <v>556</v>
      </c>
      <c r="C195" s="31"/>
      <c r="D195" s="355"/>
      <c r="E195" s="137"/>
      <c r="F195" s="120"/>
      <c r="G195" s="121"/>
    </row>
    <row r="196" spans="1:10" ht="13.5" x14ac:dyDescent="0.2">
      <c r="A196" s="292"/>
      <c r="B196" s="28" t="s">
        <v>554</v>
      </c>
      <c r="C196" s="29" t="s">
        <v>114</v>
      </c>
      <c r="D196" s="345">
        <v>3.03</v>
      </c>
      <c r="E196" s="117"/>
      <c r="F196" s="120"/>
      <c r="G196" s="121"/>
      <c r="J196" s="330">
        <v>3.024</v>
      </c>
    </row>
    <row r="197" spans="1:10" ht="13.5" x14ac:dyDescent="0.2">
      <c r="A197" s="236"/>
      <c r="B197" s="46" t="s">
        <v>472</v>
      </c>
      <c r="C197" s="53" t="s">
        <v>116</v>
      </c>
      <c r="D197" s="345">
        <v>5.76</v>
      </c>
      <c r="E197" s="117"/>
      <c r="F197" s="120"/>
      <c r="G197" s="121"/>
      <c r="J197" s="330">
        <v>5.76</v>
      </c>
    </row>
    <row r="198" spans="1:10" x14ac:dyDescent="0.2">
      <c r="A198" s="238"/>
      <c r="B198" s="206">
        <v>10</v>
      </c>
      <c r="C198" s="29" t="s">
        <v>8</v>
      </c>
      <c r="D198" s="345">
        <v>496.75</v>
      </c>
      <c r="E198" s="127"/>
      <c r="F198" s="120"/>
      <c r="G198" s="121"/>
      <c r="J198" s="330">
        <v>496.74239999999992</v>
      </c>
    </row>
    <row r="199" spans="1:10" x14ac:dyDescent="0.2">
      <c r="A199" s="236"/>
      <c r="B199" s="46"/>
      <c r="C199" s="53"/>
      <c r="D199" s="344"/>
      <c r="E199" s="117"/>
      <c r="F199" s="120"/>
      <c r="G199" s="121"/>
    </row>
    <row r="200" spans="1:10" x14ac:dyDescent="0.2">
      <c r="A200" s="235" t="s">
        <v>559</v>
      </c>
      <c r="B200" s="30" t="s">
        <v>550</v>
      </c>
      <c r="C200" s="31"/>
      <c r="D200" s="355"/>
      <c r="E200" s="137"/>
      <c r="F200" s="138"/>
      <c r="G200" s="139"/>
    </row>
    <row r="201" spans="1:10" ht="13.5" x14ac:dyDescent="0.2">
      <c r="A201" s="232"/>
      <c r="B201" s="28" t="s">
        <v>418</v>
      </c>
      <c r="C201" s="29" t="s">
        <v>114</v>
      </c>
      <c r="D201" s="345">
        <v>7.56</v>
      </c>
      <c r="E201" s="117"/>
      <c r="F201" s="120"/>
      <c r="G201" s="121"/>
      <c r="J201" s="330">
        <v>7.5600000000000005</v>
      </c>
    </row>
    <row r="202" spans="1:10" ht="13.5" x14ac:dyDescent="0.2">
      <c r="A202" s="236"/>
      <c r="B202" s="46" t="s">
        <v>472</v>
      </c>
      <c r="C202" s="53" t="s">
        <v>116</v>
      </c>
      <c r="D202" s="345">
        <v>60.48</v>
      </c>
      <c r="E202" s="117"/>
      <c r="F202" s="120"/>
      <c r="G202" s="121"/>
      <c r="J202" s="330">
        <v>60.480000000000004</v>
      </c>
    </row>
    <row r="203" spans="1:10" x14ac:dyDescent="0.2">
      <c r="A203" s="238" t="s">
        <v>427</v>
      </c>
      <c r="B203" s="206">
        <v>12</v>
      </c>
      <c r="C203" s="29" t="s">
        <v>8</v>
      </c>
      <c r="D203" s="345">
        <v>214.82999999999998</v>
      </c>
      <c r="E203" s="127"/>
      <c r="F203" s="120"/>
      <c r="G203" s="121"/>
      <c r="J203" s="330">
        <v>214.82496</v>
      </c>
    </row>
    <row r="204" spans="1:10" x14ac:dyDescent="0.2">
      <c r="A204" s="238" t="s">
        <v>427</v>
      </c>
      <c r="B204" s="206">
        <v>12</v>
      </c>
      <c r="C204" s="29" t="s">
        <v>8</v>
      </c>
      <c r="D204" s="345">
        <v>214.82999999999998</v>
      </c>
      <c r="E204" s="127"/>
      <c r="F204" s="120"/>
      <c r="G204" s="121"/>
      <c r="J204" s="330">
        <v>214.82496</v>
      </c>
    </row>
    <row r="205" spans="1:10" x14ac:dyDescent="0.2">
      <c r="A205" s="232"/>
      <c r="B205" s="28"/>
      <c r="C205" s="29"/>
      <c r="D205" s="344"/>
      <c r="E205" s="117"/>
      <c r="F205" s="120"/>
      <c r="G205" s="121"/>
    </row>
    <row r="206" spans="1:10" x14ac:dyDescent="0.2">
      <c r="A206" s="236" t="s">
        <v>419</v>
      </c>
      <c r="B206" s="30" t="s">
        <v>477</v>
      </c>
      <c r="C206" s="31"/>
      <c r="D206" s="355"/>
      <c r="E206" s="137"/>
      <c r="F206" s="138"/>
      <c r="G206" s="139"/>
    </row>
    <row r="207" spans="1:10" ht="13.5" x14ac:dyDescent="0.2">
      <c r="A207" s="236" t="s">
        <v>126</v>
      </c>
      <c r="B207" s="28" t="s">
        <v>208</v>
      </c>
      <c r="C207" s="29" t="s">
        <v>114</v>
      </c>
      <c r="D207" s="345">
        <v>9.27</v>
      </c>
      <c r="E207" s="117"/>
      <c r="F207" s="120"/>
      <c r="G207" s="121"/>
      <c r="J207" s="330">
        <v>9.2609999999999992</v>
      </c>
    </row>
    <row r="208" spans="1:10" ht="13.5" x14ac:dyDescent="0.2">
      <c r="A208" s="236"/>
      <c r="B208" s="46" t="s">
        <v>472</v>
      </c>
      <c r="C208" s="53" t="s">
        <v>116</v>
      </c>
      <c r="D208" s="345">
        <v>105.84</v>
      </c>
      <c r="E208" s="117"/>
      <c r="F208" s="120"/>
      <c r="G208" s="121"/>
      <c r="J208" s="330">
        <v>105.84</v>
      </c>
    </row>
    <row r="209" spans="1:10" x14ac:dyDescent="0.2">
      <c r="A209" s="236"/>
      <c r="B209" s="206">
        <v>20</v>
      </c>
      <c r="C209" s="29" t="s">
        <v>8</v>
      </c>
      <c r="D209" s="345">
        <v>745.72</v>
      </c>
      <c r="E209" s="127"/>
      <c r="F209" s="120"/>
      <c r="G209" s="121"/>
      <c r="J209" s="330">
        <v>745.71840000000009</v>
      </c>
    </row>
    <row r="210" spans="1:10" x14ac:dyDescent="0.2">
      <c r="A210" s="236"/>
      <c r="B210" s="206">
        <v>16</v>
      </c>
      <c r="C210" s="29" t="s">
        <v>8</v>
      </c>
      <c r="D210" s="345">
        <v>954.98</v>
      </c>
      <c r="E210" s="127"/>
      <c r="F210" s="120"/>
      <c r="G210" s="121"/>
      <c r="J210" s="330">
        <v>954.97920000000011</v>
      </c>
    </row>
    <row r="211" spans="1:10" x14ac:dyDescent="0.2">
      <c r="A211" s="236"/>
      <c r="B211" s="206">
        <v>6</v>
      </c>
      <c r="C211" s="29" t="s">
        <v>8</v>
      </c>
      <c r="D211" s="345">
        <v>469.93</v>
      </c>
      <c r="E211" s="127"/>
      <c r="F211" s="120"/>
      <c r="G211" s="121"/>
      <c r="J211" s="330">
        <v>469.92959999999994</v>
      </c>
    </row>
    <row r="212" spans="1:10" x14ac:dyDescent="0.2">
      <c r="A212" s="236"/>
      <c r="B212" s="46"/>
      <c r="C212" s="53"/>
      <c r="D212" s="344"/>
      <c r="E212" s="117"/>
      <c r="F212" s="120"/>
      <c r="G212" s="121"/>
    </row>
    <row r="213" spans="1:10" ht="13.5" x14ac:dyDescent="0.2">
      <c r="A213" s="292">
        <v>2</v>
      </c>
      <c r="B213" s="28" t="s">
        <v>209</v>
      </c>
      <c r="C213" s="29" t="s">
        <v>114</v>
      </c>
      <c r="D213" s="345">
        <v>5.1899999999999995</v>
      </c>
      <c r="E213" s="117"/>
      <c r="F213" s="120"/>
      <c r="G213" s="121"/>
      <c r="J213" s="330">
        <v>5.1840000000000002</v>
      </c>
    </row>
    <row r="214" spans="1:10" ht="13.5" x14ac:dyDescent="0.2">
      <c r="A214" s="236"/>
      <c r="B214" s="46" t="s">
        <v>472</v>
      </c>
      <c r="C214" s="53" t="s">
        <v>116</v>
      </c>
      <c r="D214" s="345">
        <v>69.12</v>
      </c>
      <c r="E214" s="117"/>
      <c r="F214" s="120"/>
      <c r="G214" s="121"/>
      <c r="J214" s="330">
        <v>69.12</v>
      </c>
    </row>
    <row r="215" spans="1:10" x14ac:dyDescent="0.2">
      <c r="A215" s="236"/>
      <c r="B215" s="206">
        <v>16</v>
      </c>
      <c r="C215" s="29" t="s">
        <v>8</v>
      </c>
      <c r="D215" s="345">
        <v>727.61</v>
      </c>
      <c r="E215" s="127"/>
      <c r="F215" s="120"/>
      <c r="G215" s="121"/>
      <c r="J215" s="330">
        <v>727.60320000000002</v>
      </c>
    </row>
    <row r="216" spans="1:10" x14ac:dyDescent="0.2">
      <c r="A216" s="236"/>
      <c r="B216" s="206">
        <v>6</v>
      </c>
      <c r="C216" s="29" t="s">
        <v>8</v>
      </c>
      <c r="D216" s="345">
        <v>204.6</v>
      </c>
      <c r="E216" s="127"/>
      <c r="F216" s="120"/>
      <c r="G216" s="121"/>
      <c r="J216" s="330">
        <v>204.59519999999998</v>
      </c>
    </row>
    <row r="217" spans="1:10" x14ac:dyDescent="0.2">
      <c r="A217" s="236"/>
      <c r="B217" s="46"/>
      <c r="C217" s="53"/>
      <c r="D217" s="344"/>
      <c r="E217" s="117"/>
      <c r="F217" s="120"/>
      <c r="G217" s="121"/>
    </row>
    <row r="218" spans="1:10" ht="13.5" x14ac:dyDescent="0.2">
      <c r="A218" s="292">
        <v>3</v>
      </c>
      <c r="B218" s="28" t="s">
        <v>561</v>
      </c>
      <c r="C218" s="29" t="s">
        <v>114</v>
      </c>
      <c r="D218" s="345">
        <v>0.55000000000000004</v>
      </c>
      <c r="E218" s="117"/>
      <c r="F218" s="120"/>
      <c r="G218" s="121"/>
      <c r="J218" s="330">
        <v>0.5445000000000001</v>
      </c>
    </row>
    <row r="219" spans="1:10" ht="13.5" x14ac:dyDescent="0.2">
      <c r="A219" s="236"/>
      <c r="B219" s="46" t="s">
        <v>472</v>
      </c>
      <c r="C219" s="53" t="s">
        <v>116</v>
      </c>
      <c r="D219" s="345">
        <v>7.92</v>
      </c>
      <c r="E219" s="117"/>
      <c r="F219" s="120"/>
      <c r="G219" s="121"/>
      <c r="J219" s="330">
        <v>7.9200000000000008</v>
      </c>
    </row>
    <row r="220" spans="1:10" x14ac:dyDescent="0.2">
      <c r="A220" s="236"/>
      <c r="B220" s="206">
        <v>12</v>
      </c>
      <c r="C220" s="29" t="s">
        <v>8</v>
      </c>
      <c r="D220" s="345">
        <v>51.15</v>
      </c>
      <c r="E220" s="127"/>
      <c r="F220" s="120"/>
      <c r="G220" s="121"/>
      <c r="J220" s="330">
        <v>51.148800000000001</v>
      </c>
    </row>
    <row r="221" spans="1:10" x14ac:dyDescent="0.2">
      <c r="A221" s="236"/>
      <c r="B221" s="206">
        <v>6</v>
      </c>
      <c r="C221" s="29" t="s">
        <v>8</v>
      </c>
      <c r="D221" s="345">
        <v>11.73</v>
      </c>
      <c r="E221" s="127"/>
      <c r="F221" s="120"/>
      <c r="G221" s="121"/>
      <c r="J221" s="330">
        <v>11.7216</v>
      </c>
    </row>
    <row r="222" spans="1:10" x14ac:dyDescent="0.2">
      <c r="A222" s="236"/>
      <c r="B222" s="46"/>
      <c r="C222" s="53"/>
      <c r="D222" s="344"/>
      <c r="E222" s="117"/>
      <c r="F222" s="120"/>
      <c r="G222" s="121"/>
    </row>
    <row r="223" spans="1:10" x14ac:dyDescent="0.2">
      <c r="A223" s="235" t="s">
        <v>267</v>
      </c>
      <c r="B223" s="158" t="s">
        <v>56</v>
      </c>
      <c r="C223" s="159"/>
      <c r="D223" s="354"/>
      <c r="E223" s="137"/>
      <c r="F223" s="138"/>
      <c r="G223" s="139"/>
    </row>
    <row r="224" spans="1:10" x14ac:dyDescent="0.2">
      <c r="A224" s="236" t="s">
        <v>268</v>
      </c>
      <c r="B224" s="30" t="s">
        <v>477</v>
      </c>
      <c r="C224" s="31"/>
      <c r="D224" s="355"/>
      <c r="E224" s="137"/>
      <c r="F224" s="138"/>
      <c r="G224" s="139"/>
    </row>
    <row r="225" spans="1:10" ht="13.5" x14ac:dyDescent="0.2">
      <c r="A225" s="236" t="s">
        <v>126</v>
      </c>
      <c r="B225" s="28" t="s">
        <v>208</v>
      </c>
      <c r="C225" s="29" t="s">
        <v>114</v>
      </c>
      <c r="D225" s="345">
        <v>20.84</v>
      </c>
      <c r="E225" s="117"/>
      <c r="F225" s="120"/>
      <c r="G225" s="121"/>
      <c r="J225" s="330">
        <v>20.837249999999997</v>
      </c>
    </row>
    <row r="226" spans="1:10" ht="13.5" x14ac:dyDescent="0.2">
      <c r="A226" s="236"/>
      <c r="B226" s="46" t="s">
        <v>472</v>
      </c>
      <c r="C226" s="53" t="s">
        <v>116</v>
      </c>
      <c r="D226" s="345">
        <v>238.14</v>
      </c>
      <c r="E226" s="117"/>
      <c r="F226" s="120"/>
      <c r="G226" s="121"/>
      <c r="J226" s="330">
        <v>238.13999999999996</v>
      </c>
    </row>
    <row r="227" spans="1:10" x14ac:dyDescent="0.2">
      <c r="A227" s="236"/>
      <c r="B227" s="206">
        <v>20</v>
      </c>
      <c r="C227" s="29" t="s">
        <v>8</v>
      </c>
      <c r="D227" s="345">
        <v>1677.87</v>
      </c>
      <c r="E227" s="127"/>
      <c r="F227" s="120"/>
      <c r="G227" s="121"/>
      <c r="J227" s="330">
        <v>1677.8664000000001</v>
      </c>
    </row>
    <row r="228" spans="1:10" x14ac:dyDescent="0.2">
      <c r="A228" s="236"/>
      <c r="B228" s="206">
        <v>16</v>
      </c>
      <c r="C228" s="29" t="s">
        <v>8</v>
      </c>
      <c r="D228" s="345">
        <v>2148.71</v>
      </c>
      <c r="E228" s="127"/>
      <c r="F228" s="120"/>
      <c r="G228" s="121"/>
      <c r="J228" s="330">
        <v>2148.7031999999999</v>
      </c>
    </row>
    <row r="229" spans="1:10" x14ac:dyDescent="0.2">
      <c r="A229" s="236"/>
      <c r="B229" s="206">
        <v>6</v>
      </c>
      <c r="C229" s="29" t="s">
        <v>8</v>
      </c>
      <c r="D229" s="345">
        <v>1057.3499999999999</v>
      </c>
      <c r="E229" s="127"/>
      <c r="F229" s="120"/>
      <c r="G229" s="121"/>
      <c r="J229" s="330">
        <v>1057.3415999999997</v>
      </c>
    </row>
    <row r="230" spans="1:10" x14ac:dyDescent="0.2">
      <c r="A230" s="236"/>
      <c r="B230" s="46"/>
      <c r="C230" s="53"/>
      <c r="D230" s="344"/>
      <c r="E230" s="117"/>
      <c r="F230" s="120"/>
      <c r="G230" s="121"/>
    </row>
    <row r="231" spans="1:10" ht="13.5" x14ac:dyDescent="0.2">
      <c r="A231" s="292">
        <v>2</v>
      </c>
      <c r="B231" s="28" t="s">
        <v>209</v>
      </c>
      <c r="C231" s="29" t="s">
        <v>114</v>
      </c>
      <c r="D231" s="345">
        <v>11.67</v>
      </c>
      <c r="E231" s="117"/>
      <c r="F231" s="120"/>
      <c r="G231" s="121"/>
      <c r="J231" s="330">
        <v>11.664</v>
      </c>
    </row>
    <row r="232" spans="1:10" ht="13.5" x14ac:dyDescent="0.2">
      <c r="A232" s="236"/>
      <c r="B232" s="46" t="s">
        <v>472</v>
      </c>
      <c r="C232" s="53" t="s">
        <v>116</v>
      </c>
      <c r="D232" s="345">
        <v>155.52000000000001</v>
      </c>
      <c r="E232" s="117"/>
      <c r="F232" s="120"/>
      <c r="G232" s="121"/>
      <c r="J232" s="330">
        <v>155.51999999999998</v>
      </c>
    </row>
    <row r="233" spans="1:10" x14ac:dyDescent="0.2">
      <c r="A233" s="236"/>
      <c r="B233" s="206">
        <v>16</v>
      </c>
      <c r="C233" s="29" t="s">
        <v>8</v>
      </c>
      <c r="D233" s="345">
        <v>1637.11</v>
      </c>
      <c r="E233" s="127"/>
      <c r="F233" s="120"/>
      <c r="G233" s="121"/>
      <c r="J233" s="330">
        <v>1637.1071999999999</v>
      </c>
    </row>
    <row r="234" spans="1:10" x14ac:dyDescent="0.2">
      <c r="A234" s="236"/>
      <c r="B234" s="206">
        <v>6</v>
      </c>
      <c r="C234" s="29" t="s">
        <v>8</v>
      </c>
      <c r="D234" s="345">
        <v>460.34</v>
      </c>
      <c r="E234" s="127"/>
      <c r="F234" s="120"/>
      <c r="G234" s="121"/>
      <c r="J234" s="330">
        <v>460.33920000000001</v>
      </c>
    </row>
    <row r="235" spans="1:10" x14ac:dyDescent="0.2">
      <c r="A235" s="236"/>
      <c r="B235" s="46"/>
      <c r="C235" s="53"/>
      <c r="D235" s="344"/>
      <c r="E235" s="117"/>
      <c r="F235" s="120"/>
      <c r="G235" s="121"/>
    </row>
    <row r="236" spans="1:10" ht="13.5" x14ac:dyDescent="0.2">
      <c r="A236" s="292">
        <v>3</v>
      </c>
      <c r="B236" s="28" t="s">
        <v>561</v>
      </c>
      <c r="C236" s="29" t="s">
        <v>114</v>
      </c>
      <c r="D236" s="345">
        <v>1.23</v>
      </c>
      <c r="E236" s="117"/>
      <c r="F236" s="120"/>
      <c r="G236" s="121"/>
      <c r="J236" s="330">
        <v>1.2251250000000002</v>
      </c>
    </row>
    <row r="237" spans="1:10" ht="13.5" x14ac:dyDescent="0.2">
      <c r="A237" s="236"/>
      <c r="B237" s="46" t="s">
        <v>472</v>
      </c>
      <c r="C237" s="53" t="s">
        <v>116</v>
      </c>
      <c r="D237" s="345">
        <v>17.82</v>
      </c>
      <c r="E237" s="117"/>
      <c r="F237" s="120"/>
      <c r="G237" s="121"/>
      <c r="J237" s="330">
        <v>17.82</v>
      </c>
    </row>
    <row r="238" spans="1:10" x14ac:dyDescent="0.2">
      <c r="A238" s="236"/>
      <c r="B238" s="206">
        <v>12</v>
      </c>
      <c r="C238" s="29" t="s">
        <v>8</v>
      </c>
      <c r="D238" s="345">
        <v>115.09</v>
      </c>
      <c r="E238" s="127"/>
      <c r="F238" s="120"/>
      <c r="G238" s="121"/>
      <c r="J238" s="330">
        <v>115.0848</v>
      </c>
    </row>
    <row r="239" spans="1:10" x14ac:dyDescent="0.2">
      <c r="A239" s="236"/>
      <c r="B239" s="206">
        <v>6</v>
      </c>
      <c r="C239" s="29" t="s">
        <v>8</v>
      </c>
      <c r="D239" s="345">
        <v>26.380000000000003</v>
      </c>
      <c r="E239" s="127"/>
      <c r="F239" s="120"/>
      <c r="G239" s="121"/>
      <c r="J239" s="330">
        <v>26.373600000000003</v>
      </c>
    </row>
    <row r="240" spans="1:10" x14ac:dyDescent="0.2">
      <c r="A240" s="236"/>
      <c r="B240" s="46"/>
      <c r="C240" s="53"/>
      <c r="D240" s="344"/>
      <c r="E240" s="117"/>
      <c r="F240" s="120"/>
      <c r="G240" s="121"/>
    </row>
    <row r="241" spans="1:10" x14ac:dyDescent="0.2">
      <c r="A241" s="236" t="s">
        <v>269</v>
      </c>
      <c r="B241" s="30" t="s">
        <v>562</v>
      </c>
      <c r="C241" s="31"/>
      <c r="D241" s="355"/>
      <c r="E241" s="137"/>
      <c r="F241" s="120"/>
      <c r="G241" s="121"/>
    </row>
    <row r="242" spans="1:10" ht="13.5" x14ac:dyDescent="0.2">
      <c r="A242" s="292" t="s">
        <v>126</v>
      </c>
      <c r="B242" s="28" t="s">
        <v>185</v>
      </c>
      <c r="C242" s="29" t="s">
        <v>114</v>
      </c>
      <c r="D242" s="345">
        <v>11.2</v>
      </c>
      <c r="E242" s="117"/>
      <c r="F242" s="120"/>
      <c r="G242" s="121"/>
      <c r="J242" s="330">
        <v>11.2</v>
      </c>
    </row>
    <row r="243" spans="1:10" ht="13.5" x14ac:dyDescent="0.2">
      <c r="A243" s="236"/>
      <c r="B243" s="46" t="s">
        <v>472</v>
      </c>
      <c r="C243" s="53" t="s">
        <v>116</v>
      </c>
      <c r="D243" s="345">
        <v>24.64</v>
      </c>
      <c r="E243" s="117"/>
      <c r="F243" s="120"/>
      <c r="G243" s="121"/>
      <c r="J243" s="330">
        <v>24.64</v>
      </c>
    </row>
    <row r="244" spans="1:10" x14ac:dyDescent="0.2">
      <c r="A244" s="238"/>
      <c r="B244" s="206">
        <v>10</v>
      </c>
      <c r="C244" s="29" t="s">
        <v>8</v>
      </c>
      <c r="D244" s="345">
        <v>229.98</v>
      </c>
      <c r="E244" s="127"/>
      <c r="F244" s="120"/>
      <c r="G244" s="121"/>
      <c r="J244" s="330">
        <v>229.97333333333336</v>
      </c>
    </row>
    <row r="245" spans="1:10" x14ac:dyDescent="0.2">
      <c r="A245" s="238"/>
      <c r="B245" s="206"/>
      <c r="C245" s="29"/>
      <c r="D245" s="338"/>
      <c r="E245" s="127"/>
      <c r="F245" s="120"/>
      <c r="G245" s="121"/>
    </row>
    <row r="246" spans="1:10" x14ac:dyDescent="0.2">
      <c r="A246" s="236" t="s">
        <v>269</v>
      </c>
      <c r="B246" s="30" t="s">
        <v>563</v>
      </c>
      <c r="C246" s="31"/>
      <c r="D246" s="355"/>
      <c r="E246" s="137"/>
      <c r="F246" s="120"/>
      <c r="G246" s="121"/>
    </row>
    <row r="247" spans="1:10" ht="13.5" x14ac:dyDescent="0.2">
      <c r="A247" s="292" t="s">
        <v>126</v>
      </c>
      <c r="B247" s="28" t="s">
        <v>185</v>
      </c>
      <c r="C247" s="29" t="s">
        <v>114</v>
      </c>
      <c r="D247" s="345">
        <v>11.2</v>
      </c>
      <c r="E247" s="117"/>
      <c r="F247" s="120"/>
      <c r="G247" s="121"/>
      <c r="J247" s="330">
        <v>11.2</v>
      </c>
    </row>
    <row r="248" spans="1:10" ht="13.5" x14ac:dyDescent="0.2">
      <c r="A248" s="236"/>
      <c r="B248" s="46" t="s">
        <v>472</v>
      </c>
      <c r="C248" s="53" t="s">
        <v>116</v>
      </c>
      <c r="D248" s="345">
        <v>24.64</v>
      </c>
      <c r="E248" s="117"/>
      <c r="F248" s="120"/>
      <c r="G248" s="121"/>
      <c r="J248" s="330">
        <v>24.64</v>
      </c>
    </row>
    <row r="249" spans="1:10" x14ac:dyDescent="0.2">
      <c r="A249" s="238"/>
      <c r="B249" s="206">
        <v>10</v>
      </c>
      <c r="C249" s="29" t="s">
        <v>8</v>
      </c>
      <c r="D249" s="345">
        <v>229.98</v>
      </c>
      <c r="E249" s="127"/>
      <c r="F249" s="120"/>
      <c r="G249" s="121"/>
      <c r="J249" s="330">
        <v>229.97333333333336</v>
      </c>
    </row>
    <row r="250" spans="1:10" x14ac:dyDescent="0.2">
      <c r="A250" s="238"/>
      <c r="B250" s="206"/>
      <c r="C250" s="29"/>
      <c r="D250" s="338"/>
      <c r="E250" s="127"/>
      <c r="F250" s="120"/>
      <c r="G250" s="121"/>
    </row>
    <row r="251" spans="1:10" x14ac:dyDescent="0.2">
      <c r="A251" s="236" t="s">
        <v>270</v>
      </c>
      <c r="B251" s="30" t="s">
        <v>478</v>
      </c>
      <c r="C251" s="31"/>
      <c r="D251" s="355"/>
      <c r="E251" s="137"/>
      <c r="F251" s="120"/>
      <c r="G251" s="121"/>
    </row>
    <row r="252" spans="1:10" ht="13.5" x14ac:dyDescent="0.2">
      <c r="A252" s="292" t="s">
        <v>126</v>
      </c>
      <c r="B252" s="28" t="s">
        <v>564</v>
      </c>
      <c r="C252" s="29" t="s">
        <v>114</v>
      </c>
      <c r="D252" s="345">
        <v>375.77</v>
      </c>
      <c r="E252" s="117"/>
      <c r="F252" s="120"/>
      <c r="G252" s="121"/>
      <c r="J252" s="330">
        <v>375.76499999999999</v>
      </c>
    </row>
    <row r="253" spans="1:10" s="160" customFormat="1" ht="13.5" x14ac:dyDescent="0.2">
      <c r="A253" s="235"/>
      <c r="B253" s="157" t="s">
        <v>473</v>
      </c>
      <c r="C253" s="161" t="s">
        <v>116</v>
      </c>
      <c r="D253" s="345">
        <v>18.5</v>
      </c>
      <c r="E253" s="117"/>
      <c r="F253" s="120"/>
      <c r="G253" s="121"/>
      <c r="J253" s="332">
        <v>18.5</v>
      </c>
    </row>
    <row r="254" spans="1:10" x14ac:dyDescent="0.2">
      <c r="A254" s="236"/>
      <c r="B254" s="206">
        <v>10</v>
      </c>
      <c r="C254" s="29" t="s">
        <v>8</v>
      </c>
      <c r="D254" s="345">
        <v>11753.28</v>
      </c>
      <c r="E254" s="127"/>
      <c r="F254" s="120"/>
      <c r="G254" s="121"/>
      <c r="J254" s="330">
        <v>11753.28</v>
      </c>
    </row>
    <row r="255" spans="1:10" s="160" customFormat="1" x14ac:dyDescent="0.2">
      <c r="A255" s="235"/>
      <c r="B255" s="157"/>
      <c r="C255" s="161"/>
      <c r="D255" s="356"/>
      <c r="E255" s="117"/>
      <c r="F255" s="120"/>
      <c r="G255" s="121"/>
      <c r="J255" s="332"/>
    </row>
    <row r="256" spans="1:10" x14ac:dyDescent="0.2">
      <c r="A256" s="236" t="s">
        <v>420</v>
      </c>
      <c r="B256" s="30" t="s">
        <v>551</v>
      </c>
      <c r="C256" s="31"/>
      <c r="D256" s="355"/>
      <c r="E256" s="137"/>
      <c r="F256" s="138"/>
      <c r="G256" s="139"/>
    </row>
    <row r="257" spans="1:10" ht="13.5" x14ac:dyDescent="0.2">
      <c r="A257" s="293" t="s">
        <v>416</v>
      </c>
      <c r="B257" s="28" t="s">
        <v>417</v>
      </c>
      <c r="C257" s="29" t="s">
        <v>114</v>
      </c>
      <c r="D257" s="345">
        <v>8.3699999999999992</v>
      </c>
      <c r="E257" s="117"/>
      <c r="F257" s="120"/>
      <c r="G257" s="121"/>
      <c r="J257" s="330">
        <v>8.3660000000000014</v>
      </c>
    </row>
    <row r="258" spans="1:10" ht="13.5" x14ac:dyDescent="0.2">
      <c r="A258" s="236"/>
      <c r="B258" s="46" t="s">
        <v>472</v>
      </c>
      <c r="C258" s="53" t="s">
        <v>116</v>
      </c>
      <c r="D258" s="345">
        <v>83.66</v>
      </c>
      <c r="E258" s="117"/>
      <c r="F258" s="120"/>
      <c r="G258" s="121"/>
      <c r="J258" s="330">
        <v>83.660000000000011</v>
      </c>
    </row>
    <row r="259" spans="1:10" x14ac:dyDescent="0.2">
      <c r="A259" s="238" t="s">
        <v>427</v>
      </c>
      <c r="B259" s="206">
        <v>12</v>
      </c>
      <c r="C259" s="29" t="s">
        <v>8</v>
      </c>
      <c r="D259" s="345">
        <v>297.17</v>
      </c>
      <c r="E259" s="127"/>
      <c r="F259" s="120"/>
      <c r="G259" s="121"/>
      <c r="J259" s="330">
        <v>297.16032000000007</v>
      </c>
    </row>
    <row r="260" spans="1:10" x14ac:dyDescent="0.2">
      <c r="A260" s="238" t="s">
        <v>427</v>
      </c>
      <c r="B260" s="206">
        <v>12</v>
      </c>
      <c r="C260" s="29" t="s">
        <v>8</v>
      </c>
      <c r="D260" s="345">
        <v>297.17</v>
      </c>
      <c r="E260" s="127"/>
      <c r="F260" s="120"/>
      <c r="G260" s="121"/>
      <c r="J260" s="330">
        <v>297.16032000000007</v>
      </c>
    </row>
    <row r="261" spans="1:10" x14ac:dyDescent="0.2">
      <c r="A261" s="232"/>
      <c r="B261" s="28"/>
      <c r="C261" s="29"/>
      <c r="D261" s="344"/>
      <c r="E261" s="117"/>
      <c r="F261" s="120"/>
      <c r="G261" s="121"/>
    </row>
    <row r="262" spans="1:10" x14ac:dyDescent="0.2">
      <c r="A262" s="236" t="s">
        <v>420</v>
      </c>
      <c r="B262" s="30" t="s">
        <v>552</v>
      </c>
      <c r="C262" s="31"/>
      <c r="D262" s="355"/>
      <c r="E262" s="137"/>
      <c r="F262" s="138"/>
      <c r="G262" s="139"/>
    </row>
    <row r="263" spans="1:10" ht="13.5" x14ac:dyDescent="0.2">
      <c r="A263" s="293" t="s">
        <v>416</v>
      </c>
      <c r="B263" s="28" t="s">
        <v>417</v>
      </c>
      <c r="C263" s="29" t="s">
        <v>114</v>
      </c>
      <c r="D263" s="345">
        <v>8.3699999999999992</v>
      </c>
      <c r="E263" s="117"/>
      <c r="F263" s="120"/>
      <c r="G263" s="121"/>
      <c r="J263" s="330">
        <v>8.3660000000000014</v>
      </c>
    </row>
    <row r="264" spans="1:10" ht="13.5" x14ac:dyDescent="0.2">
      <c r="A264" s="236"/>
      <c r="B264" s="46" t="s">
        <v>472</v>
      </c>
      <c r="C264" s="53" t="s">
        <v>116</v>
      </c>
      <c r="D264" s="345">
        <v>83.66</v>
      </c>
      <c r="E264" s="117"/>
      <c r="F264" s="120"/>
      <c r="G264" s="121"/>
      <c r="J264" s="330">
        <v>83.660000000000011</v>
      </c>
    </row>
    <row r="265" spans="1:10" x14ac:dyDescent="0.2">
      <c r="A265" s="238" t="s">
        <v>427</v>
      </c>
      <c r="B265" s="206">
        <v>12</v>
      </c>
      <c r="C265" s="29" t="s">
        <v>8</v>
      </c>
      <c r="D265" s="345">
        <v>297.17</v>
      </c>
      <c r="E265" s="127"/>
      <c r="F265" s="120"/>
      <c r="G265" s="121"/>
      <c r="J265" s="330">
        <v>297.16032000000007</v>
      </c>
    </row>
    <row r="266" spans="1:10" x14ac:dyDescent="0.2">
      <c r="A266" s="238" t="s">
        <v>427</v>
      </c>
      <c r="B266" s="206">
        <v>12</v>
      </c>
      <c r="C266" s="29" t="s">
        <v>8</v>
      </c>
      <c r="D266" s="345">
        <v>297.17</v>
      </c>
      <c r="E266" s="127"/>
      <c r="F266" s="120"/>
      <c r="G266" s="121"/>
      <c r="J266" s="330">
        <v>297.16032000000007</v>
      </c>
    </row>
    <row r="267" spans="1:10" x14ac:dyDescent="0.2">
      <c r="A267" s="232"/>
      <c r="B267" s="28"/>
      <c r="C267" s="29"/>
      <c r="D267" s="344"/>
      <c r="E267" s="117"/>
      <c r="F267" s="120"/>
      <c r="G267" s="121"/>
    </row>
    <row r="268" spans="1:10" x14ac:dyDescent="0.2">
      <c r="A268" s="236" t="s">
        <v>421</v>
      </c>
      <c r="B268" s="30" t="s">
        <v>550</v>
      </c>
      <c r="C268" s="31"/>
      <c r="D268" s="355"/>
      <c r="E268" s="137"/>
      <c r="F268" s="138"/>
      <c r="G268" s="139"/>
    </row>
    <row r="269" spans="1:10" ht="13.5" x14ac:dyDescent="0.2">
      <c r="A269" s="293" t="s">
        <v>416</v>
      </c>
      <c r="B269" s="28" t="s">
        <v>418</v>
      </c>
      <c r="C269" s="29" t="s">
        <v>114</v>
      </c>
      <c r="D269" s="345">
        <v>14.959999999999999</v>
      </c>
      <c r="E269" s="117"/>
      <c r="F269" s="120"/>
      <c r="G269" s="121"/>
      <c r="J269" s="330">
        <v>14.952000000000004</v>
      </c>
    </row>
    <row r="270" spans="1:10" ht="13.5" x14ac:dyDescent="0.2">
      <c r="A270" s="236"/>
      <c r="B270" s="46" t="s">
        <v>472</v>
      </c>
      <c r="C270" s="53" t="s">
        <v>116</v>
      </c>
      <c r="D270" s="345">
        <v>149.52000000000001</v>
      </c>
      <c r="E270" s="117"/>
      <c r="F270" s="120"/>
      <c r="G270" s="121"/>
      <c r="J270" s="330">
        <v>149.52000000000001</v>
      </c>
    </row>
    <row r="271" spans="1:10" x14ac:dyDescent="0.2">
      <c r="A271" s="238" t="s">
        <v>427</v>
      </c>
      <c r="B271" s="206">
        <v>10</v>
      </c>
      <c r="C271" s="29" t="s">
        <v>8</v>
      </c>
      <c r="D271" s="345">
        <v>368.42</v>
      </c>
      <c r="E271" s="127"/>
      <c r="F271" s="120"/>
      <c r="G271" s="121"/>
      <c r="J271" s="330">
        <v>368.41728000000001</v>
      </c>
    </row>
    <row r="272" spans="1:10" x14ac:dyDescent="0.2">
      <c r="A272" s="238" t="s">
        <v>427</v>
      </c>
      <c r="B272" s="206">
        <v>10</v>
      </c>
      <c r="C272" s="29" t="s">
        <v>8</v>
      </c>
      <c r="D272" s="345">
        <v>368.42</v>
      </c>
      <c r="E272" s="127"/>
      <c r="F272" s="120"/>
      <c r="G272" s="121"/>
      <c r="J272" s="330">
        <v>368.41728000000001</v>
      </c>
    </row>
    <row r="273" spans="1:10" x14ac:dyDescent="0.2">
      <c r="A273" s="232"/>
      <c r="B273" s="28"/>
      <c r="C273" s="29"/>
      <c r="D273" s="344"/>
      <c r="E273" s="117"/>
      <c r="F273" s="120"/>
      <c r="G273" s="121"/>
    </row>
    <row r="274" spans="1:10" x14ac:dyDescent="0.2">
      <c r="A274" s="236" t="s">
        <v>422</v>
      </c>
      <c r="B274" s="30" t="s">
        <v>579</v>
      </c>
      <c r="C274" s="31"/>
      <c r="D274" s="355"/>
      <c r="E274" s="137"/>
      <c r="F274" s="120"/>
      <c r="G274" s="121"/>
    </row>
    <row r="275" spans="1:10" x14ac:dyDescent="0.2">
      <c r="A275" s="292" t="s">
        <v>126</v>
      </c>
      <c r="B275" s="28" t="s">
        <v>580</v>
      </c>
      <c r="C275" s="29" t="s">
        <v>12</v>
      </c>
      <c r="D275" s="344">
        <v>1</v>
      </c>
      <c r="E275" s="117"/>
      <c r="F275" s="120"/>
      <c r="G275" s="121"/>
      <c r="J275" s="330">
        <v>1</v>
      </c>
    </row>
    <row r="276" spans="1:10" s="160" customFormat="1" x14ac:dyDescent="0.2">
      <c r="A276" s="235"/>
      <c r="B276" s="157" t="s">
        <v>581</v>
      </c>
      <c r="C276" s="161" t="s">
        <v>12</v>
      </c>
      <c r="D276" s="356">
        <v>1</v>
      </c>
      <c r="E276" s="117"/>
      <c r="F276" s="120"/>
      <c r="G276" s="121"/>
      <c r="J276" s="332">
        <v>1</v>
      </c>
    </row>
    <row r="277" spans="1:10" x14ac:dyDescent="0.2">
      <c r="A277" s="236"/>
      <c r="B277" s="206">
        <v>10</v>
      </c>
      <c r="C277" s="29" t="s">
        <v>12</v>
      </c>
      <c r="D277" s="338">
        <v>1</v>
      </c>
      <c r="E277" s="127"/>
      <c r="F277" s="120"/>
      <c r="G277" s="121"/>
      <c r="J277" s="330">
        <v>1</v>
      </c>
    </row>
    <row r="278" spans="1:10" x14ac:dyDescent="0.2">
      <c r="A278" s="236" t="s">
        <v>590</v>
      </c>
      <c r="B278" s="158" t="s">
        <v>592</v>
      </c>
      <c r="C278" s="31"/>
      <c r="D278" s="355"/>
      <c r="E278" s="137"/>
      <c r="F278" s="120"/>
      <c r="G278" s="121"/>
    </row>
    <row r="279" spans="1:10" ht="13.5" x14ac:dyDescent="0.2">
      <c r="A279" s="292" t="s">
        <v>126</v>
      </c>
      <c r="B279" s="28" t="s">
        <v>591</v>
      </c>
      <c r="C279" s="29" t="s">
        <v>114</v>
      </c>
      <c r="D279" s="345">
        <v>7.74</v>
      </c>
      <c r="E279" s="117"/>
      <c r="F279" s="120"/>
      <c r="G279" s="121"/>
      <c r="J279" s="330">
        <v>7.74</v>
      </c>
    </row>
    <row r="280" spans="1:10" ht="13.5" x14ac:dyDescent="0.2">
      <c r="A280" s="236"/>
      <c r="B280" s="46" t="s">
        <v>472</v>
      </c>
      <c r="C280" s="53" t="s">
        <v>116</v>
      </c>
      <c r="D280" s="345">
        <v>51.6</v>
      </c>
      <c r="E280" s="117"/>
      <c r="F280" s="120"/>
      <c r="G280" s="121"/>
      <c r="J280" s="330">
        <v>51.6</v>
      </c>
    </row>
    <row r="281" spans="1:10" x14ac:dyDescent="0.2">
      <c r="A281" s="238"/>
      <c r="B281" s="206">
        <v>10</v>
      </c>
      <c r="C281" s="29" t="s">
        <v>8</v>
      </c>
      <c r="D281" s="345">
        <v>847.62</v>
      </c>
      <c r="E281" s="127"/>
      <c r="F281" s="120"/>
      <c r="G281" s="121"/>
      <c r="J281" s="330">
        <v>847.61599999999999</v>
      </c>
    </row>
    <row r="282" spans="1:10" s="160" customFormat="1" x14ac:dyDescent="0.2">
      <c r="A282" s="235"/>
      <c r="B282" s="157"/>
      <c r="C282" s="161"/>
      <c r="D282" s="356"/>
      <c r="E282" s="117"/>
      <c r="F282" s="120"/>
      <c r="G282" s="121"/>
      <c r="J282" s="332"/>
    </row>
    <row r="283" spans="1:10" x14ac:dyDescent="0.2">
      <c r="A283" s="235" t="s">
        <v>271</v>
      </c>
      <c r="B283" s="158" t="s">
        <v>57</v>
      </c>
      <c r="C283" s="159"/>
      <c r="D283" s="354"/>
      <c r="E283" s="137"/>
      <c r="F283" s="138"/>
      <c r="G283" s="139"/>
    </row>
    <row r="284" spans="1:10" x14ac:dyDescent="0.2">
      <c r="A284" s="236" t="s">
        <v>272</v>
      </c>
      <c r="B284" s="30" t="s">
        <v>479</v>
      </c>
      <c r="C284" s="31"/>
      <c r="D284" s="355"/>
      <c r="E284" s="137"/>
      <c r="F284" s="138"/>
      <c r="G284" s="139"/>
    </row>
    <row r="285" spans="1:10" ht="13.5" x14ac:dyDescent="0.2">
      <c r="A285" s="292" t="s">
        <v>126</v>
      </c>
      <c r="B285" s="28" t="s">
        <v>210</v>
      </c>
      <c r="C285" s="29" t="s">
        <v>114</v>
      </c>
      <c r="D285" s="345">
        <v>49.46</v>
      </c>
      <c r="E285" s="117"/>
      <c r="F285" s="120"/>
      <c r="G285" s="121"/>
      <c r="J285" s="330">
        <v>49.454999999999998</v>
      </c>
    </row>
    <row r="286" spans="1:10" ht="13.5" x14ac:dyDescent="0.2">
      <c r="A286" s="236"/>
      <c r="B286" s="46" t="s">
        <v>472</v>
      </c>
      <c r="C286" s="53" t="s">
        <v>116</v>
      </c>
      <c r="D286" s="345">
        <v>329.7</v>
      </c>
      <c r="E286" s="117"/>
      <c r="F286" s="120"/>
      <c r="G286" s="121"/>
      <c r="J286" s="330">
        <v>329.7</v>
      </c>
    </row>
    <row r="287" spans="1:10" x14ac:dyDescent="0.2">
      <c r="A287" s="236"/>
      <c r="B287" s="206">
        <v>20</v>
      </c>
      <c r="C287" s="29" t="s">
        <v>8</v>
      </c>
      <c r="D287" s="345">
        <v>8130.41</v>
      </c>
      <c r="E287" s="127"/>
      <c r="F287" s="120"/>
      <c r="G287" s="121"/>
      <c r="J287" s="330">
        <v>8130.402000000001</v>
      </c>
    </row>
    <row r="288" spans="1:10" x14ac:dyDescent="0.2">
      <c r="A288" s="236"/>
      <c r="B288" s="206">
        <v>16</v>
      </c>
      <c r="C288" s="29" t="s">
        <v>8</v>
      </c>
      <c r="D288" s="345">
        <v>1487.42</v>
      </c>
      <c r="E288" s="127"/>
      <c r="F288" s="120"/>
      <c r="G288" s="121"/>
      <c r="J288" s="330">
        <v>1487.4179999999999</v>
      </c>
    </row>
    <row r="289" spans="1:10" x14ac:dyDescent="0.2">
      <c r="A289" s="236"/>
      <c r="B289" s="206">
        <v>6</v>
      </c>
      <c r="C289" s="29" t="s">
        <v>8</v>
      </c>
      <c r="D289" s="345">
        <v>1338.4</v>
      </c>
      <c r="E289" s="127"/>
      <c r="F289" s="120"/>
      <c r="G289" s="121"/>
      <c r="J289" s="330">
        <v>1338.3936000000001</v>
      </c>
    </row>
    <row r="290" spans="1:10" x14ac:dyDescent="0.2">
      <c r="A290" s="236"/>
      <c r="B290" s="206"/>
      <c r="C290" s="29"/>
      <c r="D290" s="338"/>
      <c r="E290" s="127"/>
      <c r="F290" s="120"/>
      <c r="G290" s="121"/>
    </row>
    <row r="291" spans="1:10" ht="13.5" x14ac:dyDescent="0.2">
      <c r="A291" s="292" t="s">
        <v>127</v>
      </c>
      <c r="B291" s="28" t="s">
        <v>211</v>
      </c>
      <c r="C291" s="29" t="s">
        <v>114</v>
      </c>
      <c r="D291" s="345">
        <v>11.97</v>
      </c>
      <c r="E291" s="117"/>
      <c r="F291" s="120"/>
      <c r="G291" s="121"/>
      <c r="J291" s="330">
        <v>11.969999999999999</v>
      </c>
    </row>
    <row r="292" spans="1:10" ht="13.5" x14ac:dyDescent="0.2">
      <c r="A292" s="236"/>
      <c r="B292" s="46" t="s">
        <v>472</v>
      </c>
      <c r="C292" s="53" t="s">
        <v>116</v>
      </c>
      <c r="D292" s="345">
        <v>79.8</v>
      </c>
      <c r="E292" s="117"/>
      <c r="F292" s="120"/>
      <c r="G292" s="121"/>
      <c r="J292" s="330">
        <v>79.8</v>
      </c>
    </row>
    <row r="293" spans="1:10" x14ac:dyDescent="0.2">
      <c r="A293" s="236"/>
      <c r="B293" s="206">
        <v>25</v>
      </c>
      <c r="C293" s="29" t="s">
        <v>8</v>
      </c>
      <c r="D293" s="345">
        <v>2636.1400000000003</v>
      </c>
      <c r="E293" s="127"/>
      <c r="F293" s="120"/>
      <c r="G293" s="121"/>
      <c r="J293" s="330">
        <v>2636.136</v>
      </c>
    </row>
    <row r="294" spans="1:10" x14ac:dyDescent="0.2">
      <c r="A294" s="236"/>
      <c r="B294" s="206">
        <v>20</v>
      </c>
      <c r="C294" s="29" t="s">
        <v>8</v>
      </c>
      <c r="D294" s="345">
        <v>1686.75</v>
      </c>
      <c r="E294" s="127"/>
      <c r="F294" s="120"/>
      <c r="G294" s="121"/>
      <c r="J294" s="330">
        <v>1686.7440000000001</v>
      </c>
    </row>
    <row r="295" spans="1:10" x14ac:dyDescent="0.2">
      <c r="A295" s="236"/>
      <c r="B295" s="206">
        <v>16</v>
      </c>
      <c r="C295" s="29" t="s">
        <v>8</v>
      </c>
      <c r="D295" s="345">
        <v>360.02</v>
      </c>
      <c r="E295" s="127"/>
      <c r="F295" s="120"/>
      <c r="G295" s="121"/>
      <c r="J295" s="330">
        <v>360.012</v>
      </c>
    </row>
    <row r="296" spans="1:10" x14ac:dyDescent="0.2">
      <c r="A296" s="236"/>
      <c r="B296" s="206">
        <v>6</v>
      </c>
      <c r="C296" s="29" t="s">
        <v>8</v>
      </c>
      <c r="D296" s="345">
        <v>809.86</v>
      </c>
      <c r="E296" s="127"/>
      <c r="F296" s="120"/>
      <c r="G296" s="121"/>
      <c r="J296" s="330">
        <v>809.85599999999999</v>
      </c>
    </row>
    <row r="297" spans="1:10" x14ac:dyDescent="0.2">
      <c r="A297" s="236"/>
      <c r="B297" s="28"/>
      <c r="C297" s="29"/>
      <c r="D297" s="344"/>
      <c r="E297" s="117"/>
      <c r="F297" s="120"/>
      <c r="G297" s="121"/>
    </row>
    <row r="298" spans="1:10" ht="13.5" x14ac:dyDescent="0.2">
      <c r="A298" s="292" t="s">
        <v>129</v>
      </c>
      <c r="B298" s="28" t="s">
        <v>212</v>
      </c>
      <c r="C298" s="29" t="s">
        <v>114</v>
      </c>
      <c r="D298" s="345">
        <v>0.63</v>
      </c>
      <c r="E298" s="117"/>
      <c r="F298" s="120"/>
      <c r="G298" s="121"/>
      <c r="J298" s="330">
        <v>0.63</v>
      </c>
    </row>
    <row r="299" spans="1:10" ht="13.5" x14ac:dyDescent="0.2">
      <c r="A299" s="236"/>
      <c r="B299" s="46" t="s">
        <v>472</v>
      </c>
      <c r="C299" s="53" t="s">
        <v>116</v>
      </c>
      <c r="D299" s="345">
        <v>4.2</v>
      </c>
      <c r="E299" s="117"/>
      <c r="F299" s="120"/>
      <c r="G299" s="121"/>
      <c r="J299" s="330">
        <v>4.1999999999999993</v>
      </c>
    </row>
    <row r="300" spans="1:10" x14ac:dyDescent="0.2">
      <c r="A300" s="236"/>
      <c r="B300" s="206">
        <v>25</v>
      </c>
      <c r="C300" s="29" t="s">
        <v>8</v>
      </c>
      <c r="D300" s="345">
        <v>185</v>
      </c>
      <c r="E300" s="127"/>
      <c r="F300" s="120"/>
      <c r="G300" s="121"/>
      <c r="J300" s="330">
        <v>184.99200000000002</v>
      </c>
    </row>
    <row r="301" spans="1:10" x14ac:dyDescent="0.2">
      <c r="A301" s="236"/>
      <c r="B301" s="206">
        <v>20</v>
      </c>
      <c r="C301" s="29" t="s">
        <v>8</v>
      </c>
      <c r="D301" s="345">
        <v>59.19</v>
      </c>
      <c r="E301" s="127"/>
      <c r="F301" s="120"/>
      <c r="G301" s="121"/>
      <c r="J301" s="330">
        <v>59.184000000000005</v>
      </c>
    </row>
    <row r="302" spans="1:10" x14ac:dyDescent="0.2">
      <c r="A302" s="236"/>
      <c r="B302" s="206">
        <v>16</v>
      </c>
      <c r="C302" s="29" t="s">
        <v>8</v>
      </c>
      <c r="D302" s="345">
        <v>18.950000000000003</v>
      </c>
      <c r="E302" s="127"/>
      <c r="F302" s="120"/>
      <c r="G302" s="121"/>
      <c r="J302" s="330">
        <v>18.948</v>
      </c>
    </row>
    <row r="303" spans="1:10" x14ac:dyDescent="0.2">
      <c r="A303" s="236"/>
      <c r="B303" s="206">
        <v>6</v>
      </c>
      <c r="C303" s="29" t="s">
        <v>8</v>
      </c>
      <c r="D303" s="345">
        <v>63.94</v>
      </c>
      <c r="E303" s="127"/>
      <c r="F303" s="120"/>
      <c r="G303" s="121"/>
      <c r="J303" s="330">
        <v>63.936000000000014</v>
      </c>
    </row>
    <row r="304" spans="1:10" x14ac:dyDescent="0.2">
      <c r="A304" s="236"/>
      <c r="B304" s="28"/>
      <c r="C304" s="29"/>
      <c r="D304" s="344"/>
      <c r="E304" s="117"/>
      <c r="F304" s="120"/>
      <c r="G304" s="121"/>
    </row>
    <row r="305" spans="1:10" ht="13.5" x14ac:dyDescent="0.2">
      <c r="A305" s="292" t="s">
        <v>130</v>
      </c>
      <c r="B305" s="28" t="s">
        <v>374</v>
      </c>
      <c r="C305" s="29" t="s">
        <v>114</v>
      </c>
      <c r="D305" s="345">
        <v>29.19</v>
      </c>
      <c r="E305" s="117"/>
      <c r="F305" s="120"/>
      <c r="G305" s="121"/>
      <c r="J305" s="330">
        <v>29.189999999999998</v>
      </c>
    </row>
    <row r="306" spans="1:10" ht="13.5" x14ac:dyDescent="0.2">
      <c r="A306" s="236"/>
      <c r="B306" s="46" t="s">
        <v>472</v>
      </c>
      <c r="C306" s="53" t="s">
        <v>116</v>
      </c>
      <c r="D306" s="345">
        <v>194.6</v>
      </c>
      <c r="E306" s="117"/>
      <c r="F306" s="120"/>
      <c r="G306" s="121"/>
      <c r="J306" s="330">
        <v>194.6</v>
      </c>
    </row>
    <row r="307" spans="1:10" x14ac:dyDescent="0.2">
      <c r="A307" s="236"/>
      <c r="B307" s="206">
        <v>20</v>
      </c>
      <c r="C307" s="29" t="s">
        <v>8</v>
      </c>
      <c r="D307" s="345">
        <v>8226.58</v>
      </c>
      <c r="E307" s="127"/>
      <c r="F307" s="120"/>
      <c r="G307" s="121"/>
      <c r="J307" s="330">
        <v>8226.5760000000009</v>
      </c>
    </row>
    <row r="308" spans="1:10" x14ac:dyDescent="0.2">
      <c r="A308" s="236"/>
      <c r="B308" s="206">
        <v>16</v>
      </c>
      <c r="C308" s="29" t="s">
        <v>8</v>
      </c>
      <c r="D308" s="345">
        <v>877.93</v>
      </c>
      <c r="E308" s="127"/>
      <c r="F308" s="120"/>
      <c r="G308" s="121"/>
      <c r="J308" s="330">
        <v>877.92399999999998</v>
      </c>
    </row>
    <row r="309" spans="1:10" x14ac:dyDescent="0.2">
      <c r="A309" s="236"/>
      <c r="B309" s="206">
        <v>6</v>
      </c>
      <c r="C309" s="29" t="s">
        <v>8</v>
      </c>
      <c r="D309" s="345">
        <v>1974.92</v>
      </c>
      <c r="E309" s="127"/>
      <c r="F309" s="120"/>
      <c r="G309" s="121"/>
      <c r="J309" s="330">
        <v>1974.912</v>
      </c>
    </row>
    <row r="310" spans="1:10" x14ac:dyDescent="0.2">
      <c r="A310" s="236"/>
      <c r="B310" s="28"/>
      <c r="C310" s="29"/>
      <c r="D310" s="344"/>
      <c r="E310" s="117"/>
      <c r="F310" s="120"/>
      <c r="G310" s="121"/>
    </row>
    <row r="311" spans="1:10" ht="13.5" x14ac:dyDescent="0.2">
      <c r="A311" s="292" t="s">
        <v>131</v>
      </c>
      <c r="B311" s="28" t="s">
        <v>565</v>
      </c>
      <c r="C311" s="29" t="s">
        <v>114</v>
      </c>
      <c r="D311" s="345">
        <v>9.4499999999999993</v>
      </c>
      <c r="E311" s="117"/>
      <c r="F311" s="120"/>
      <c r="G311" s="121"/>
      <c r="J311" s="330">
        <v>9.4499999999999993</v>
      </c>
    </row>
    <row r="312" spans="1:10" ht="13.5" x14ac:dyDescent="0.2">
      <c r="A312" s="236"/>
      <c r="B312" s="46" t="s">
        <v>472</v>
      </c>
      <c r="C312" s="53" t="s">
        <v>116</v>
      </c>
      <c r="D312" s="345">
        <v>63</v>
      </c>
      <c r="E312" s="117"/>
      <c r="F312" s="120"/>
      <c r="G312" s="121"/>
      <c r="J312" s="330">
        <v>62.999999999999993</v>
      </c>
    </row>
    <row r="313" spans="1:10" x14ac:dyDescent="0.2">
      <c r="A313" s="236"/>
      <c r="B313" s="206">
        <v>20</v>
      </c>
      <c r="C313" s="29" t="s">
        <v>8</v>
      </c>
      <c r="D313" s="345">
        <v>887.76</v>
      </c>
      <c r="E313" s="127"/>
      <c r="F313" s="120"/>
      <c r="G313" s="121"/>
      <c r="J313" s="330">
        <v>887.7600000000001</v>
      </c>
    </row>
    <row r="314" spans="1:10" x14ac:dyDescent="0.2">
      <c r="A314" s="236"/>
      <c r="B314" s="206">
        <v>16</v>
      </c>
      <c r="C314" s="29" t="s">
        <v>8</v>
      </c>
      <c r="D314" s="345">
        <v>284.22000000000003</v>
      </c>
      <c r="E314" s="127"/>
      <c r="F314" s="120"/>
      <c r="G314" s="121"/>
      <c r="J314" s="330">
        <v>284.21999999999997</v>
      </c>
    </row>
    <row r="315" spans="1:10" x14ac:dyDescent="0.2">
      <c r="A315" s="236"/>
      <c r="B315" s="206">
        <v>6</v>
      </c>
      <c r="C315" s="29" t="s">
        <v>8</v>
      </c>
      <c r="D315" s="345">
        <v>213.12</v>
      </c>
      <c r="E315" s="127"/>
      <c r="F315" s="120"/>
      <c r="G315" s="121"/>
      <c r="J315" s="330">
        <v>213.12</v>
      </c>
    </row>
    <row r="316" spans="1:10" x14ac:dyDescent="0.2">
      <c r="A316" s="236"/>
      <c r="B316" s="28"/>
      <c r="C316" s="29"/>
      <c r="D316" s="344"/>
      <c r="E316" s="117"/>
      <c r="F316" s="120"/>
      <c r="G316" s="121"/>
    </row>
    <row r="317" spans="1:10" ht="13.5" x14ac:dyDescent="0.2">
      <c r="A317" s="292" t="s">
        <v>132</v>
      </c>
      <c r="B317" s="28" t="s">
        <v>566</v>
      </c>
      <c r="C317" s="29" t="s">
        <v>114</v>
      </c>
      <c r="D317" s="345">
        <v>5.91</v>
      </c>
      <c r="E317" s="117"/>
      <c r="F317" s="120"/>
      <c r="G317" s="121"/>
      <c r="J317" s="330">
        <v>5.9009999999999989</v>
      </c>
    </row>
    <row r="318" spans="1:10" ht="13.5" x14ac:dyDescent="0.2">
      <c r="A318" s="236"/>
      <c r="B318" s="46" t="s">
        <v>472</v>
      </c>
      <c r="C318" s="53" t="s">
        <v>116</v>
      </c>
      <c r="D318" s="345">
        <v>59.01</v>
      </c>
      <c r="E318" s="117"/>
      <c r="F318" s="120"/>
      <c r="G318" s="121"/>
      <c r="J318" s="330">
        <v>59.009999999999991</v>
      </c>
    </row>
    <row r="319" spans="1:10" x14ac:dyDescent="0.2">
      <c r="A319" s="236"/>
      <c r="B319" s="206">
        <v>20</v>
      </c>
      <c r="C319" s="29" t="s">
        <v>8</v>
      </c>
      <c r="D319" s="345">
        <v>1247.31</v>
      </c>
      <c r="E319" s="127"/>
      <c r="F319" s="120"/>
      <c r="G319" s="121"/>
      <c r="J319" s="330">
        <v>1247.3027999999999</v>
      </c>
    </row>
    <row r="320" spans="1:10" x14ac:dyDescent="0.2">
      <c r="A320" s="236"/>
      <c r="B320" s="206">
        <v>16</v>
      </c>
      <c r="C320" s="29" t="s">
        <v>8</v>
      </c>
      <c r="D320" s="345">
        <v>266.21999999999997</v>
      </c>
      <c r="E320" s="127"/>
      <c r="F320" s="120"/>
      <c r="G320" s="121"/>
      <c r="J320" s="330">
        <v>266.21940000000001</v>
      </c>
    </row>
    <row r="321" spans="1:10" x14ac:dyDescent="0.2">
      <c r="A321" s="236"/>
      <c r="B321" s="206">
        <v>6</v>
      </c>
      <c r="C321" s="29" t="s">
        <v>8</v>
      </c>
      <c r="D321" s="345">
        <v>174.67</v>
      </c>
      <c r="E321" s="127"/>
      <c r="F321" s="120"/>
      <c r="G321" s="121"/>
      <c r="J321" s="330">
        <v>174.6696</v>
      </c>
    </row>
    <row r="322" spans="1:10" x14ac:dyDescent="0.2">
      <c r="A322" s="236"/>
      <c r="B322" s="28"/>
      <c r="C322" s="29"/>
      <c r="D322" s="344"/>
      <c r="E322" s="117"/>
      <c r="F322" s="120"/>
      <c r="G322" s="121"/>
    </row>
    <row r="323" spans="1:10" ht="13.5" x14ac:dyDescent="0.2">
      <c r="A323" s="292" t="s">
        <v>133</v>
      </c>
      <c r="B323" s="28" t="s">
        <v>567</v>
      </c>
      <c r="C323" s="29" t="s">
        <v>114</v>
      </c>
      <c r="D323" s="345">
        <v>1.04</v>
      </c>
      <c r="E323" s="117"/>
      <c r="F323" s="120"/>
      <c r="G323" s="121"/>
      <c r="J323" s="330">
        <v>1.04</v>
      </c>
    </row>
    <row r="324" spans="1:10" ht="13.5" x14ac:dyDescent="0.2">
      <c r="A324" s="236"/>
      <c r="B324" s="46" t="s">
        <v>472</v>
      </c>
      <c r="C324" s="53" t="s">
        <v>116</v>
      </c>
      <c r="D324" s="345">
        <v>10.4</v>
      </c>
      <c r="E324" s="117"/>
      <c r="F324" s="120"/>
      <c r="G324" s="121"/>
      <c r="J324" s="330">
        <v>10.4</v>
      </c>
    </row>
    <row r="325" spans="1:10" x14ac:dyDescent="0.2">
      <c r="A325" s="236"/>
      <c r="B325" s="206">
        <v>16</v>
      </c>
      <c r="C325" s="29" t="s">
        <v>8</v>
      </c>
      <c r="D325" s="345">
        <v>65.690000000000012</v>
      </c>
      <c r="E325" s="127"/>
      <c r="F325" s="120"/>
      <c r="G325" s="121"/>
      <c r="J325" s="330">
        <v>65.686400000000006</v>
      </c>
    </row>
    <row r="326" spans="1:10" x14ac:dyDescent="0.2">
      <c r="A326" s="236"/>
      <c r="B326" s="206">
        <v>6</v>
      </c>
      <c r="C326" s="29" t="s">
        <v>8</v>
      </c>
      <c r="D326" s="345">
        <v>110.83</v>
      </c>
      <c r="E326" s="127"/>
      <c r="F326" s="120"/>
      <c r="G326" s="121"/>
      <c r="J326" s="330">
        <v>110.82240000000002</v>
      </c>
    </row>
    <row r="327" spans="1:10" x14ac:dyDescent="0.2">
      <c r="A327" s="236"/>
      <c r="B327" s="28"/>
      <c r="C327" s="29"/>
      <c r="D327" s="344"/>
      <c r="E327" s="117"/>
      <c r="F327" s="120"/>
      <c r="G327" s="121"/>
    </row>
    <row r="328" spans="1:10" x14ac:dyDescent="0.2">
      <c r="A328" s="236" t="s">
        <v>273</v>
      </c>
      <c r="B328" s="30" t="s">
        <v>480</v>
      </c>
      <c r="C328" s="31"/>
      <c r="D328" s="355"/>
      <c r="E328" s="137"/>
      <c r="F328" s="120"/>
      <c r="G328" s="121"/>
    </row>
    <row r="329" spans="1:10" ht="13.5" x14ac:dyDescent="0.2">
      <c r="A329" s="292" t="s">
        <v>126</v>
      </c>
      <c r="B329" s="28" t="s">
        <v>411</v>
      </c>
      <c r="C329" s="29" t="s">
        <v>114</v>
      </c>
      <c r="D329" s="345">
        <v>220.2</v>
      </c>
      <c r="E329" s="117"/>
      <c r="F329" s="120"/>
      <c r="G329" s="121"/>
      <c r="J329" s="330">
        <v>220.2</v>
      </c>
    </row>
    <row r="330" spans="1:10" ht="13.5" x14ac:dyDescent="0.2">
      <c r="A330" s="236"/>
      <c r="B330" s="46" t="s">
        <v>472</v>
      </c>
      <c r="C330" s="53" t="s">
        <v>116</v>
      </c>
      <c r="D330" s="345">
        <v>1468</v>
      </c>
      <c r="E330" s="117"/>
      <c r="F330" s="120"/>
      <c r="G330" s="121"/>
      <c r="J330" s="330">
        <v>1468</v>
      </c>
    </row>
    <row r="331" spans="1:10" x14ac:dyDescent="0.2">
      <c r="A331" s="238"/>
      <c r="B331" s="206">
        <v>10</v>
      </c>
      <c r="C331" s="29" t="s">
        <v>8</v>
      </c>
      <c r="D331" s="345">
        <v>23950.080000000002</v>
      </c>
      <c r="E331" s="127"/>
      <c r="F331" s="120"/>
      <c r="G331" s="121"/>
      <c r="J331" s="330">
        <v>23950.079999999998</v>
      </c>
    </row>
    <row r="332" spans="1:10" x14ac:dyDescent="0.2">
      <c r="A332" s="238"/>
      <c r="B332" s="206">
        <v>12</v>
      </c>
      <c r="C332" s="29" t="s">
        <v>8</v>
      </c>
      <c r="D332" s="345">
        <v>10389.6</v>
      </c>
      <c r="E332" s="127"/>
      <c r="F332" s="120"/>
      <c r="G332" s="121"/>
      <c r="J332" s="330">
        <v>10389.6</v>
      </c>
    </row>
    <row r="333" spans="1:10" x14ac:dyDescent="0.2">
      <c r="A333" s="236"/>
      <c r="B333" s="46"/>
      <c r="C333" s="53"/>
      <c r="D333" s="344"/>
      <c r="E333" s="117"/>
      <c r="F333" s="120"/>
      <c r="G333" s="121"/>
    </row>
    <row r="334" spans="1:10" ht="13.5" x14ac:dyDescent="0.2">
      <c r="A334" s="292" t="s">
        <v>127</v>
      </c>
      <c r="B334" s="28" t="s">
        <v>568</v>
      </c>
      <c r="C334" s="29" t="s">
        <v>114</v>
      </c>
      <c r="D334" s="345">
        <v>76.83</v>
      </c>
      <c r="E334" s="117"/>
      <c r="F334" s="120"/>
      <c r="G334" s="121"/>
      <c r="J334" s="330">
        <v>76.824999999999989</v>
      </c>
    </row>
    <row r="335" spans="1:10" ht="13.5" x14ac:dyDescent="0.2">
      <c r="A335" s="236"/>
      <c r="B335" s="46" t="s">
        <v>472</v>
      </c>
      <c r="C335" s="53" t="s">
        <v>116</v>
      </c>
      <c r="D335" s="345">
        <v>439</v>
      </c>
      <c r="E335" s="117"/>
      <c r="F335" s="120"/>
      <c r="G335" s="121"/>
      <c r="J335" s="330">
        <v>439</v>
      </c>
    </row>
    <row r="336" spans="1:10" x14ac:dyDescent="0.2">
      <c r="A336" s="238"/>
      <c r="B336" s="206">
        <v>10</v>
      </c>
      <c r="C336" s="29" t="s">
        <v>8</v>
      </c>
      <c r="D336" s="345">
        <v>411.49</v>
      </c>
      <c r="E336" s="127"/>
      <c r="F336" s="120"/>
      <c r="G336" s="121"/>
      <c r="J336" s="330">
        <v>411.488</v>
      </c>
    </row>
    <row r="337" spans="1:10" x14ac:dyDescent="0.2">
      <c r="A337" s="236"/>
      <c r="B337" s="28"/>
      <c r="C337" s="29"/>
      <c r="D337" s="344"/>
      <c r="E337" s="117"/>
      <c r="F337" s="120"/>
      <c r="G337" s="121"/>
    </row>
    <row r="338" spans="1:10" x14ac:dyDescent="0.2">
      <c r="A338" s="236" t="s">
        <v>274</v>
      </c>
      <c r="B338" s="30" t="s">
        <v>477</v>
      </c>
      <c r="C338" s="31"/>
      <c r="D338" s="355"/>
      <c r="E338" s="137"/>
      <c r="F338" s="138"/>
      <c r="G338" s="139"/>
    </row>
    <row r="339" spans="1:10" ht="13.5" x14ac:dyDescent="0.2">
      <c r="A339" s="236" t="s">
        <v>126</v>
      </c>
      <c r="B339" s="28" t="s">
        <v>208</v>
      </c>
      <c r="C339" s="29" t="s">
        <v>114</v>
      </c>
      <c r="D339" s="345">
        <v>20.84</v>
      </c>
      <c r="E339" s="117"/>
      <c r="F339" s="120"/>
      <c r="G339" s="121"/>
      <c r="J339" s="330">
        <v>20.837249999999997</v>
      </c>
    </row>
    <row r="340" spans="1:10" ht="13.5" x14ac:dyDescent="0.2">
      <c r="A340" s="236"/>
      <c r="B340" s="46" t="s">
        <v>472</v>
      </c>
      <c r="C340" s="53" t="s">
        <v>116</v>
      </c>
      <c r="D340" s="345">
        <v>238.14</v>
      </c>
      <c r="E340" s="117"/>
      <c r="F340" s="120"/>
      <c r="G340" s="121"/>
      <c r="J340" s="330">
        <v>238.13999999999996</v>
      </c>
    </row>
    <row r="341" spans="1:10" x14ac:dyDescent="0.2">
      <c r="A341" s="236"/>
      <c r="B341" s="206">
        <v>20</v>
      </c>
      <c r="C341" s="29" t="s">
        <v>8</v>
      </c>
      <c r="D341" s="345">
        <v>1677.87</v>
      </c>
      <c r="E341" s="127"/>
      <c r="F341" s="120"/>
      <c r="G341" s="121"/>
      <c r="J341" s="330">
        <v>1677.8664000000001</v>
      </c>
    </row>
    <row r="342" spans="1:10" x14ac:dyDescent="0.2">
      <c r="A342" s="236"/>
      <c r="B342" s="206">
        <v>16</v>
      </c>
      <c r="C342" s="29" t="s">
        <v>8</v>
      </c>
      <c r="D342" s="345">
        <v>2148.71</v>
      </c>
      <c r="E342" s="127"/>
      <c r="F342" s="120"/>
      <c r="G342" s="121"/>
      <c r="J342" s="330">
        <v>2148.7031999999999</v>
      </c>
    </row>
    <row r="343" spans="1:10" x14ac:dyDescent="0.2">
      <c r="A343" s="236"/>
      <c r="B343" s="206">
        <v>6</v>
      </c>
      <c r="C343" s="29" t="s">
        <v>8</v>
      </c>
      <c r="D343" s="345">
        <v>1057.3499999999999</v>
      </c>
      <c r="E343" s="127"/>
      <c r="F343" s="120"/>
      <c r="G343" s="121"/>
      <c r="J343" s="330">
        <v>1057.3415999999997</v>
      </c>
    </row>
    <row r="344" spans="1:10" x14ac:dyDescent="0.2">
      <c r="A344" s="236"/>
      <c r="B344" s="46"/>
      <c r="C344" s="53"/>
      <c r="D344" s="344"/>
      <c r="E344" s="117"/>
      <c r="F344" s="120"/>
      <c r="G344" s="121"/>
    </row>
    <row r="345" spans="1:10" ht="13.5" x14ac:dyDescent="0.2">
      <c r="A345" s="292">
        <v>2</v>
      </c>
      <c r="B345" s="28" t="s">
        <v>209</v>
      </c>
      <c r="C345" s="29" t="s">
        <v>114</v>
      </c>
      <c r="D345" s="345">
        <v>11.67</v>
      </c>
      <c r="E345" s="117"/>
      <c r="F345" s="120"/>
      <c r="G345" s="121"/>
      <c r="J345" s="330">
        <v>11.664</v>
      </c>
    </row>
    <row r="346" spans="1:10" ht="13.5" x14ac:dyDescent="0.2">
      <c r="A346" s="236"/>
      <c r="B346" s="46" t="s">
        <v>472</v>
      </c>
      <c r="C346" s="53" t="s">
        <v>116</v>
      </c>
      <c r="D346" s="345">
        <v>155.52000000000001</v>
      </c>
      <c r="E346" s="117"/>
      <c r="F346" s="120"/>
      <c r="G346" s="121"/>
      <c r="J346" s="330">
        <v>155.51999999999998</v>
      </c>
    </row>
    <row r="347" spans="1:10" x14ac:dyDescent="0.2">
      <c r="A347" s="236"/>
      <c r="B347" s="206">
        <v>16</v>
      </c>
      <c r="C347" s="29" t="s">
        <v>8</v>
      </c>
      <c r="D347" s="345">
        <v>1637.11</v>
      </c>
      <c r="E347" s="127"/>
      <c r="F347" s="120"/>
      <c r="G347" s="121"/>
      <c r="J347" s="330">
        <v>1637.1071999999999</v>
      </c>
    </row>
    <row r="348" spans="1:10" x14ac:dyDescent="0.2">
      <c r="A348" s="236"/>
      <c r="B348" s="206">
        <v>6</v>
      </c>
      <c r="C348" s="29" t="s">
        <v>8</v>
      </c>
      <c r="D348" s="345">
        <v>460.34</v>
      </c>
      <c r="E348" s="127"/>
      <c r="F348" s="120"/>
      <c r="G348" s="121"/>
      <c r="J348" s="330">
        <v>460.33920000000001</v>
      </c>
    </row>
    <row r="349" spans="1:10" x14ac:dyDescent="0.2">
      <c r="A349" s="236"/>
      <c r="B349" s="46"/>
      <c r="C349" s="53"/>
      <c r="D349" s="344"/>
      <c r="E349" s="117"/>
      <c r="F349" s="120"/>
      <c r="G349" s="121"/>
    </row>
    <row r="350" spans="1:10" x14ac:dyDescent="0.2">
      <c r="A350" s="236" t="s">
        <v>413</v>
      </c>
      <c r="B350" s="30" t="s">
        <v>562</v>
      </c>
      <c r="C350" s="31"/>
      <c r="D350" s="355"/>
      <c r="E350" s="137"/>
      <c r="F350" s="120"/>
      <c r="G350" s="121"/>
    </row>
    <row r="351" spans="1:10" ht="13.5" x14ac:dyDescent="0.2">
      <c r="A351" s="292" t="s">
        <v>126</v>
      </c>
      <c r="B351" s="28" t="s">
        <v>185</v>
      </c>
      <c r="C351" s="29" t="s">
        <v>114</v>
      </c>
      <c r="D351" s="345">
        <v>11.2</v>
      </c>
      <c r="E351" s="117"/>
      <c r="F351" s="120"/>
      <c r="G351" s="121"/>
      <c r="J351" s="330">
        <v>11.2</v>
      </c>
    </row>
    <row r="352" spans="1:10" ht="13.5" x14ac:dyDescent="0.2">
      <c r="A352" s="236"/>
      <c r="B352" s="46" t="s">
        <v>472</v>
      </c>
      <c r="C352" s="53" t="s">
        <v>116</v>
      </c>
      <c r="D352" s="345">
        <v>24.64</v>
      </c>
      <c r="E352" s="117"/>
      <c r="F352" s="120"/>
      <c r="G352" s="121"/>
      <c r="J352" s="330">
        <v>24.64</v>
      </c>
    </row>
    <row r="353" spans="1:10" x14ac:dyDescent="0.2">
      <c r="A353" s="238"/>
      <c r="B353" s="206">
        <v>10</v>
      </c>
      <c r="C353" s="29" t="s">
        <v>8</v>
      </c>
      <c r="D353" s="345">
        <v>229.98</v>
      </c>
      <c r="E353" s="127"/>
      <c r="F353" s="120"/>
      <c r="G353" s="121"/>
      <c r="J353" s="330">
        <v>229.97333333333336</v>
      </c>
    </row>
    <row r="354" spans="1:10" x14ac:dyDescent="0.2">
      <c r="A354" s="238"/>
      <c r="B354" s="206"/>
      <c r="C354" s="29"/>
      <c r="D354" s="338"/>
      <c r="E354" s="127"/>
      <c r="F354" s="120"/>
      <c r="G354" s="121"/>
    </row>
    <row r="355" spans="1:10" x14ac:dyDescent="0.2">
      <c r="A355" s="236" t="s">
        <v>569</v>
      </c>
      <c r="B355" s="30" t="s">
        <v>563</v>
      </c>
      <c r="C355" s="31"/>
      <c r="D355" s="355"/>
      <c r="E355" s="137"/>
      <c r="F355" s="120"/>
      <c r="G355" s="121"/>
    </row>
    <row r="356" spans="1:10" ht="13.5" x14ac:dyDescent="0.2">
      <c r="A356" s="292" t="s">
        <v>126</v>
      </c>
      <c r="B356" s="28" t="s">
        <v>185</v>
      </c>
      <c r="C356" s="29" t="s">
        <v>114</v>
      </c>
      <c r="D356" s="345">
        <v>11.2</v>
      </c>
      <c r="E356" s="117"/>
      <c r="F356" s="120"/>
      <c r="G356" s="121"/>
      <c r="J356" s="330">
        <v>11.2</v>
      </c>
    </row>
    <row r="357" spans="1:10" ht="13.5" x14ac:dyDescent="0.2">
      <c r="A357" s="236"/>
      <c r="B357" s="46" t="s">
        <v>472</v>
      </c>
      <c r="C357" s="53" t="s">
        <v>116</v>
      </c>
      <c r="D357" s="345">
        <v>24.64</v>
      </c>
      <c r="E357" s="117"/>
      <c r="F357" s="120"/>
      <c r="G357" s="121"/>
      <c r="J357" s="330">
        <v>24.64</v>
      </c>
    </row>
    <row r="358" spans="1:10" x14ac:dyDescent="0.2">
      <c r="A358" s="238"/>
      <c r="B358" s="206">
        <v>10</v>
      </c>
      <c r="C358" s="29" t="s">
        <v>8</v>
      </c>
      <c r="D358" s="345">
        <v>229.98</v>
      </c>
      <c r="E358" s="127"/>
      <c r="F358" s="120"/>
      <c r="G358" s="121"/>
      <c r="J358" s="330">
        <v>229.97333333333336</v>
      </c>
    </row>
    <row r="359" spans="1:10" x14ac:dyDescent="0.2">
      <c r="A359" s="238"/>
      <c r="B359" s="206"/>
      <c r="C359" s="29"/>
      <c r="D359" s="338"/>
      <c r="E359" s="127"/>
      <c r="F359" s="120"/>
      <c r="G359" s="121"/>
    </row>
    <row r="360" spans="1:10" x14ac:dyDescent="0.2">
      <c r="A360" s="236" t="s">
        <v>570</v>
      </c>
      <c r="B360" s="30" t="s">
        <v>551</v>
      </c>
      <c r="C360" s="31"/>
      <c r="D360" s="355"/>
      <c r="E360" s="137"/>
      <c r="F360" s="138"/>
      <c r="G360" s="139"/>
    </row>
    <row r="361" spans="1:10" ht="13.5" x14ac:dyDescent="0.2">
      <c r="A361" s="293" t="s">
        <v>416</v>
      </c>
      <c r="B361" s="28" t="s">
        <v>417</v>
      </c>
      <c r="C361" s="29" t="s">
        <v>114</v>
      </c>
      <c r="D361" s="345">
        <v>8.3699999999999992</v>
      </c>
      <c r="E361" s="117"/>
      <c r="F361" s="120"/>
      <c r="G361" s="121"/>
      <c r="J361" s="330">
        <v>8.3660000000000014</v>
      </c>
    </row>
    <row r="362" spans="1:10" ht="13.5" x14ac:dyDescent="0.2">
      <c r="A362" s="236"/>
      <c r="B362" s="46" t="s">
        <v>472</v>
      </c>
      <c r="C362" s="53" t="s">
        <v>116</v>
      </c>
      <c r="D362" s="345">
        <v>83.66</v>
      </c>
      <c r="E362" s="117"/>
      <c r="F362" s="120"/>
      <c r="G362" s="121"/>
      <c r="J362" s="330">
        <v>83.660000000000011</v>
      </c>
    </row>
    <row r="363" spans="1:10" x14ac:dyDescent="0.2">
      <c r="A363" s="238" t="s">
        <v>427</v>
      </c>
      <c r="B363" s="206">
        <v>12</v>
      </c>
      <c r="C363" s="29" t="s">
        <v>8</v>
      </c>
      <c r="D363" s="345">
        <v>297.17</v>
      </c>
      <c r="E363" s="127"/>
      <c r="F363" s="120"/>
      <c r="G363" s="121"/>
      <c r="J363" s="330">
        <v>297.16032000000007</v>
      </c>
    </row>
    <row r="364" spans="1:10" x14ac:dyDescent="0.2">
      <c r="A364" s="238" t="s">
        <v>427</v>
      </c>
      <c r="B364" s="206">
        <v>12</v>
      </c>
      <c r="C364" s="29" t="s">
        <v>8</v>
      </c>
      <c r="D364" s="345">
        <v>297.17</v>
      </c>
      <c r="E364" s="127"/>
      <c r="F364" s="120"/>
      <c r="G364" s="121"/>
      <c r="J364" s="330">
        <v>297.16032000000007</v>
      </c>
    </row>
    <row r="365" spans="1:10" x14ac:dyDescent="0.2">
      <c r="A365" s="232"/>
      <c r="B365" s="28"/>
      <c r="C365" s="29"/>
      <c r="D365" s="344"/>
      <c r="E365" s="117"/>
      <c r="F365" s="120"/>
      <c r="G365" s="121"/>
    </row>
    <row r="366" spans="1:10" x14ac:dyDescent="0.2">
      <c r="A366" s="236" t="s">
        <v>571</v>
      </c>
      <c r="B366" s="30" t="s">
        <v>552</v>
      </c>
      <c r="C366" s="31"/>
      <c r="D366" s="355"/>
      <c r="E366" s="137"/>
      <c r="F366" s="138"/>
      <c r="G366" s="139"/>
    </row>
    <row r="367" spans="1:10" ht="13.5" x14ac:dyDescent="0.2">
      <c r="A367" s="293" t="s">
        <v>416</v>
      </c>
      <c r="B367" s="28" t="s">
        <v>417</v>
      </c>
      <c r="C367" s="29" t="s">
        <v>114</v>
      </c>
      <c r="D367" s="345">
        <v>8.3699999999999992</v>
      </c>
      <c r="E367" s="117"/>
      <c r="F367" s="120"/>
      <c r="G367" s="121"/>
      <c r="J367" s="330">
        <v>8.3660000000000014</v>
      </c>
    </row>
    <row r="368" spans="1:10" ht="13.5" x14ac:dyDescent="0.2">
      <c r="A368" s="236"/>
      <c r="B368" s="46" t="s">
        <v>472</v>
      </c>
      <c r="C368" s="53" t="s">
        <v>116</v>
      </c>
      <c r="D368" s="345">
        <v>83.66</v>
      </c>
      <c r="E368" s="117"/>
      <c r="F368" s="120"/>
      <c r="G368" s="121"/>
      <c r="J368" s="330">
        <v>83.660000000000011</v>
      </c>
    </row>
    <row r="369" spans="1:10" x14ac:dyDescent="0.2">
      <c r="A369" s="238" t="s">
        <v>427</v>
      </c>
      <c r="B369" s="206">
        <v>12</v>
      </c>
      <c r="C369" s="29" t="s">
        <v>8</v>
      </c>
      <c r="D369" s="345">
        <v>297.17</v>
      </c>
      <c r="E369" s="127"/>
      <c r="F369" s="120"/>
      <c r="G369" s="121"/>
      <c r="J369" s="330">
        <v>297.16032000000007</v>
      </c>
    </row>
    <row r="370" spans="1:10" x14ac:dyDescent="0.2">
      <c r="A370" s="238" t="s">
        <v>427</v>
      </c>
      <c r="B370" s="206">
        <v>12</v>
      </c>
      <c r="C370" s="29" t="s">
        <v>8</v>
      </c>
      <c r="D370" s="345">
        <v>297.17</v>
      </c>
      <c r="E370" s="127"/>
      <c r="F370" s="120"/>
      <c r="G370" s="121"/>
      <c r="J370" s="330">
        <v>297.16032000000007</v>
      </c>
    </row>
    <row r="371" spans="1:10" x14ac:dyDescent="0.2">
      <c r="A371" s="232"/>
      <c r="B371" s="28"/>
      <c r="C371" s="29"/>
      <c r="D371" s="344"/>
      <c r="E371" s="117"/>
      <c r="F371" s="120"/>
      <c r="G371" s="121"/>
    </row>
    <row r="372" spans="1:10" x14ac:dyDescent="0.2">
      <c r="A372" s="236" t="s">
        <v>572</v>
      </c>
      <c r="B372" s="30" t="s">
        <v>579</v>
      </c>
      <c r="C372" s="31"/>
      <c r="D372" s="355"/>
      <c r="E372" s="137"/>
      <c r="F372" s="120"/>
      <c r="G372" s="121"/>
    </row>
    <row r="373" spans="1:10" x14ac:dyDescent="0.2">
      <c r="A373" s="292" t="s">
        <v>126</v>
      </c>
      <c r="B373" s="28" t="s">
        <v>580</v>
      </c>
      <c r="C373" s="29" t="s">
        <v>12</v>
      </c>
      <c r="D373" s="344">
        <v>1</v>
      </c>
      <c r="E373" s="117"/>
      <c r="F373" s="120"/>
      <c r="G373" s="121"/>
      <c r="J373" s="330">
        <v>1</v>
      </c>
    </row>
    <row r="374" spans="1:10" s="160" customFormat="1" x14ac:dyDescent="0.2">
      <c r="A374" s="235"/>
      <c r="B374" s="157" t="s">
        <v>581</v>
      </c>
      <c r="C374" s="161" t="s">
        <v>12</v>
      </c>
      <c r="D374" s="356">
        <v>1</v>
      </c>
      <c r="E374" s="117"/>
      <c r="F374" s="120"/>
      <c r="G374" s="121"/>
      <c r="J374" s="332">
        <v>1</v>
      </c>
    </row>
    <row r="375" spans="1:10" x14ac:dyDescent="0.2">
      <c r="A375" s="236"/>
      <c r="B375" s="206">
        <v>10</v>
      </c>
      <c r="C375" s="29" t="s">
        <v>12</v>
      </c>
      <c r="D375" s="338">
        <v>1</v>
      </c>
      <c r="E375" s="127"/>
      <c r="F375" s="120"/>
      <c r="G375" s="121"/>
      <c r="J375" s="330">
        <v>1</v>
      </c>
    </row>
    <row r="376" spans="1:10" s="160" customFormat="1" x14ac:dyDescent="0.2">
      <c r="A376" s="235"/>
      <c r="B376" s="157"/>
      <c r="C376" s="161"/>
      <c r="D376" s="356"/>
      <c r="E376" s="117"/>
      <c r="F376" s="120"/>
      <c r="G376" s="121"/>
      <c r="J376" s="332"/>
    </row>
    <row r="377" spans="1:10" x14ac:dyDescent="0.2">
      <c r="A377" s="235" t="s">
        <v>376</v>
      </c>
      <c r="B377" s="158" t="s">
        <v>412</v>
      </c>
      <c r="C377" s="159"/>
      <c r="D377" s="354"/>
      <c r="E377" s="137"/>
      <c r="F377" s="138"/>
      <c r="G377" s="139"/>
    </row>
    <row r="378" spans="1:10" x14ac:dyDescent="0.2">
      <c r="A378" s="236" t="s">
        <v>377</v>
      </c>
      <c r="B378" s="30" t="s">
        <v>479</v>
      </c>
      <c r="C378" s="31"/>
      <c r="D378" s="355"/>
      <c r="E378" s="137"/>
      <c r="F378" s="138"/>
      <c r="G378" s="139"/>
    </row>
    <row r="379" spans="1:10" ht="13.5" x14ac:dyDescent="0.2">
      <c r="A379" s="292" t="s">
        <v>126</v>
      </c>
      <c r="B379" s="28" t="s">
        <v>210</v>
      </c>
      <c r="C379" s="29" t="s">
        <v>114</v>
      </c>
      <c r="D379" s="345">
        <v>53.64</v>
      </c>
      <c r="E379" s="117"/>
      <c r="F379" s="120"/>
      <c r="G379" s="121"/>
      <c r="J379" s="330">
        <v>53.634</v>
      </c>
    </row>
    <row r="380" spans="1:10" ht="13.5" x14ac:dyDescent="0.2">
      <c r="A380" s="236"/>
      <c r="B380" s="46" t="s">
        <v>472</v>
      </c>
      <c r="C380" s="53" t="s">
        <v>116</v>
      </c>
      <c r="D380" s="345">
        <v>357.56</v>
      </c>
      <c r="E380" s="117"/>
      <c r="F380" s="120"/>
      <c r="G380" s="121"/>
      <c r="J380" s="330">
        <v>357.56</v>
      </c>
    </row>
    <row r="381" spans="1:10" x14ac:dyDescent="0.2">
      <c r="A381" s="236"/>
      <c r="B381" s="206">
        <v>20</v>
      </c>
      <c r="C381" s="29" t="s">
        <v>8</v>
      </c>
      <c r="D381" s="345">
        <v>8817.43</v>
      </c>
      <c r="E381" s="127"/>
      <c r="F381" s="120"/>
      <c r="G381" s="121"/>
      <c r="J381" s="330">
        <v>8817.4296000000013</v>
      </c>
    </row>
    <row r="382" spans="1:10" x14ac:dyDescent="0.2">
      <c r="A382" s="236"/>
      <c r="B382" s="206">
        <v>16</v>
      </c>
      <c r="C382" s="29" t="s">
        <v>8</v>
      </c>
      <c r="D382" s="345">
        <v>1613.11</v>
      </c>
      <c r="E382" s="127"/>
      <c r="F382" s="120"/>
      <c r="G382" s="121"/>
      <c r="J382" s="330">
        <v>1613.1063999999999</v>
      </c>
    </row>
    <row r="383" spans="1:10" x14ac:dyDescent="0.2">
      <c r="A383" s="236"/>
      <c r="B383" s="206">
        <v>6</v>
      </c>
      <c r="C383" s="29" t="s">
        <v>8</v>
      </c>
      <c r="D383" s="345">
        <v>1451.49</v>
      </c>
      <c r="E383" s="127"/>
      <c r="F383" s="120"/>
      <c r="G383" s="121"/>
      <c r="J383" s="330">
        <v>1451.4892800000002</v>
      </c>
    </row>
    <row r="384" spans="1:10" x14ac:dyDescent="0.2">
      <c r="A384" s="236"/>
      <c r="B384" s="206"/>
      <c r="C384" s="29"/>
      <c r="D384" s="338"/>
      <c r="E384" s="127"/>
      <c r="F384" s="120"/>
      <c r="G384" s="121"/>
    </row>
    <row r="385" spans="1:10" ht="13.5" x14ac:dyDescent="0.2">
      <c r="A385" s="292" t="s">
        <v>127</v>
      </c>
      <c r="B385" s="28" t="s">
        <v>211</v>
      </c>
      <c r="C385" s="29" t="s">
        <v>114</v>
      </c>
      <c r="D385" s="345">
        <v>11.94</v>
      </c>
      <c r="E385" s="117"/>
      <c r="F385" s="120"/>
      <c r="G385" s="121"/>
      <c r="J385" s="330">
        <v>11.938499999999999</v>
      </c>
    </row>
    <row r="386" spans="1:10" ht="13.5" x14ac:dyDescent="0.2">
      <c r="A386" s="236"/>
      <c r="B386" s="46" t="s">
        <v>472</v>
      </c>
      <c r="C386" s="53" t="s">
        <v>116</v>
      </c>
      <c r="D386" s="345">
        <v>79.59</v>
      </c>
      <c r="E386" s="117"/>
      <c r="F386" s="120"/>
      <c r="G386" s="121"/>
      <c r="J386" s="330">
        <v>79.59</v>
      </c>
    </row>
    <row r="387" spans="1:10" x14ac:dyDescent="0.2">
      <c r="A387" s="236"/>
      <c r="B387" s="206">
        <v>25</v>
      </c>
      <c r="C387" s="29" t="s">
        <v>8</v>
      </c>
      <c r="D387" s="345">
        <v>2629.2000000000003</v>
      </c>
      <c r="E387" s="127"/>
      <c r="F387" s="120"/>
      <c r="G387" s="121"/>
      <c r="J387" s="330">
        <v>2629.1988000000001</v>
      </c>
    </row>
    <row r="388" spans="1:10" x14ac:dyDescent="0.2">
      <c r="A388" s="236"/>
      <c r="B388" s="206">
        <v>20</v>
      </c>
      <c r="C388" s="29" t="s">
        <v>8</v>
      </c>
      <c r="D388" s="345">
        <v>1682.31</v>
      </c>
      <c r="E388" s="127"/>
      <c r="F388" s="120"/>
      <c r="G388" s="121"/>
      <c r="J388" s="330">
        <v>1682.3052000000002</v>
      </c>
    </row>
    <row r="389" spans="1:10" x14ac:dyDescent="0.2">
      <c r="A389" s="236"/>
      <c r="B389" s="206">
        <v>16</v>
      </c>
      <c r="C389" s="29" t="s">
        <v>8</v>
      </c>
      <c r="D389" s="345">
        <v>359.07</v>
      </c>
      <c r="E389" s="127"/>
      <c r="F389" s="120"/>
      <c r="G389" s="121"/>
      <c r="J389" s="330">
        <v>359.06459999999998</v>
      </c>
    </row>
    <row r="390" spans="1:10" x14ac:dyDescent="0.2">
      <c r="A390" s="236"/>
      <c r="B390" s="206">
        <v>6</v>
      </c>
      <c r="C390" s="29" t="s">
        <v>8</v>
      </c>
      <c r="D390" s="345">
        <v>807.73</v>
      </c>
      <c r="E390" s="127"/>
      <c r="F390" s="120"/>
      <c r="G390" s="121"/>
      <c r="J390" s="330">
        <v>807.72480000000007</v>
      </c>
    </row>
    <row r="391" spans="1:10" x14ac:dyDescent="0.2">
      <c r="A391" s="236"/>
      <c r="B391" s="28"/>
      <c r="C391" s="29"/>
      <c r="D391" s="344"/>
      <c r="E391" s="117"/>
      <c r="F391" s="120"/>
      <c r="G391" s="121"/>
    </row>
    <row r="392" spans="1:10" ht="13.5" x14ac:dyDescent="0.2">
      <c r="A392" s="292" t="s">
        <v>129</v>
      </c>
      <c r="B392" s="28" t="s">
        <v>212</v>
      </c>
      <c r="C392" s="29" t="s">
        <v>114</v>
      </c>
      <c r="D392" s="345">
        <v>0.63</v>
      </c>
      <c r="E392" s="117"/>
      <c r="F392" s="120"/>
      <c r="G392" s="121"/>
      <c r="J392" s="330">
        <v>0.63</v>
      </c>
    </row>
    <row r="393" spans="1:10" ht="13.5" x14ac:dyDescent="0.2">
      <c r="A393" s="236"/>
      <c r="B393" s="46" t="s">
        <v>472</v>
      </c>
      <c r="C393" s="53" t="s">
        <v>116</v>
      </c>
      <c r="D393" s="345">
        <v>4.2</v>
      </c>
      <c r="E393" s="117"/>
      <c r="F393" s="120"/>
      <c r="G393" s="121"/>
      <c r="J393" s="330">
        <v>4.1999999999999993</v>
      </c>
    </row>
    <row r="394" spans="1:10" x14ac:dyDescent="0.2">
      <c r="A394" s="236"/>
      <c r="B394" s="206">
        <v>25</v>
      </c>
      <c r="C394" s="29" t="s">
        <v>8</v>
      </c>
      <c r="D394" s="345">
        <v>185</v>
      </c>
      <c r="E394" s="127"/>
      <c r="F394" s="120"/>
      <c r="G394" s="121"/>
      <c r="J394" s="330">
        <v>184.99200000000002</v>
      </c>
    </row>
    <row r="395" spans="1:10" x14ac:dyDescent="0.2">
      <c r="A395" s="236"/>
      <c r="B395" s="206">
        <v>20</v>
      </c>
      <c r="C395" s="29" t="s">
        <v>8</v>
      </c>
      <c r="D395" s="345">
        <v>59.19</v>
      </c>
      <c r="E395" s="127"/>
      <c r="F395" s="120"/>
      <c r="G395" s="121"/>
      <c r="J395" s="330">
        <v>59.184000000000005</v>
      </c>
    </row>
    <row r="396" spans="1:10" x14ac:dyDescent="0.2">
      <c r="A396" s="236"/>
      <c r="B396" s="206">
        <v>16</v>
      </c>
      <c r="C396" s="29" t="s">
        <v>8</v>
      </c>
      <c r="D396" s="345">
        <v>18.950000000000003</v>
      </c>
      <c r="E396" s="127"/>
      <c r="F396" s="120"/>
      <c r="G396" s="121"/>
      <c r="J396" s="330">
        <v>18.948</v>
      </c>
    </row>
    <row r="397" spans="1:10" x14ac:dyDescent="0.2">
      <c r="A397" s="236"/>
      <c r="B397" s="206">
        <v>6</v>
      </c>
      <c r="C397" s="29" t="s">
        <v>8</v>
      </c>
      <c r="D397" s="345">
        <v>63.94</v>
      </c>
      <c r="E397" s="127"/>
      <c r="F397" s="120"/>
      <c r="G397" s="121"/>
      <c r="J397" s="330">
        <v>63.936000000000014</v>
      </c>
    </row>
    <row r="398" spans="1:10" x14ac:dyDescent="0.2">
      <c r="A398" s="236"/>
      <c r="B398" s="28"/>
      <c r="C398" s="29"/>
      <c r="D398" s="344"/>
      <c r="E398" s="117"/>
      <c r="F398" s="120"/>
      <c r="G398" s="121"/>
    </row>
    <row r="399" spans="1:10" ht="13.5" x14ac:dyDescent="0.2">
      <c r="A399" s="292" t="s">
        <v>130</v>
      </c>
      <c r="B399" s="28" t="s">
        <v>374</v>
      </c>
      <c r="C399" s="29" t="s">
        <v>114</v>
      </c>
      <c r="D399" s="345">
        <v>23.52</v>
      </c>
      <c r="E399" s="117"/>
      <c r="F399" s="120"/>
      <c r="G399" s="121"/>
      <c r="J399" s="330">
        <v>23.52</v>
      </c>
    </row>
    <row r="400" spans="1:10" ht="13.5" x14ac:dyDescent="0.2">
      <c r="A400" s="236"/>
      <c r="B400" s="46" t="s">
        <v>472</v>
      </c>
      <c r="C400" s="53" t="s">
        <v>116</v>
      </c>
      <c r="D400" s="345">
        <v>156.80000000000001</v>
      </c>
      <c r="E400" s="117"/>
      <c r="F400" s="120"/>
      <c r="G400" s="121"/>
      <c r="J400" s="330">
        <v>156.79999999999998</v>
      </c>
    </row>
    <row r="401" spans="1:10" x14ac:dyDescent="0.2">
      <c r="A401" s="236"/>
      <c r="B401" s="206">
        <v>20</v>
      </c>
      <c r="C401" s="29" t="s">
        <v>8</v>
      </c>
      <c r="D401" s="345">
        <v>6628.6100000000006</v>
      </c>
      <c r="E401" s="127"/>
      <c r="F401" s="120"/>
      <c r="G401" s="121"/>
      <c r="J401" s="330">
        <v>6628.6080000000002</v>
      </c>
    </row>
    <row r="402" spans="1:10" x14ac:dyDescent="0.2">
      <c r="A402" s="236"/>
      <c r="B402" s="206">
        <v>16</v>
      </c>
      <c r="C402" s="29" t="s">
        <v>8</v>
      </c>
      <c r="D402" s="345">
        <v>707.4</v>
      </c>
      <c r="E402" s="127"/>
      <c r="F402" s="120"/>
      <c r="G402" s="121"/>
      <c r="J402" s="330">
        <v>707.39199999999994</v>
      </c>
    </row>
    <row r="403" spans="1:10" x14ac:dyDescent="0.2">
      <c r="A403" s="236"/>
      <c r="B403" s="206">
        <v>6</v>
      </c>
      <c r="C403" s="29" t="s">
        <v>8</v>
      </c>
      <c r="D403" s="345">
        <v>1591.3</v>
      </c>
      <c r="E403" s="127"/>
      <c r="F403" s="120"/>
      <c r="G403" s="121"/>
      <c r="J403" s="330">
        <v>1591.296</v>
      </c>
    </row>
    <row r="404" spans="1:10" x14ac:dyDescent="0.2">
      <c r="A404" s="236"/>
      <c r="B404" s="28"/>
      <c r="C404" s="29"/>
      <c r="D404" s="344"/>
      <c r="E404" s="117"/>
      <c r="F404" s="120"/>
      <c r="G404" s="121"/>
    </row>
    <row r="405" spans="1:10" ht="13.5" x14ac:dyDescent="0.2">
      <c r="A405" s="292" t="s">
        <v>131</v>
      </c>
      <c r="B405" s="28" t="s">
        <v>565</v>
      </c>
      <c r="C405" s="29" t="s">
        <v>114</v>
      </c>
      <c r="D405" s="345">
        <v>9.19</v>
      </c>
      <c r="E405" s="117"/>
      <c r="F405" s="120"/>
      <c r="G405" s="121"/>
      <c r="J405" s="330">
        <v>9.1875</v>
      </c>
    </row>
    <row r="406" spans="1:10" ht="13.5" x14ac:dyDescent="0.2">
      <c r="A406" s="236"/>
      <c r="B406" s="46" t="s">
        <v>472</v>
      </c>
      <c r="C406" s="53" t="s">
        <v>116</v>
      </c>
      <c r="D406" s="345">
        <v>61.25</v>
      </c>
      <c r="E406" s="117"/>
      <c r="F406" s="120"/>
      <c r="G406" s="121"/>
      <c r="J406" s="330">
        <v>61.249999999999993</v>
      </c>
    </row>
    <row r="407" spans="1:10" x14ac:dyDescent="0.2">
      <c r="A407" s="236"/>
      <c r="B407" s="206">
        <v>20</v>
      </c>
      <c r="C407" s="29" t="s">
        <v>8</v>
      </c>
      <c r="D407" s="345">
        <v>863.1</v>
      </c>
      <c r="E407" s="127"/>
      <c r="F407" s="120"/>
      <c r="G407" s="121"/>
      <c r="J407" s="330">
        <v>863.1</v>
      </c>
    </row>
    <row r="408" spans="1:10" x14ac:dyDescent="0.2">
      <c r="A408" s="236"/>
      <c r="B408" s="206">
        <v>16</v>
      </c>
      <c r="C408" s="29" t="s">
        <v>8</v>
      </c>
      <c r="D408" s="345">
        <v>276.33</v>
      </c>
      <c r="E408" s="127"/>
      <c r="F408" s="120"/>
      <c r="G408" s="121"/>
      <c r="J408" s="330">
        <v>276.32499999999999</v>
      </c>
    </row>
    <row r="409" spans="1:10" x14ac:dyDescent="0.2">
      <c r="A409" s="236"/>
      <c r="B409" s="206">
        <v>6</v>
      </c>
      <c r="C409" s="29" t="s">
        <v>8</v>
      </c>
      <c r="D409" s="345">
        <v>207.2</v>
      </c>
      <c r="E409" s="127"/>
      <c r="F409" s="120"/>
      <c r="G409" s="121"/>
      <c r="J409" s="330">
        <v>207.20000000000005</v>
      </c>
    </row>
    <row r="410" spans="1:10" x14ac:dyDescent="0.2">
      <c r="A410" s="236"/>
      <c r="B410" s="28"/>
      <c r="C410" s="29"/>
      <c r="D410" s="344"/>
      <c r="E410" s="117"/>
      <c r="F410" s="120"/>
      <c r="G410" s="121"/>
    </row>
    <row r="411" spans="1:10" ht="13.5" x14ac:dyDescent="0.2">
      <c r="A411" s="292" t="s">
        <v>132</v>
      </c>
      <c r="B411" s="28" t="s">
        <v>566</v>
      </c>
      <c r="C411" s="29" t="s">
        <v>114</v>
      </c>
      <c r="D411" s="345">
        <v>2.8499999999999996</v>
      </c>
      <c r="E411" s="117"/>
      <c r="F411" s="120"/>
      <c r="G411" s="121"/>
      <c r="J411" s="330">
        <v>2.8489999999999998</v>
      </c>
    </row>
    <row r="412" spans="1:10" ht="13.5" x14ac:dyDescent="0.2">
      <c r="A412" s="236"/>
      <c r="B412" s="46" t="s">
        <v>472</v>
      </c>
      <c r="C412" s="53" t="s">
        <v>116</v>
      </c>
      <c r="D412" s="345">
        <v>28.49</v>
      </c>
      <c r="E412" s="117"/>
      <c r="F412" s="120"/>
      <c r="G412" s="121"/>
      <c r="J412" s="330">
        <v>28.49</v>
      </c>
    </row>
    <row r="413" spans="1:10" x14ac:dyDescent="0.2">
      <c r="A413" s="236"/>
      <c r="B413" s="206">
        <v>20</v>
      </c>
      <c r="C413" s="29" t="s">
        <v>8</v>
      </c>
      <c r="D413" s="345">
        <v>602.20000000000005</v>
      </c>
      <c r="E413" s="127"/>
      <c r="F413" s="120"/>
      <c r="G413" s="121"/>
      <c r="J413" s="330">
        <v>602.19720000000007</v>
      </c>
    </row>
    <row r="414" spans="1:10" x14ac:dyDescent="0.2">
      <c r="A414" s="236"/>
      <c r="B414" s="206">
        <v>16</v>
      </c>
      <c r="C414" s="29" t="s">
        <v>8</v>
      </c>
      <c r="D414" s="345">
        <v>128.54</v>
      </c>
      <c r="E414" s="127"/>
      <c r="F414" s="120"/>
      <c r="G414" s="121"/>
      <c r="J414" s="330">
        <v>128.53059999999999</v>
      </c>
    </row>
    <row r="415" spans="1:10" x14ac:dyDescent="0.2">
      <c r="A415" s="236"/>
      <c r="B415" s="206">
        <v>6</v>
      </c>
      <c r="C415" s="29" t="s">
        <v>8</v>
      </c>
      <c r="D415" s="345">
        <v>84.34</v>
      </c>
      <c r="E415" s="127"/>
      <c r="F415" s="120"/>
      <c r="G415" s="121"/>
      <c r="J415" s="330">
        <v>84.330399999999997</v>
      </c>
    </row>
    <row r="416" spans="1:10" x14ac:dyDescent="0.2">
      <c r="A416" s="236"/>
      <c r="B416" s="28"/>
      <c r="C416" s="29"/>
      <c r="D416" s="344"/>
      <c r="E416" s="117"/>
      <c r="F416" s="120"/>
      <c r="G416" s="121"/>
    </row>
    <row r="417" spans="1:10" ht="13.5" x14ac:dyDescent="0.2">
      <c r="A417" s="292" t="s">
        <v>133</v>
      </c>
      <c r="B417" s="28" t="s">
        <v>567</v>
      </c>
      <c r="C417" s="29" t="s">
        <v>114</v>
      </c>
      <c r="D417" s="345">
        <v>0.55000000000000004</v>
      </c>
      <c r="E417" s="117"/>
      <c r="F417" s="120"/>
      <c r="G417" s="121"/>
      <c r="J417" s="330">
        <v>0.55000000000000004</v>
      </c>
    </row>
    <row r="418" spans="1:10" ht="13.5" x14ac:dyDescent="0.2">
      <c r="A418" s="236"/>
      <c r="B418" s="46" t="s">
        <v>472</v>
      </c>
      <c r="C418" s="53" t="s">
        <v>116</v>
      </c>
      <c r="D418" s="345">
        <v>5.5</v>
      </c>
      <c r="E418" s="117"/>
      <c r="F418" s="120"/>
      <c r="G418" s="121"/>
      <c r="J418" s="330">
        <v>5.5</v>
      </c>
    </row>
    <row r="419" spans="1:10" x14ac:dyDescent="0.2">
      <c r="A419" s="236"/>
      <c r="B419" s="206">
        <v>16</v>
      </c>
      <c r="C419" s="29" t="s">
        <v>8</v>
      </c>
      <c r="D419" s="345">
        <v>34.739999999999995</v>
      </c>
      <c r="E419" s="127"/>
      <c r="F419" s="120"/>
      <c r="G419" s="121"/>
      <c r="J419" s="330">
        <v>34.738</v>
      </c>
    </row>
    <row r="420" spans="1:10" x14ac:dyDescent="0.2">
      <c r="A420" s="236"/>
      <c r="B420" s="206">
        <v>6</v>
      </c>
      <c r="C420" s="29" t="s">
        <v>8</v>
      </c>
      <c r="D420" s="345">
        <v>58.61</v>
      </c>
      <c r="E420" s="127"/>
      <c r="F420" s="120"/>
      <c r="G420" s="121"/>
      <c r="J420" s="330">
        <v>58.608000000000011</v>
      </c>
    </row>
    <row r="421" spans="1:10" x14ac:dyDescent="0.2">
      <c r="A421" s="236"/>
      <c r="B421" s="28"/>
      <c r="C421" s="29"/>
      <c r="D421" s="344"/>
      <c r="E421" s="117"/>
      <c r="F421" s="120"/>
      <c r="G421" s="121"/>
    </row>
    <row r="422" spans="1:10" x14ac:dyDescent="0.2">
      <c r="A422" s="236" t="s">
        <v>378</v>
      </c>
      <c r="B422" s="158" t="s">
        <v>480</v>
      </c>
      <c r="C422" s="31"/>
      <c r="D422" s="355"/>
      <c r="E422" s="137"/>
      <c r="F422" s="120"/>
      <c r="G422" s="121"/>
    </row>
    <row r="423" spans="1:10" ht="13.5" x14ac:dyDescent="0.2">
      <c r="A423" s="292" t="s">
        <v>126</v>
      </c>
      <c r="B423" s="28" t="s">
        <v>411</v>
      </c>
      <c r="C423" s="29" t="s">
        <v>114</v>
      </c>
      <c r="D423" s="345">
        <v>256.95</v>
      </c>
      <c r="E423" s="117"/>
      <c r="F423" s="120"/>
      <c r="G423" s="121"/>
      <c r="J423" s="330">
        <v>256.95</v>
      </c>
    </row>
    <row r="424" spans="1:10" ht="13.5" x14ac:dyDescent="0.2">
      <c r="A424" s="236"/>
      <c r="B424" s="46" t="s">
        <v>472</v>
      </c>
      <c r="C424" s="53" t="s">
        <v>116</v>
      </c>
      <c r="D424" s="345">
        <v>1713</v>
      </c>
      <c r="E424" s="117"/>
      <c r="F424" s="120"/>
      <c r="G424" s="121"/>
      <c r="J424" s="330">
        <v>1713</v>
      </c>
    </row>
    <row r="425" spans="1:10" x14ac:dyDescent="0.2">
      <c r="A425" s="238"/>
      <c r="B425" s="206">
        <v>10</v>
      </c>
      <c r="C425" s="29" t="s">
        <v>8</v>
      </c>
      <c r="D425" s="345">
        <v>28126.560000000001</v>
      </c>
      <c r="E425" s="127"/>
      <c r="F425" s="120"/>
      <c r="G425" s="121"/>
      <c r="J425" s="330">
        <v>28126.560000000001</v>
      </c>
    </row>
    <row r="426" spans="1:10" x14ac:dyDescent="0.2">
      <c r="A426" s="236"/>
      <c r="B426" s="46"/>
      <c r="C426" s="53"/>
      <c r="D426" s="344"/>
      <c r="E426" s="117"/>
      <c r="F426" s="120"/>
      <c r="G426" s="121"/>
    </row>
    <row r="427" spans="1:10" ht="13.5" x14ac:dyDescent="0.2">
      <c r="A427" s="292" t="s">
        <v>127</v>
      </c>
      <c r="B427" s="28" t="s">
        <v>568</v>
      </c>
      <c r="C427" s="29" t="s">
        <v>114</v>
      </c>
      <c r="D427" s="345">
        <v>2.1</v>
      </c>
      <c r="E427" s="117"/>
      <c r="F427" s="120"/>
      <c r="G427" s="121"/>
      <c r="J427" s="330">
        <v>2.0999999999999996</v>
      </c>
    </row>
    <row r="428" spans="1:10" ht="13.5" x14ac:dyDescent="0.2">
      <c r="A428" s="236"/>
      <c r="B428" s="46" t="s">
        <v>472</v>
      </c>
      <c r="C428" s="53" t="s">
        <v>116</v>
      </c>
      <c r="D428" s="345">
        <v>12</v>
      </c>
      <c r="E428" s="117"/>
      <c r="F428" s="120"/>
      <c r="G428" s="121"/>
      <c r="J428" s="330">
        <v>12</v>
      </c>
    </row>
    <row r="429" spans="1:10" x14ac:dyDescent="0.2">
      <c r="A429" s="238"/>
      <c r="B429" s="206">
        <v>10</v>
      </c>
      <c r="C429" s="29" t="s">
        <v>8</v>
      </c>
      <c r="D429" s="345">
        <v>61.6</v>
      </c>
      <c r="E429" s="127"/>
      <c r="F429" s="120"/>
      <c r="G429" s="121"/>
      <c r="J429" s="330">
        <v>61.6</v>
      </c>
    </row>
    <row r="430" spans="1:10" x14ac:dyDescent="0.2">
      <c r="A430" s="236"/>
      <c r="B430" s="28"/>
      <c r="C430" s="29"/>
      <c r="D430" s="344"/>
      <c r="E430" s="117"/>
      <c r="F430" s="120"/>
      <c r="G430" s="121"/>
    </row>
    <row r="431" spans="1:10" x14ac:dyDescent="0.2">
      <c r="A431" s="236" t="s">
        <v>379</v>
      </c>
      <c r="B431" s="30" t="s">
        <v>477</v>
      </c>
      <c r="C431" s="31"/>
      <c r="D431" s="355"/>
      <c r="E431" s="137"/>
      <c r="F431" s="138"/>
      <c r="G431" s="139"/>
    </row>
    <row r="432" spans="1:10" ht="13.5" x14ac:dyDescent="0.2">
      <c r="A432" s="236" t="s">
        <v>126</v>
      </c>
      <c r="B432" s="28" t="s">
        <v>208</v>
      </c>
      <c r="C432" s="29" t="s">
        <v>114</v>
      </c>
      <c r="D432" s="345">
        <v>20.84</v>
      </c>
      <c r="E432" s="117"/>
      <c r="F432" s="120"/>
      <c r="G432" s="121"/>
      <c r="J432" s="330">
        <v>20.837249999999997</v>
      </c>
    </row>
    <row r="433" spans="1:10" ht="13.5" x14ac:dyDescent="0.2">
      <c r="A433" s="236"/>
      <c r="B433" s="46" t="s">
        <v>472</v>
      </c>
      <c r="C433" s="53" t="s">
        <v>116</v>
      </c>
      <c r="D433" s="345">
        <v>238.14</v>
      </c>
      <c r="E433" s="117"/>
      <c r="F433" s="120"/>
      <c r="G433" s="121"/>
      <c r="J433" s="330">
        <v>238.13999999999996</v>
      </c>
    </row>
    <row r="434" spans="1:10" x14ac:dyDescent="0.2">
      <c r="A434" s="236"/>
      <c r="B434" s="206">
        <v>20</v>
      </c>
      <c r="C434" s="29" t="s">
        <v>8</v>
      </c>
      <c r="D434" s="345">
        <v>1677.87</v>
      </c>
      <c r="E434" s="127"/>
      <c r="F434" s="120"/>
      <c r="G434" s="121"/>
      <c r="J434" s="330">
        <v>1677.8664000000001</v>
      </c>
    </row>
    <row r="435" spans="1:10" x14ac:dyDescent="0.2">
      <c r="A435" s="236"/>
      <c r="B435" s="206">
        <v>16</v>
      </c>
      <c r="C435" s="29" t="s">
        <v>8</v>
      </c>
      <c r="D435" s="345">
        <v>2148.71</v>
      </c>
      <c r="E435" s="127"/>
      <c r="F435" s="120"/>
      <c r="G435" s="121"/>
      <c r="J435" s="330">
        <v>2148.7031999999999</v>
      </c>
    </row>
    <row r="436" spans="1:10" x14ac:dyDescent="0.2">
      <c r="A436" s="236"/>
      <c r="B436" s="206">
        <v>6</v>
      </c>
      <c r="C436" s="29" t="s">
        <v>8</v>
      </c>
      <c r="D436" s="345">
        <v>1057.3499999999999</v>
      </c>
      <c r="E436" s="127"/>
      <c r="F436" s="120"/>
      <c r="G436" s="121"/>
      <c r="J436" s="330">
        <v>1057.3415999999997</v>
      </c>
    </row>
    <row r="437" spans="1:10" x14ac:dyDescent="0.2">
      <c r="A437" s="236"/>
      <c r="B437" s="46"/>
      <c r="C437" s="53"/>
      <c r="D437" s="344"/>
      <c r="E437" s="117"/>
      <c r="F437" s="120"/>
      <c r="G437" s="121"/>
    </row>
    <row r="438" spans="1:10" ht="13.5" x14ac:dyDescent="0.2">
      <c r="A438" s="292">
        <v>2</v>
      </c>
      <c r="B438" s="28" t="s">
        <v>209</v>
      </c>
      <c r="C438" s="29" t="s">
        <v>114</v>
      </c>
      <c r="D438" s="345">
        <v>11.67</v>
      </c>
      <c r="E438" s="117"/>
      <c r="F438" s="120"/>
      <c r="G438" s="121"/>
      <c r="J438" s="330">
        <v>11.664</v>
      </c>
    </row>
    <row r="439" spans="1:10" ht="13.5" x14ac:dyDescent="0.2">
      <c r="A439" s="236"/>
      <c r="B439" s="46" t="s">
        <v>472</v>
      </c>
      <c r="C439" s="53" t="s">
        <v>116</v>
      </c>
      <c r="D439" s="345">
        <v>155.52000000000001</v>
      </c>
      <c r="E439" s="117"/>
      <c r="F439" s="120"/>
      <c r="G439" s="121"/>
      <c r="J439" s="330">
        <v>155.51999999999998</v>
      </c>
    </row>
    <row r="440" spans="1:10" x14ac:dyDescent="0.2">
      <c r="A440" s="236"/>
      <c r="B440" s="206">
        <v>16</v>
      </c>
      <c r="C440" s="29" t="s">
        <v>8</v>
      </c>
      <c r="D440" s="345">
        <v>1637.11</v>
      </c>
      <c r="E440" s="127"/>
      <c r="F440" s="120"/>
      <c r="G440" s="121"/>
      <c r="J440" s="330">
        <v>1637.1071999999999</v>
      </c>
    </row>
    <row r="441" spans="1:10" x14ac:dyDescent="0.2">
      <c r="A441" s="236"/>
      <c r="B441" s="206">
        <v>6</v>
      </c>
      <c r="C441" s="29" t="s">
        <v>8</v>
      </c>
      <c r="D441" s="345">
        <v>460.34</v>
      </c>
      <c r="E441" s="127"/>
      <c r="F441" s="120"/>
      <c r="G441" s="121"/>
      <c r="J441" s="330">
        <v>460.33920000000001</v>
      </c>
    </row>
    <row r="442" spans="1:10" x14ac:dyDescent="0.2">
      <c r="A442" s="236"/>
      <c r="B442" s="46"/>
      <c r="C442" s="53"/>
      <c r="D442" s="344"/>
      <c r="E442" s="117"/>
      <c r="F442" s="120"/>
      <c r="G442" s="121"/>
    </row>
    <row r="443" spans="1:10" x14ac:dyDescent="0.2">
      <c r="A443" s="236" t="s">
        <v>414</v>
      </c>
      <c r="B443" s="30" t="s">
        <v>562</v>
      </c>
      <c r="C443" s="31"/>
      <c r="D443" s="355"/>
      <c r="E443" s="137"/>
      <c r="F443" s="120"/>
      <c r="G443" s="121"/>
    </row>
    <row r="444" spans="1:10" ht="13.5" x14ac:dyDescent="0.2">
      <c r="A444" s="292" t="s">
        <v>126</v>
      </c>
      <c r="B444" s="28" t="s">
        <v>185</v>
      </c>
      <c r="C444" s="29" t="s">
        <v>114</v>
      </c>
      <c r="D444" s="345">
        <v>11.2</v>
      </c>
      <c r="E444" s="117"/>
      <c r="F444" s="120"/>
      <c r="G444" s="121"/>
      <c r="J444" s="330">
        <v>11.2</v>
      </c>
    </row>
    <row r="445" spans="1:10" ht="13.5" x14ac:dyDescent="0.2">
      <c r="A445" s="236"/>
      <c r="B445" s="46" t="s">
        <v>472</v>
      </c>
      <c r="C445" s="53" t="s">
        <v>116</v>
      </c>
      <c r="D445" s="345">
        <v>24.64</v>
      </c>
      <c r="E445" s="117"/>
      <c r="F445" s="120"/>
      <c r="G445" s="121"/>
      <c r="J445" s="330">
        <v>24.64</v>
      </c>
    </row>
    <row r="446" spans="1:10" x14ac:dyDescent="0.2">
      <c r="A446" s="238"/>
      <c r="B446" s="206">
        <v>10</v>
      </c>
      <c r="C446" s="29" t="s">
        <v>8</v>
      </c>
      <c r="D446" s="345">
        <v>229.98</v>
      </c>
      <c r="E446" s="127"/>
      <c r="F446" s="120"/>
      <c r="G446" s="121"/>
      <c r="J446" s="330">
        <v>229.97333333333336</v>
      </c>
    </row>
    <row r="447" spans="1:10" x14ac:dyDescent="0.2">
      <c r="A447" s="238"/>
      <c r="B447" s="206"/>
      <c r="C447" s="29"/>
      <c r="D447" s="338"/>
      <c r="E447" s="127"/>
      <c r="F447" s="120"/>
      <c r="G447" s="121"/>
    </row>
    <row r="448" spans="1:10" x14ac:dyDescent="0.2">
      <c r="A448" s="236" t="s">
        <v>424</v>
      </c>
      <c r="B448" s="30" t="s">
        <v>563</v>
      </c>
      <c r="C448" s="31"/>
      <c r="D448" s="355"/>
      <c r="E448" s="137"/>
      <c r="F448" s="120"/>
      <c r="G448" s="121"/>
    </row>
    <row r="449" spans="1:10" ht="13.5" x14ac:dyDescent="0.2">
      <c r="A449" s="292" t="s">
        <v>126</v>
      </c>
      <c r="B449" s="28" t="s">
        <v>185</v>
      </c>
      <c r="C449" s="29" t="s">
        <v>114</v>
      </c>
      <c r="D449" s="345">
        <v>11.2</v>
      </c>
      <c r="E449" s="117"/>
      <c r="F449" s="120"/>
      <c r="G449" s="121"/>
      <c r="J449" s="330">
        <v>11.2</v>
      </c>
    </row>
    <row r="450" spans="1:10" ht="13.5" x14ac:dyDescent="0.2">
      <c r="A450" s="236"/>
      <c r="B450" s="46" t="s">
        <v>472</v>
      </c>
      <c r="C450" s="53" t="s">
        <v>116</v>
      </c>
      <c r="D450" s="345">
        <v>24.64</v>
      </c>
      <c r="E450" s="117"/>
      <c r="F450" s="120"/>
      <c r="G450" s="121"/>
      <c r="J450" s="330">
        <v>24.64</v>
      </c>
    </row>
    <row r="451" spans="1:10" x14ac:dyDescent="0.2">
      <c r="A451" s="238"/>
      <c r="B451" s="206">
        <v>10</v>
      </c>
      <c r="C451" s="29" t="s">
        <v>8</v>
      </c>
      <c r="D451" s="345">
        <v>229.98</v>
      </c>
      <c r="E451" s="127"/>
      <c r="F451" s="120"/>
      <c r="G451" s="121"/>
      <c r="J451" s="330">
        <v>229.97333333333336</v>
      </c>
    </row>
    <row r="452" spans="1:10" x14ac:dyDescent="0.2">
      <c r="A452" s="238"/>
      <c r="B452" s="206"/>
      <c r="C452" s="29"/>
      <c r="D452" s="338"/>
      <c r="E452" s="127"/>
      <c r="F452" s="120"/>
      <c r="G452" s="121"/>
    </row>
    <row r="453" spans="1:10" x14ac:dyDescent="0.2">
      <c r="A453" s="236" t="s">
        <v>573</v>
      </c>
      <c r="B453" s="30" t="s">
        <v>551</v>
      </c>
      <c r="C453" s="31"/>
      <c r="D453" s="355"/>
      <c r="E453" s="137"/>
      <c r="F453" s="138"/>
      <c r="G453" s="139"/>
    </row>
    <row r="454" spans="1:10" ht="13.5" x14ac:dyDescent="0.2">
      <c r="A454" s="293" t="s">
        <v>416</v>
      </c>
      <c r="B454" s="28" t="s">
        <v>417</v>
      </c>
      <c r="C454" s="29" t="s">
        <v>114</v>
      </c>
      <c r="D454" s="345">
        <v>8.3699999999999992</v>
      </c>
      <c r="E454" s="117"/>
      <c r="F454" s="120"/>
      <c r="G454" s="121"/>
      <c r="J454" s="330">
        <v>8.3660000000000014</v>
      </c>
    </row>
    <row r="455" spans="1:10" ht="13.5" x14ac:dyDescent="0.2">
      <c r="A455" s="236"/>
      <c r="B455" s="46" t="s">
        <v>472</v>
      </c>
      <c r="C455" s="53" t="s">
        <v>116</v>
      </c>
      <c r="D455" s="345">
        <v>83.66</v>
      </c>
      <c r="E455" s="117"/>
      <c r="F455" s="120"/>
      <c r="G455" s="121"/>
      <c r="J455" s="330">
        <v>83.660000000000011</v>
      </c>
    </row>
    <row r="456" spans="1:10" x14ac:dyDescent="0.2">
      <c r="A456" s="238" t="s">
        <v>427</v>
      </c>
      <c r="B456" s="206">
        <v>12</v>
      </c>
      <c r="C456" s="29" t="s">
        <v>8</v>
      </c>
      <c r="D456" s="345">
        <v>297.17</v>
      </c>
      <c r="E456" s="127"/>
      <c r="F456" s="120"/>
      <c r="G456" s="121"/>
      <c r="J456" s="330">
        <v>297.16032000000007</v>
      </c>
    </row>
    <row r="457" spans="1:10" x14ac:dyDescent="0.2">
      <c r="A457" s="238" t="s">
        <v>427</v>
      </c>
      <c r="B457" s="206">
        <v>12</v>
      </c>
      <c r="C457" s="29" t="s">
        <v>8</v>
      </c>
      <c r="D457" s="345">
        <v>297.17</v>
      </c>
      <c r="E457" s="127"/>
      <c r="F457" s="120"/>
      <c r="G457" s="121"/>
      <c r="J457" s="330">
        <v>297.16032000000007</v>
      </c>
    </row>
    <row r="458" spans="1:10" x14ac:dyDescent="0.2">
      <c r="A458" s="232"/>
      <c r="B458" s="28"/>
      <c r="C458" s="29"/>
      <c r="D458" s="344"/>
      <c r="E458" s="117"/>
      <c r="F458" s="120"/>
      <c r="G458" s="121"/>
    </row>
    <row r="459" spans="1:10" x14ac:dyDescent="0.2">
      <c r="A459" s="236" t="s">
        <v>574</v>
      </c>
      <c r="B459" s="30" t="s">
        <v>552</v>
      </c>
      <c r="C459" s="31"/>
      <c r="D459" s="355"/>
      <c r="E459" s="137"/>
      <c r="F459" s="138"/>
      <c r="G459" s="139"/>
    </row>
    <row r="460" spans="1:10" ht="13.5" x14ac:dyDescent="0.2">
      <c r="A460" s="293" t="s">
        <v>416</v>
      </c>
      <c r="B460" s="28" t="s">
        <v>417</v>
      </c>
      <c r="C460" s="29" t="s">
        <v>114</v>
      </c>
      <c r="D460" s="345">
        <v>8.3699999999999992</v>
      </c>
      <c r="E460" s="117"/>
      <c r="F460" s="120"/>
      <c r="G460" s="121"/>
      <c r="J460" s="330">
        <v>8.3660000000000014</v>
      </c>
    </row>
    <row r="461" spans="1:10" ht="13.5" x14ac:dyDescent="0.2">
      <c r="A461" s="236"/>
      <c r="B461" s="46" t="s">
        <v>472</v>
      </c>
      <c r="C461" s="53" t="s">
        <v>116</v>
      </c>
      <c r="D461" s="345">
        <v>83.66</v>
      </c>
      <c r="E461" s="117"/>
      <c r="F461" s="120"/>
      <c r="G461" s="121"/>
      <c r="J461" s="330">
        <v>83.660000000000011</v>
      </c>
    </row>
    <row r="462" spans="1:10" x14ac:dyDescent="0.2">
      <c r="A462" s="238" t="s">
        <v>427</v>
      </c>
      <c r="B462" s="206">
        <v>12</v>
      </c>
      <c r="C462" s="29" t="s">
        <v>8</v>
      </c>
      <c r="D462" s="345">
        <v>297.17</v>
      </c>
      <c r="E462" s="127"/>
      <c r="F462" s="120"/>
      <c r="G462" s="121"/>
      <c r="J462" s="330">
        <v>297.16032000000007</v>
      </c>
    </row>
    <row r="463" spans="1:10" x14ac:dyDescent="0.2">
      <c r="A463" s="238" t="s">
        <v>427</v>
      </c>
      <c r="B463" s="206">
        <v>12</v>
      </c>
      <c r="C463" s="29" t="s">
        <v>8</v>
      </c>
      <c r="D463" s="345">
        <v>297.17</v>
      </c>
      <c r="E463" s="127"/>
      <c r="F463" s="120"/>
      <c r="G463" s="121"/>
      <c r="J463" s="330">
        <v>297.16032000000007</v>
      </c>
    </row>
    <row r="464" spans="1:10" x14ac:dyDescent="0.2">
      <c r="A464" s="232"/>
      <c r="B464" s="28"/>
      <c r="C464" s="29"/>
      <c r="D464" s="344"/>
      <c r="E464" s="117"/>
      <c r="F464" s="120"/>
      <c r="G464" s="121"/>
    </row>
    <row r="465" spans="1:10" x14ac:dyDescent="0.2">
      <c r="A465" s="236" t="s">
        <v>575</v>
      </c>
      <c r="B465" s="30" t="s">
        <v>579</v>
      </c>
      <c r="C465" s="31"/>
      <c r="D465" s="355"/>
      <c r="E465" s="137"/>
      <c r="F465" s="120"/>
      <c r="G465" s="121"/>
    </row>
    <row r="466" spans="1:10" x14ac:dyDescent="0.2">
      <c r="A466" s="292" t="s">
        <v>126</v>
      </c>
      <c r="B466" s="28" t="s">
        <v>580</v>
      </c>
      <c r="C466" s="29" t="s">
        <v>12</v>
      </c>
      <c r="D466" s="344">
        <v>1</v>
      </c>
      <c r="E466" s="117"/>
      <c r="F466" s="120"/>
      <c r="G466" s="121"/>
      <c r="J466" s="330">
        <v>1</v>
      </c>
    </row>
    <row r="467" spans="1:10" s="160" customFormat="1" x14ac:dyDescent="0.2">
      <c r="A467" s="235"/>
      <c r="B467" s="157" t="s">
        <v>581</v>
      </c>
      <c r="C467" s="161" t="s">
        <v>12</v>
      </c>
      <c r="D467" s="356">
        <v>1</v>
      </c>
      <c r="E467" s="117"/>
      <c r="F467" s="120"/>
      <c r="G467" s="121"/>
      <c r="J467" s="332">
        <v>1</v>
      </c>
    </row>
    <row r="468" spans="1:10" x14ac:dyDescent="0.2">
      <c r="A468" s="236"/>
      <c r="B468" s="206">
        <v>10</v>
      </c>
      <c r="C468" s="29" t="s">
        <v>12</v>
      </c>
      <c r="D468" s="338">
        <v>1</v>
      </c>
      <c r="E468" s="127"/>
      <c r="F468" s="120"/>
      <c r="G468" s="121"/>
      <c r="J468" s="330">
        <v>1</v>
      </c>
    </row>
    <row r="469" spans="1:10" s="160" customFormat="1" x14ac:dyDescent="0.2">
      <c r="A469" s="235"/>
      <c r="B469" s="157"/>
      <c r="C469" s="161"/>
      <c r="D469" s="356"/>
      <c r="E469" s="117"/>
      <c r="F469" s="120"/>
      <c r="G469" s="121"/>
      <c r="J469" s="332"/>
    </row>
    <row r="470" spans="1:10" x14ac:dyDescent="0.2">
      <c r="A470" s="236" t="s">
        <v>589</v>
      </c>
      <c r="B470" s="158" t="s">
        <v>593</v>
      </c>
      <c r="C470" s="31"/>
      <c r="D470" s="355"/>
      <c r="E470" s="137"/>
      <c r="F470" s="120"/>
      <c r="G470" s="121"/>
    </row>
    <row r="471" spans="1:10" ht="13.5" x14ac:dyDescent="0.2">
      <c r="A471" s="292" t="s">
        <v>126</v>
      </c>
      <c r="B471" s="28" t="s">
        <v>591</v>
      </c>
      <c r="C471" s="29" t="s">
        <v>114</v>
      </c>
      <c r="D471" s="345">
        <v>7.74</v>
      </c>
      <c r="E471" s="117"/>
      <c r="F471" s="120"/>
      <c r="G471" s="121"/>
      <c r="J471" s="330">
        <v>7.74</v>
      </c>
    </row>
    <row r="472" spans="1:10" ht="13.5" x14ac:dyDescent="0.2">
      <c r="A472" s="236"/>
      <c r="B472" s="46" t="s">
        <v>472</v>
      </c>
      <c r="C472" s="53" t="s">
        <v>116</v>
      </c>
      <c r="D472" s="345">
        <v>51.6</v>
      </c>
      <c r="E472" s="117"/>
      <c r="F472" s="120"/>
      <c r="G472" s="121"/>
      <c r="J472" s="330">
        <v>51.6</v>
      </c>
    </row>
    <row r="473" spans="1:10" x14ac:dyDescent="0.2">
      <c r="A473" s="238"/>
      <c r="B473" s="206">
        <v>10</v>
      </c>
      <c r="C473" s="29" t="s">
        <v>8</v>
      </c>
      <c r="D473" s="345">
        <v>847.62</v>
      </c>
      <c r="E473" s="127"/>
      <c r="F473" s="120"/>
      <c r="G473" s="121"/>
      <c r="J473" s="330">
        <v>847.61599999999999</v>
      </c>
    </row>
    <row r="474" spans="1:10" s="160" customFormat="1" x14ac:dyDescent="0.2">
      <c r="A474" s="235"/>
      <c r="B474" s="157"/>
      <c r="C474" s="161"/>
      <c r="D474" s="356"/>
      <c r="E474" s="117"/>
      <c r="F474" s="120"/>
      <c r="G474" s="121"/>
      <c r="J474" s="332"/>
    </row>
    <row r="475" spans="1:10" x14ac:dyDescent="0.2">
      <c r="A475" s="235" t="s">
        <v>380</v>
      </c>
      <c r="B475" s="158" t="s">
        <v>576</v>
      </c>
      <c r="C475" s="159"/>
      <c r="D475" s="354"/>
      <c r="E475" s="137"/>
      <c r="F475" s="138"/>
      <c r="G475" s="139"/>
    </row>
    <row r="476" spans="1:10" x14ac:dyDescent="0.2">
      <c r="A476" s="236" t="s">
        <v>381</v>
      </c>
      <c r="B476" s="30" t="s">
        <v>481</v>
      </c>
      <c r="C476" s="31"/>
      <c r="D476" s="355"/>
      <c r="E476" s="137"/>
      <c r="F476" s="138"/>
      <c r="G476" s="139"/>
    </row>
    <row r="477" spans="1:10" ht="13.5" x14ac:dyDescent="0.2">
      <c r="A477" s="292" t="s">
        <v>126</v>
      </c>
      <c r="B477" s="28" t="s">
        <v>210</v>
      </c>
      <c r="C477" s="29" t="s">
        <v>114</v>
      </c>
      <c r="D477" s="345">
        <v>51.129999999999995</v>
      </c>
      <c r="E477" s="117"/>
      <c r="F477" s="120"/>
      <c r="G477" s="121"/>
      <c r="J477" s="330">
        <v>51.122399999999999</v>
      </c>
    </row>
    <row r="478" spans="1:10" ht="13.5" x14ac:dyDescent="0.2">
      <c r="A478" s="236"/>
      <c r="B478" s="46" t="s">
        <v>472</v>
      </c>
      <c r="C478" s="53" t="s">
        <v>116</v>
      </c>
      <c r="D478" s="345">
        <v>340.82</v>
      </c>
      <c r="E478" s="117"/>
      <c r="F478" s="120"/>
      <c r="G478" s="121"/>
      <c r="J478" s="330">
        <v>340.81599999999997</v>
      </c>
    </row>
    <row r="479" spans="1:10" x14ac:dyDescent="0.2">
      <c r="A479" s="236"/>
      <c r="B479" s="206">
        <v>20</v>
      </c>
      <c r="C479" s="29" t="s">
        <v>8</v>
      </c>
      <c r="D479" s="345">
        <v>8404.5300000000007</v>
      </c>
      <c r="E479" s="127"/>
      <c r="F479" s="120"/>
      <c r="G479" s="121"/>
      <c r="J479" s="330">
        <v>8404.5225599999994</v>
      </c>
    </row>
    <row r="480" spans="1:10" x14ac:dyDescent="0.2">
      <c r="A480" s="236"/>
      <c r="B480" s="206">
        <v>16</v>
      </c>
      <c r="C480" s="29" t="s">
        <v>8</v>
      </c>
      <c r="D480" s="345">
        <v>1537.57</v>
      </c>
      <c r="E480" s="127"/>
      <c r="F480" s="120"/>
      <c r="G480" s="121"/>
      <c r="J480" s="330">
        <v>1537.5670399999999</v>
      </c>
    </row>
    <row r="481" spans="1:10" x14ac:dyDescent="0.2">
      <c r="A481" s="236"/>
      <c r="B481" s="206">
        <v>6</v>
      </c>
      <c r="C481" s="29" t="s">
        <v>8</v>
      </c>
      <c r="D481" s="345">
        <v>1383.52</v>
      </c>
      <c r="E481" s="127"/>
      <c r="F481" s="120"/>
      <c r="G481" s="121"/>
      <c r="J481" s="330">
        <v>1383.5182080000002</v>
      </c>
    </row>
    <row r="482" spans="1:10" x14ac:dyDescent="0.2">
      <c r="A482" s="236"/>
      <c r="B482" s="206"/>
      <c r="C482" s="29"/>
      <c r="D482" s="338"/>
      <c r="E482" s="127"/>
      <c r="F482" s="120"/>
      <c r="G482" s="121"/>
    </row>
    <row r="483" spans="1:10" ht="13.5" x14ac:dyDescent="0.2">
      <c r="A483" s="292" t="s">
        <v>127</v>
      </c>
      <c r="B483" s="28" t="s">
        <v>211</v>
      </c>
      <c r="C483" s="29" t="s">
        <v>114</v>
      </c>
      <c r="D483" s="345">
        <v>10.67</v>
      </c>
      <c r="E483" s="117"/>
      <c r="F483" s="120"/>
      <c r="G483" s="121"/>
      <c r="J483" s="330">
        <v>10.667999999999999</v>
      </c>
    </row>
    <row r="484" spans="1:10" ht="13.5" x14ac:dyDescent="0.2">
      <c r="A484" s="236"/>
      <c r="B484" s="46" t="s">
        <v>472</v>
      </c>
      <c r="C484" s="53" t="s">
        <v>116</v>
      </c>
      <c r="D484" s="345">
        <v>71.12</v>
      </c>
      <c r="E484" s="117"/>
      <c r="F484" s="120"/>
      <c r="G484" s="121"/>
      <c r="J484" s="330">
        <v>71.11999999999999</v>
      </c>
    </row>
    <row r="485" spans="1:10" x14ac:dyDescent="0.2">
      <c r="A485" s="236"/>
      <c r="B485" s="206">
        <v>25</v>
      </c>
      <c r="C485" s="29" t="s">
        <v>8</v>
      </c>
      <c r="D485" s="345">
        <v>2349.4</v>
      </c>
      <c r="E485" s="127"/>
      <c r="F485" s="120"/>
      <c r="G485" s="121"/>
      <c r="J485" s="330">
        <v>2349.3983999999996</v>
      </c>
    </row>
    <row r="486" spans="1:10" x14ac:dyDescent="0.2">
      <c r="A486" s="236"/>
      <c r="B486" s="206">
        <v>20</v>
      </c>
      <c r="C486" s="29" t="s">
        <v>8</v>
      </c>
      <c r="D486" s="345">
        <v>1503.28</v>
      </c>
      <c r="E486" s="127"/>
      <c r="F486" s="120"/>
      <c r="G486" s="121"/>
      <c r="J486" s="330">
        <v>1503.2736</v>
      </c>
    </row>
    <row r="487" spans="1:10" x14ac:dyDescent="0.2">
      <c r="A487" s="236"/>
      <c r="B487" s="206">
        <v>16</v>
      </c>
      <c r="C487" s="29" t="s">
        <v>8</v>
      </c>
      <c r="D487" s="345">
        <v>320.86</v>
      </c>
      <c r="E487" s="127"/>
      <c r="F487" s="120"/>
      <c r="G487" s="121"/>
      <c r="J487" s="330">
        <v>320.8528</v>
      </c>
    </row>
    <row r="488" spans="1:10" x14ac:dyDescent="0.2">
      <c r="A488" s="236"/>
      <c r="B488" s="206">
        <v>6</v>
      </c>
      <c r="C488" s="29" t="s">
        <v>8</v>
      </c>
      <c r="D488" s="345">
        <v>721.77</v>
      </c>
      <c r="E488" s="127"/>
      <c r="F488" s="120"/>
      <c r="G488" s="121"/>
      <c r="J488" s="330">
        <v>721.76639999999998</v>
      </c>
    </row>
    <row r="489" spans="1:10" x14ac:dyDescent="0.2">
      <c r="A489" s="236"/>
      <c r="B489" s="28"/>
      <c r="C489" s="29"/>
      <c r="D489" s="344"/>
      <c r="E489" s="117"/>
      <c r="F489" s="120"/>
      <c r="G489" s="121"/>
    </row>
    <row r="490" spans="1:10" ht="13.5" x14ac:dyDescent="0.2">
      <c r="A490" s="292" t="s">
        <v>129</v>
      </c>
      <c r="B490" s="28" t="s">
        <v>212</v>
      </c>
      <c r="C490" s="29" t="s">
        <v>114</v>
      </c>
      <c r="D490" s="345">
        <v>0.63</v>
      </c>
      <c r="E490" s="117"/>
      <c r="F490" s="120"/>
      <c r="G490" s="121"/>
      <c r="J490" s="330">
        <v>0.63</v>
      </c>
    </row>
    <row r="491" spans="1:10" ht="13.5" x14ac:dyDescent="0.2">
      <c r="A491" s="236"/>
      <c r="B491" s="46" t="s">
        <v>472</v>
      </c>
      <c r="C491" s="53" t="s">
        <v>116</v>
      </c>
      <c r="D491" s="345">
        <v>4.2</v>
      </c>
      <c r="E491" s="117"/>
      <c r="F491" s="120"/>
      <c r="G491" s="121"/>
      <c r="J491" s="330">
        <v>4.1999999999999993</v>
      </c>
    </row>
    <row r="492" spans="1:10" x14ac:dyDescent="0.2">
      <c r="A492" s="236"/>
      <c r="B492" s="206">
        <v>25</v>
      </c>
      <c r="C492" s="29" t="s">
        <v>8</v>
      </c>
      <c r="D492" s="345">
        <v>185</v>
      </c>
      <c r="E492" s="127"/>
      <c r="F492" s="120"/>
      <c r="G492" s="121"/>
      <c r="J492" s="330">
        <v>184.99200000000002</v>
      </c>
    </row>
    <row r="493" spans="1:10" x14ac:dyDescent="0.2">
      <c r="A493" s="236"/>
      <c r="B493" s="206">
        <v>20</v>
      </c>
      <c r="C493" s="29" t="s">
        <v>8</v>
      </c>
      <c r="D493" s="345">
        <v>59.19</v>
      </c>
      <c r="E493" s="127"/>
      <c r="F493" s="120"/>
      <c r="G493" s="121"/>
      <c r="J493" s="330">
        <v>59.184000000000005</v>
      </c>
    </row>
    <row r="494" spans="1:10" x14ac:dyDescent="0.2">
      <c r="A494" s="236"/>
      <c r="B494" s="206">
        <v>16</v>
      </c>
      <c r="C494" s="29" t="s">
        <v>8</v>
      </c>
      <c r="D494" s="345">
        <v>18.950000000000003</v>
      </c>
      <c r="E494" s="127"/>
      <c r="F494" s="120"/>
      <c r="G494" s="121"/>
      <c r="J494" s="330">
        <v>18.948</v>
      </c>
    </row>
    <row r="495" spans="1:10" x14ac:dyDescent="0.2">
      <c r="A495" s="236"/>
      <c r="B495" s="206">
        <v>6</v>
      </c>
      <c r="C495" s="29" t="s">
        <v>8</v>
      </c>
      <c r="D495" s="345">
        <v>63.94</v>
      </c>
      <c r="E495" s="127"/>
      <c r="F495" s="120"/>
      <c r="G495" s="121"/>
      <c r="J495" s="330">
        <v>63.936000000000014</v>
      </c>
    </row>
    <row r="496" spans="1:10" x14ac:dyDescent="0.2">
      <c r="A496" s="236"/>
      <c r="B496" s="28"/>
      <c r="C496" s="29"/>
      <c r="D496" s="344"/>
      <c r="E496" s="117"/>
      <c r="F496" s="120"/>
      <c r="G496" s="121"/>
    </row>
    <row r="497" spans="1:10" ht="13.5" x14ac:dyDescent="0.2">
      <c r="A497" s="292" t="s">
        <v>130</v>
      </c>
      <c r="B497" s="28" t="s">
        <v>374</v>
      </c>
      <c r="C497" s="29" t="s">
        <v>114</v>
      </c>
      <c r="D497" s="345">
        <v>22.930000000000003</v>
      </c>
      <c r="E497" s="117"/>
      <c r="F497" s="120"/>
      <c r="G497" s="121"/>
      <c r="J497" s="330">
        <v>22.921500000000002</v>
      </c>
    </row>
    <row r="498" spans="1:10" ht="13.5" x14ac:dyDescent="0.2">
      <c r="A498" s="236"/>
      <c r="B498" s="46" t="s">
        <v>472</v>
      </c>
      <c r="C498" s="53" t="s">
        <v>116</v>
      </c>
      <c r="D498" s="345">
        <v>152.81</v>
      </c>
      <c r="E498" s="117"/>
      <c r="F498" s="120"/>
      <c r="G498" s="121"/>
      <c r="J498" s="330">
        <v>152.81</v>
      </c>
    </row>
    <row r="499" spans="1:10" x14ac:dyDescent="0.2">
      <c r="A499" s="236"/>
      <c r="B499" s="206">
        <v>20</v>
      </c>
      <c r="C499" s="29" t="s">
        <v>8</v>
      </c>
      <c r="D499" s="345">
        <v>6459.9400000000005</v>
      </c>
      <c r="E499" s="127"/>
      <c r="F499" s="120"/>
      <c r="G499" s="121"/>
      <c r="J499" s="330">
        <v>6459.9336000000012</v>
      </c>
    </row>
    <row r="500" spans="1:10" x14ac:dyDescent="0.2">
      <c r="A500" s="236"/>
      <c r="B500" s="206">
        <v>16</v>
      </c>
      <c r="C500" s="29" t="s">
        <v>8</v>
      </c>
      <c r="D500" s="345">
        <v>689.4</v>
      </c>
      <c r="E500" s="127"/>
      <c r="F500" s="120"/>
      <c r="G500" s="121"/>
      <c r="J500" s="330">
        <v>689.39139999999998</v>
      </c>
    </row>
    <row r="501" spans="1:10" x14ac:dyDescent="0.2">
      <c r="A501" s="236"/>
      <c r="B501" s="206">
        <v>6</v>
      </c>
      <c r="C501" s="29" t="s">
        <v>8</v>
      </c>
      <c r="D501" s="345">
        <v>1550.81</v>
      </c>
      <c r="E501" s="127"/>
      <c r="F501" s="120"/>
      <c r="G501" s="121"/>
      <c r="J501" s="330">
        <v>1550.8032000000001</v>
      </c>
    </row>
    <row r="502" spans="1:10" x14ac:dyDescent="0.2">
      <c r="A502" s="236"/>
      <c r="B502" s="28"/>
      <c r="C502" s="29"/>
      <c r="D502" s="344"/>
      <c r="E502" s="117"/>
      <c r="F502" s="120"/>
      <c r="G502" s="121"/>
    </row>
    <row r="503" spans="1:10" ht="13.5" x14ac:dyDescent="0.2">
      <c r="A503" s="292" t="s">
        <v>131</v>
      </c>
      <c r="B503" s="28" t="s">
        <v>565</v>
      </c>
      <c r="C503" s="29" t="s">
        <v>114</v>
      </c>
      <c r="D503" s="345">
        <v>9.19</v>
      </c>
      <c r="E503" s="117"/>
      <c r="F503" s="120"/>
      <c r="G503" s="121"/>
      <c r="J503" s="330">
        <v>9.1875</v>
      </c>
    </row>
    <row r="504" spans="1:10" ht="13.5" x14ac:dyDescent="0.2">
      <c r="A504" s="236"/>
      <c r="B504" s="46" t="s">
        <v>472</v>
      </c>
      <c r="C504" s="53" t="s">
        <v>116</v>
      </c>
      <c r="D504" s="345">
        <v>61.25</v>
      </c>
      <c r="E504" s="117"/>
      <c r="F504" s="120"/>
      <c r="G504" s="121"/>
      <c r="J504" s="330">
        <v>61.249999999999993</v>
      </c>
    </row>
    <row r="505" spans="1:10" x14ac:dyDescent="0.2">
      <c r="A505" s="236"/>
      <c r="B505" s="206">
        <v>20</v>
      </c>
      <c r="C505" s="29" t="s">
        <v>8</v>
      </c>
      <c r="D505" s="345">
        <v>863.1</v>
      </c>
      <c r="E505" s="127"/>
      <c r="F505" s="120"/>
      <c r="G505" s="121"/>
      <c r="J505" s="330">
        <v>863.1</v>
      </c>
    </row>
    <row r="506" spans="1:10" x14ac:dyDescent="0.2">
      <c r="A506" s="236"/>
      <c r="B506" s="206">
        <v>16</v>
      </c>
      <c r="C506" s="29" t="s">
        <v>8</v>
      </c>
      <c r="D506" s="345">
        <v>276.33</v>
      </c>
      <c r="E506" s="127"/>
      <c r="F506" s="120"/>
      <c r="G506" s="121"/>
      <c r="J506" s="330">
        <v>276.32499999999999</v>
      </c>
    </row>
    <row r="507" spans="1:10" x14ac:dyDescent="0.2">
      <c r="A507" s="236"/>
      <c r="B507" s="206">
        <v>6</v>
      </c>
      <c r="C507" s="29" t="s">
        <v>8</v>
      </c>
      <c r="D507" s="345">
        <v>207.2</v>
      </c>
      <c r="E507" s="127"/>
      <c r="F507" s="120"/>
      <c r="G507" s="121"/>
      <c r="J507" s="330">
        <v>207.20000000000005</v>
      </c>
    </row>
    <row r="508" spans="1:10" x14ac:dyDescent="0.2">
      <c r="A508" s="236"/>
      <c r="B508" s="28"/>
      <c r="C508" s="29"/>
      <c r="D508" s="344"/>
      <c r="E508" s="117"/>
      <c r="F508" s="120"/>
      <c r="G508" s="121"/>
    </row>
    <row r="509" spans="1:10" x14ac:dyDescent="0.2">
      <c r="A509" s="236" t="s">
        <v>378</v>
      </c>
      <c r="B509" s="158" t="s">
        <v>480</v>
      </c>
      <c r="C509" s="31"/>
      <c r="D509" s="355"/>
      <c r="E509" s="137"/>
      <c r="F509" s="120"/>
      <c r="G509" s="121"/>
    </row>
    <row r="510" spans="1:10" ht="13.5" x14ac:dyDescent="0.2">
      <c r="A510" s="292" t="s">
        <v>126</v>
      </c>
      <c r="B510" s="28" t="s">
        <v>411</v>
      </c>
      <c r="C510" s="29" t="s">
        <v>114</v>
      </c>
      <c r="D510" s="345">
        <v>256.95</v>
      </c>
      <c r="E510" s="117"/>
      <c r="F510" s="120"/>
      <c r="G510" s="121"/>
      <c r="J510" s="330">
        <v>256.95</v>
      </c>
    </row>
    <row r="511" spans="1:10" ht="13.5" x14ac:dyDescent="0.2">
      <c r="A511" s="236"/>
      <c r="B511" s="46" t="s">
        <v>472</v>
      </c>
      <c r="C511" s="53" t="s">
        <v>116</v>
      </c>
      <c r="D511" s="345">
        <v>1713</v>
      </c>
      <c r="E511" s="117"/>
      <c r="F511" s="120"/>
      <c r="G511" s="121"/>
      <c r="J511" s="330">
        <v>1713</v>
      </c>
    </row>
    <row r="512" spans="1:10" x14ac:dyDescent="0.2">
      <c r="A512" s="238"/>
      <c r="B512" s="206">
        <v>10</v>
      </c>
      <c r="C512" s="29" t="s">
        <v>8</v>
      </c>
      <c r="D512" s="345">
        <v>28126.560000000001</v>
      </c>
      <c r="E512" s="127"/>
      <c r="F512" s="120"/>
      <c r="G512" s="121"/>
      <c r="J512" s="330">
        <v>28126.560000000001</v>
      </c>
    </row>
    <row r="513" spans="1:10" x14ac:dyDescent="0.2">
      <c r="A513" s="236"/>
      <c r="B513" s="46"/>
      <c r="C513" s="53"/>
      <c r="D513" s="344"/>
      <c r="E513" s="117"/>
      <c r="F513" s="120"/>
      <c r="G513" s="121"/>
    </row>
    <row r="514" spans="1:10" ht="13.5" x14ac:dyDescent="0.2">
      <c r="A514" s="292" t="s">
        <v>127</v>
      </c>
      <c r="B514" s="28" t="s">
        <v>568</v>
      </c>
      <c r="C514" s="29" t="s">
        <v>114</v>
      </c>
      <c r="D514" s="345">
        <v>2.1</v>
      </c>
      <c r="E514" s="117"/>
      <c r="F514" s="120"/>
      <c r="G514" s="121"/>
      <c r="J514" s="330">
        <v>2.0999999999999996</v>
      </c>
    </row>
    <row r="515" spans="1:10" ht="13.5" x14ac:dyDescent="0.2">
      <c r="A515" s="236"/>
      <c r="B515" s="46" t="s">
        <v>472</v>
      </c>
      <c r="C515" s="53" t="s">
        <v>116</v>
      </c>
      <c r="D515" s="345">
        <v>12</v>
      </c>
      <c r="E515" s="117"/>
      <c r="F515" s="120"/>
      <c r="G515" s="121"/>
      <c r="J515" s="330">
        <v>12</v>
      </c>
    </row>
    <row r="516" spans="1:10" x14ac:dyDescent="0.2">
      <c r="A516" s="238"/>
      <c r="B516" s="206">
        <v>10</v>
      </c>
      <c r="C516" s="29" t="s">
        <v>8</v>
      </c>
      <c r="D516" s="345">
        <v>61.6</v>
      </c>
      <c r="E516" s="127"/>
      <c r="F516" s="120"/>
      <c r="G516" s="121"/>
      <c r="J516" s="330">
        <v>61.6</v>
      </c>
    </row>
    <row r="517" spans="1:10" x14ac:dyDescent="0.2">
      <c r="A517" s="236"/>
      <c r="B517" s="28"/>
      <c r="C517" s="29"/>
      <c r="D517" s="344"/>
      <c r="E517" s="117"/>
      <c r="F517" s="120"/>
      <c r="G517" s="121"/>
    </row>
    <row r="518" spans="1:10" x14ac:dyDescent="0.2">
      <c r="A518" s="236" t="s">
        <v>379</v>
      </c>
      <c r="B518" s="30" t="s">
        <v>477</v>
      </c>
      <c r="C518" s="31"/>
      <c r="D518" s="355"/>
      <c r="E518" s="137"/>
      <c r="F518" s="138"/>
      <c r="G518" s="139"/>
    </row>
    <row r="519" spans="1:10" ht="13.5" x14ac:dyDescent="0.2">
      <c r="A519" s="292">
        <v>1</v>
      </c>
      <c r="B519" s="28" t="s">
        <v>209</v>
      </c>
      <c r="C519" s="29" t="s">
        <v>114</v>
      </c>
      <c r="D519" s="345">
        <v>2.19</v>
      </c>
      <c r="E519" s="117"/>
      <c r="F519" s="120"/>
      <c r="G519" s="121"/>
      <c r="J519" s="330">
        <v>2.1869999999999998</v>
      </c>
    </row>
    <row r="520" spans="1:10" ht="13.5" x14ac:dyDescent="0.2">
      <c r="A520" s="236"/>
      <c r="B520" s="46" t="s">
        <v>472</v>
      </c>
      <c r="C520" s="53" t="s">
        <v>116</v>
      </c>
      <c r="D520" s="345">
        <v>29.16</v>
      </c>
      <c r="E520" s="117"/>
      <c r="F520" s="120"/>
      <c r="G520" s="121"/>
      <c r="J520" s="330">
        <v>29.159999999999997</v>
      </c>
    </row>
    <row r="521" spans="1:10" x14ac:dyDescent="0.2">
      <c r="A521" s="236"/>
      <c r="B521" s="206">
        <v>16</v>
      </c>
      <c r="C521" s="29" t="s">
        <v>8</v>
      </c>
      <c r="D521" s="345">
        <v>306.95999999999998</v>
      </c>
      <c r="E521" s="127"/>
      <c r="F521" s="120"/>
      <c r="G521" s="121"/>
      <c r="J521" s="330">
        <v>306.95759999999996</v>
      </c>
    </row>
    <row r="522" spans="1:10" x14ac:dyDescent="0.2">
      <c r="A522" s="236"/>
      <c r="B522" s="206">
        <v>6</v>
      </c>
      <c r="C522" s="29" t="s">
        <v>8</v>
      </c>
      <c r="D522" s="345">
        <v>86.320000000000007</v>
      </c>
      <c r="E522" s="127"/>
      <c r="F522" s="120"/>
      <c r="G522" s="121"/>
      <c r="J522" s="330">
        <v>86.313599999999994</v>
      </c>
    </row>
    <row r="523" spans="1:10" x14ac:dyDescent="0.2">
      <c r="A523" s="236"/>
      <c r="B523" s="46"/>
      <c r="C523" s="53"/>
      <c r="D523" s="344"/>
      <c r="E523" s="117"/>
      <c r="F523" s="120"/>
      <c r="G523" s="121"/>
    </row>
    <row r="524" spans="1:10" x14ac:dyDescent="0.2">
      <c r="A524" s="236" t="s">
        <v>573</v>
      </c>
      <c r="B524" s="30" t="s">
        <v>551</v>
      </c>
      <c r="C524" s="31"/>
      <c r="D524" s="355"/>
      <c r="E524" s="137"/>
      <c r="F524" s="138"/>
      <c r="G524" s="139"/>
    </row>
    <row r="525" spans="1:10" ht="13.5" x14ac:dyDescent="0.2">
      <c r="A525" s="293" t="s">
        <v>416</v>
      </c>
      <c r="B525" s="28" t="s">
        <v>417</v>
      </c>
      <c r="C525" s="29" t="s">
        <v>114</v>
      </c>
      <c r="D525" s="345">
        <v>8.3699999999999992</v>
      </c>
      <c r="E525" s="117"/>
      <c r="F525" s="120"/>
      <c r="G525" s="121"/>
      <c r="J525" s="330">
        <v>8.3660000000000014</v>
      </c>
    </row>
    <row r="526" spans="1:10" ht="13.5" x14ac:dyDescent="0.2">
      <c r="A526" s="236"/>
      <c r="B526" s="46" t="s">
        <v>472</v>
      </c>
      <c r="C526" s="53" t="s">
        <v>116</v>
      </c>
      <c r="D526" s="345">
        <v>83.66</v>
      </c>
      <c r="E526" s="117"/>
      <c r="F526" s="120"/>
      <c r="G526" s="121"/>
      <c r="J526" s="330">
        <v>83.660000000000011</v>
      </c>
    </row>
    <row r="527" spans="1:10" x14ac:dyDescent="0.2">
      <c r="A527" s="238" t="s">
        <v>427</v>
      </c>
      <c r="B527" s="206">
        <v>12</v>
      </c>
      <c r="C527" s="29" t="s">
        <v>8</v>
      </c>
      <c r="D527" s="345">
        <v>297.17</v>
      </c>
      <c r="E527" s="127"/>
      <c r="F527" s="120"/>
      <c r="G527" s="121"/>
      <c r="J527" s="330">
        <v>297.16032000000007</v>
      </c>
    </row>
    <row r="528" spans="1:10" x14ac:dyDescent="0.2">
      <c r="A528" s="238" t="s">
        <v>427</v>
      </c>
      <c r="B528" s="206">
        <v>12</v>
      </c>
      <c r="C528" s="29" t="s">
        <v>8</v>
      </c>
      <c r="D528" s="345">
        <v>297.17</v>
      </c>
      <c r="E528" s="127"/>
      <c r="F528" s="120"/>
      <c r="G528" s="121"/>
      <c r="J528" s="330">
        <v>297.16032000000007</v>
      </c>
    </row>
    <row r="529" spans="1:10" x14ac:dyDescent="0.2">
      <c r="A529" s="232"/>
      <c r="B529" s="28"/>
      <c r="C529" s="29"/>
      <c r="D529" s="344"/>
      <c r="E529" s="117"/>
      <c r="F529" s="120"/>
      <c r="G529" s="121"/>
    </row>
    <row r="530" spans="1:10" x14ac:dyDescent="0.2">
      <c r="A530" s="236" t="s">
        <v>574</v>
      </c>
      <c r="B530" s="30" t="s">
        <v>552</v>
      </c>
      <c r="C530" s="31"/>
      <c r="D530" s="355"/>
      <c r="E530" s="137"/>
      <c r="F530" s="138"/>
      <c r="G530" s="139"/>
    </row>
    <row r="531" spans="1:10" ht="13.5" x14ac:dyDescent="0.2">
      <c r="A531" s="293" t="s">
        <v>416</v>
      </c>
      <c r="B531" s="28" t="s">
        <v>417</v>
      </c>
      <c r="C531" s="29" t="s">
        <v>114</v>
      </c>
      <c r="D531" s="345">
        <v>8.3699999999999992</v>
      </c>
      <c r="E531" s="117"/>
      <c r="F531" s="120"/>
      <c r="G531" s="121"/>
      <c r="J531" s="330">
        <v>8.3660000000000014</v>
      </c>
    </row>
    <row r="532" spans="1:10" ht="13.5" x14ac:dyDescent="0.2">
      <c r="A532" s="236"/>
      <c r="B532" s="46" t="s">
        <v>472</v>
      </c>
      <c r="C532" s="53" t="s">
        <v>116</v>
      </c>
      <c r="D532" s="345">
        <v>83.66</v>
      </c>
      <c r="E532" s="117"/>
      <c r="F532" s="120"/>
      <c r="G532" s="121"/>
      <c r="J532" s="330">
        <v>83.660000000000011</v>
      </c>
    </row>
    <row r="533" spans="1:10" x14ac:dyDescent="0.2">
      <c r="A533" s="238" t="s">
        <v>427</v>
      </c>
      <c r="B533" s="206">
        <v>12</v>
      </c>
      <c r="C533" s="29" t="s">
        <v>8</v>
      </c>
      <c r="D533" s="345">
        <v>297.17</v>
      </c>
      <c r="E533" s="127"/>
      <c r="F533" s="120"/>
      <c r="G533" s="121"/>
      <c r="J533" s="330">
        <v>297.16032000000007</v>
      </c>
    </row>
    <row r="534" spans="1:10" x14ac:dyDescent="0.2">
      <c r="A534" s="238" t="s">
        <v>427</v>
      </c>
      <c r="B534" s="206">
        <v>12</v>
      </c>
      <c r="C534" s="29" t="s">
        <v>8</v>
      </c>
      <c r="D534" s="345">
        <v>297.17</v>
      </c>
      <c r="E534" s="127"/>
      <c r="F534" s="120"/>
      <c r="G534" s="121"/>
      <c r="J534" s="330">
        <v>297.16032000000007</v>
      </c>
    </row>
    <row r="535" spans="1:10" x14ac:dyDescent="0.2">
      <c r="A535" s="232"/>
      <c r="B535" s="28"/>
      <c r="C535" s="29"/>
      <c r="D535" s="344"/>
      <c r="E535" s="117"/>
      <c r="F535" s="120"/>
      <c r="G535" s="121"/>
    </row>
    <row r="536" spans="1:10" x14ac:dyDescent="0.2">
      <c r="A536" s="236" t="s">
        <v>575</v>
      </c>
      <c r="B536" s="30" t="s">
        <v>577</v>
      </c>
      <c r="C536" s="31"/>
      <c r="D536" s="355"/>
      <c r="E536" s="137"/>
      <c r="F536" s="138"/>
      <c r="G536" s="139"/>
    </row>
    <row r="537" spans="1:10" ht="13.5" x14ac:dyDescent="0.2">
      <c r="A537" s="232" t="s">
        <v>416</v>
      </c>
      <c r="B537" s="28" t="s">
        <v>423</v>
      </c>
      <c r="C537" s="29" t="s">
        <v>114</v>
      </c>
      <c r="D537" s="345">
        <v>38.85</v>
      </c>
      <c r="E537" s="117"/>
      <c r="F537" s="120"/>
      <c r="G537" s="121"/>
      <c r="J537" s="330">
        <v>38.85</v>
      </c>
    </row>
    <row r="538" spans="1:10" ht="13.5" x14ac:dyDescent="0.2">
      <c r="A538" s="236"/>
      <c r="B538" s="46" t="s">
        <v>472</v>
      </c>
      <c r="C538" s="53" t="s">
        <v>116</v>
      </c>
      <c r="D538" s="345">
        <v>518</v>
      </c>
      <c r="E538" s="117"/>
      <c r="F538" s="120"/>
      <c r="G538" s="121"/>
      <c r="J538" s="330">
        <v>518</v>
      </c>
    </row>
    <row r="539" spans="1:10" x14ac:dyDescent="0.2">
      <c r="A539" s="238" t="s">
        <v>427</v>
      </c>
      <c r="B539" s="206">
        <v>10</v>
      </c>
      <c r="C539" s="29" t="s">
        <v>8</v>
      </c>
      <c r="D539" s="345">
        <v>2127.2600000000002</v>
      </c>
      <c r="E539" s="127"/>
      <c r="F539" s="120"/>
      <c r="G539" s="121"/>
      <c r="J539" s="330">
        <v>2127.2533333333336</v>
      </c>
    </row>
    <row r="540" spans="1:10" x14ac:dyDescent="0.2">
      <c r="A540" s="232"/>
      <c r="B540" s="28"/>
      <c r="C540" s="29"/>
      <c r="D540" s="344"/>
      <c r="E540" s="117"/>
      <c r="F540" s="120"/>
      <c r="G540" s="121"/>
    </row>
    <row r="541" spans="1:10" x14ac:dyDescent="0.2">
      <c r="A541" s="236" t="s">
        <v>589</v>
      </c>
      <c r="B541" s="30" t="s">
        <v>588</v>
      </c>
      <c r="C541" s="31"/>
      <c r="D541" s="355"/>
      <c r="E541" s="137"/>
      <c r="F541" s="120"/>
      <c r="G541" s="121"/>
    </row>
    <row r="542" spans="1:10" ht="13.5" x14ac:dyDescent="0.2">
      <c r="A542" s="292" t="s">
        <v>126</v>
      </c>
      <c r="B542" s="28" t="s">
        <v>587</v>
      </c>
      <c r="C542" s="29" t="s">
        <v>114</v>
      </c>
      <c r="D542" s="345">
        <v>6.84</v>
      </c>
      <c r="E542" s="117"/>
      <c r="F542" s="120"/>
      <c r="G542" s="121"/>
      <c r="J542" s="330">
        <v>6.84</v>
      </c>
    </row>
    <row r="543" spans="1:10" ht="13.5" x14ac:dyDescent="0.2">
      <c r="A543" s="236"/>
      <c r="B543" s="46" t="s">
        <v>472</v>
      </c>
      <c r="C543" s="53" t="s">
        <v>116</v>
      </c>
      <c r="D543" s="345">
        <v>45.6</v>
      </c>
      <c r="E543" s="117"/>
      <c r="F543" s="120"/>
      <c r="G543" s="121"/>
      <c r="J543" s="330">
        <v>45.6</v>
      </c>
    </row>
    <row r="544" spans="1:10" x14ac:dyDescent="0.2">
      <c r="A544" s="236"/>
      <c r="B544" s="206">
        <v>10</v>
      </c>
      <c r="C544" s="29" t="s">
        <v>8</v>
      </c>
      <c r="D544" s="345">
        <v>187.26999999999998</v>
      </c>
      <c r="E544" s="127"/>
      <c r="F544" s="120"/>
      <c r="G544" s="121"/>
      <c r="J544" s="330">
        <v>187.26400000000001</v>
      </c>
    </row>
    <row r="545" spans="1:10" x14ac:dyDescent="0.2">
      <c r="A545" s="237"/>
      <c r="B545" s="85"/>
      <c r="C545" s="84"/>
      <c r="D545" s="357"/>
      <c r="E545" s="271"/>
      <c r="F545" s="203"/>
      <c r="G545" s="204"/>
    </row>
    <row r="546" spans="1:10" x14ac:dyDescent="0.2">
      <c r="A546" s="235" t="s">
        <v>380</v>
      </c>
      <c r="B546" s="158" t="s">
        <v>578</v>
      </c>
      <c r="C546" s="159"/>
      <c r="D546" s="354"/>
      <c r="E546" s="137"/>
      <c r="F546" s="138"/>
      <c r="G546" s="139"/>
    </row>
    <row r="547" spans="1:10" x14ac:dyDescent="0.2">
      <c r="A547" s="236" t="s">
        <v>381</v>
      </c>
      <c r="B547" s="30" t="s">
        <v>481</v>
      </c>
      <c r="C547" s="31"/>
      <c r="D547" s="355"/>
      <c r="E547" s="137"/>
      <c r="F547" s="138"/>
      <c r="G547" s="139"/>
    </row>
    <row r="548" spans="1:10" ht="13.5" x14ac:dyDescent="0.2">
      <c r="A548" s="292" t="s">
        <v>126</v>
      </c>
      <c r="B548" s="28" t="s">
        <v>566</v>
      </c>
      <c r="C548" s="29" t="s">
        <v>114</v>
      </c>
      <c r="D548" s="345">
        <v>2.8499999999999996</v>
      </c>
      <c r="E548" s="117"/>
      <c r="F548" s="120"/>
      <c r="G548" s="121"/>
      <c r="J548" s="330">
        <v>2.8489999999999998</v>
      </c>
    </row>
    <row r="549" spans="1:10" ht="13.5" x14ac:dyDescent="0.2">
      <c r="A549" s="236"/>
      <c r="B549" s="46" t="s">
        <v>472</v>
      </c>
      <c r="C549" s="53" t="s">
        <v>116</v>
      </c>
      <c r="D549" s="345">
        <v>28.49</v>
      </c>
      <c r="E549" s="117"/>
      <c r="F549" s="120"/>
      <c r="G549" s="121"/>
      <c r="J549" s="330">
        <v>28.49</v>
      </c>
    </row>
    <row r="550" spans="1:10" x14ac:dyDescent="0.2">
      <c r="A550" s="236"/>
      <c r="B550" s="206">
        <v>20</v>
      </c>
      <c r="C550" s="29" t="s">
        <v>8</v>
      </c>
      <c r="D550" s="345">
        <v>602.20000000000005</v>
      </c>
      <c r="E550" s="127"/>
      <c r="F550" s="120"/>
      <c r="G550" s="121"/>
      <c r="J550" s="330">
        <v>602.19720000000007</v>
      </c>
    </row>
    <row r="551" spans="1:10" x14ac:dyDescent="0.2">
      <c r="A551" s="236"/>
      <c r="B551" s="206">
        <v>16</v>
      </c>
      <c r="C551" s="29" t="s">
        <v>8</v>
      </c>
      <c r="D551" s="345">
        <v>128.54</v>
      </c>
      <c r="E551" s="127"/>
      <c r="F551" s="120"/>
      <c r="G551" s="121"/>
      <c r="J551" s="330">
        <v>128.53059999999999</v>
      </c>
    </row>
    <row r="552" spans="1:10" x14ac:dyDescent="0.2">
      <c r="A552" s="236"/>
      <c r="B552" s="206">
        <v>6</v>
      </c>
      <c r="C552" s="29" t="s">
        <v>8</v>
      </c>
      <c r="D552" s="345">
        <v>84.34</v>
      </c>
      <c r="E552" s="127"/>
      <c r="F552" s="120"/>
      <c r="G552" s="121"/>
      <c r="J552" s="330">
        <v>84.330399999999997</v>
      </c>
    </row>
    <row r="553" spans="1:10" x14ac:dyDescent="0.2">
      <c r="A553" s="236"/>
      <c r="B553" s="28"/>
      <c r="C553" s="29"/>
      <c r="D553" s="344"/>
      <c r="E553" s="117"/>
      <c r="F553" s="120"/>
      <c r="G553" s="121"/>
    </row>
    <row r="554" spans="1:10" x14ac:dyDescent="0.2">
      <c r="A554" s="236" t="s">
        <v>382</v>
      </c>
      <c r="B554" s="30" t="s">
        <v>482</v>
      </c>
      <c r="C554" s="31"/>
      <c r="D554" s="355"/>
      <c r="E554" s="137"/>
      <c r="F554" s="120"/>
      <c r="G554" s="121"/>
    </row>
    <row r="555" spans="1:10" ht="13.5" x14ac:dyDescent="0.2">
      <c r="A555" s="236" t="s">
        <v>126</v>
      </c>
      <c r="B555" s="28" t="s">
        <v>411</v>
      </c>
      <c r="C555" s="29" t="s">
        <v>114</v>
      </c>
      <c r="D555" s="345">
        <v>12.3</v>
      </c>
      <c r="E555" s="117"/>
      <c r="F555" s="120"/>
      <c r="G555" s="121"/>
      <c r="J555" s="330">
        <v>12.299999999999999</v>
      </c>
    </row>
    <row r="556" spans="1:10" ht="13.5" x14ac:dyDescent="0.2">
      <c r="A556" s="236"/>
      <c r="B556" s="46" t="s">
        <v>472</v>
      </c>
      <c r="C556" s="53" t="s">
        <v>116</v>
      </c>
      <c r="D556" s="345">
        <v>82</v>
      </c>
      <c r="E556" s="117"/>
      <c r="F556" s="120"/>
      <c r="G556" s="121"/>
      <c r="J556" s="330">
        <v>82</v>
      </c>
    </row>
    <row r="557" spans="1:10" x14ac:dyDescent="0.2">
      <c r="A557" s="238"/>
      <c r="B557" s="206">
        <v>10</v>
      </c>
      <c r="C557" s="29" t="s">
        <v>8</v>
      </c>
      <c r="D557" s="345">
        <v>1736.39</v>
      </c>
      <c r="E557" s="127"/>
      <c r="F557" s="120"/>
      <c r="G557" s="121"/>
      <c r="J557" s="330">
        <v>1736.3808000000001</v>
      </c>
    </row>
    <row r="558" spans="1:10" x14ac:dyDescent="0.2">
      <c r="A558" s="236"/>
      <c r="B558" s="28"/>
      <c r="C558" s="29"/>
      <c r="D558" s="344"/>
      <c r="E558" s="117"/>
      <c r="F558" s="120"/>
      <c r="G558" s="121"/>
    </row>
    <row r="559" spans="1:10" x14ac:dyDescent="0.2">
      <c r="A559" s="235" t="s">
        <v>383</v>
      </c>
      <c r="B559" s="158" t="s">
        <v>149</v>
      </c>
      <c r="C559" s="195"/>
      <c r="D559" s="356"/>
      <c r="E559" s="127"/>
      <c r="F559" s="120"/>
      <c r="G559" s="121"/>
    </row>
    <row r="560" spans="1:10" x14ac:dyDescent="0.2">
      <c r="A560" s="239" t="s">
        <v>384</v>
      </c>
      <c r="B560" s="30" t="s">
        <v>582</v>
      </c>
      <c r="C560" s="29"/>
      <c r="D560" s="344"/>
      <c r="E560" s="127"/>
      <c r="F560" s="120"/>
      <c r="G560" s="121"/>
    </row>
    <row r="561" spans="1:10" ht="36" x14ac:dyDescent="0.2">
      <c r="A561" s="239" t="s">
        <v>126</v>
      </c>
      <c r="B561" s="28" t="s">
        <v>583</v>
      </c>
      <c r="C561" s="29" t="s">
        <v>12</v>
      </c>
      <c r="D561" s="344">
        <v>7</v>
      </c>
      <c r="E561" s="127"/>
      <c r="F561" s="120"/>
      <c r="G561" s="121"/>
      <c r="J561" s="330">
        <v>7</v>
      </c>
    </row>
    <row r="562" spans="1:10" ht="36" x14ac:dyDescent="0.2">
      <c r="A562" s="239" t="s">
        <v>127</v>
      </c>
      <c r="B562" s="28" t="s">
        <v>584</v>
      </c>
      <c r="C562" s="29" t="s">
        <v>12</v>
      </c>
      <c r="D562" s="344">
        <v>1</v>
      </c>
      <c r="E562" s="127"/>
      <c r="F562" s="120"/>
      <c r="G562" s="121"/>
      <c r="J562" s="330">
        <v>1</v>
      </c>
    </row>
    <row r="563" spans="1:10" x14ac:dyDescent="0.2">
      <c r="A563" s="239" t="s">
        <v>425</v>
      </c>
      <c r="B563" s="158" t="s">
        <v>500</v>
      </c>
      <c r="C563" s="29"/>
      <c r="D563" s="344"/>
      <c r="E563" s="127"/>
      <c r="F563" s="120"/>
      <c r="G563" s="121"/>
    </row>
    <row r="564" spans="1:10" ht="48" x14ac:dyDescent="0.2">
      <c r="A564" s="239"/>
      <c r="B564" s="55" t="s">
        <v>428</v>
      </c>
      <c r="C564" s="29" t="s">
        <v>12</v>
      </c>
      <c r="D564" s="338">
        <v>2</v>
      </c>
      <c r="E564" s="117"/>
      <c r="F564" s="120"/>
      <c r="G564" s="121"/>
      <c r="J564" s="330">
        <v>2</v>
      </c>
    </row>
    <row r="565" spans="1:10" x14ac:dyDescent="0.2">
      <c r="A565" s="239" t="s">
        <v>426</v>
      </c>
      <c r="B565" s="30" t="s">
        <v>527</v>
      </c>
      <c r="C565" s="29"/>
      <c r="D565" s="344"/>
      <c r="E565" s="127"/>
      <c r="F565" s="120"/>
      <c r="G565" s="121"/>
    </row>
    <row r="566" spans="1:10" ht="36" x14ac:dyDescent="0.2">
      <c r="A566" s="239"/>
      <c r="B566" s="61" t="s">
        <v>501</v>
      </c>
      <c r="C566" s="29" t="s">
        <v>12</v>
      </c>
      <c r="D566" s="338">
        <v>2</v>
      </c>
      <c r="E566" s="117"/>
      <c r="F566" s="120"/>
      <c r="G566" s="121"/>
      <c r="J566" s="330">
        <v>2</v>
      </c>
    </row>
    <row r="567" spans="1:10" x14ac:dyDescent="0.2">
      <c r="A567" s="239" t="s">
        <v>498</v>
      </c>
      <c r="B567" s="30" t="s">
        <v>502</v>
      </c>
      <c r="C567" s="29"/>
      <c r="D567" s="344"/>
      <c r="E567" s="127"/>
      <c r="F567" s="120"/>
      <c r="G567" s="121"/>
    </row>
    <row r="568" spans="1:10" ht="60" x14ac:dyDescent="0.2">
      <c r="A568" s="239"/>
      <c r="B568" s="61" t="s">
        <v>497</v>
      </c>
      <c r="C568" s="29" t="s">
        <v>12</v>
      </c>
      <c r="D568" s="338">
        <v>1</v>
      </c>
      <c r="E568" s="117"/>
      <c r="F568" s="120"/>
      <c r="G568" s="121"/>
      <c r="J568" s="330">
        <v>1</v>
      </c>
    </row>
    <row r="569" spans="1:10" x14ac:dyDescent="0.2">
      <c r="A569" s="239"/>
      <c r="B569" s="61"/>
      <c r="C569" s="29"/>
      <c r="D569" s="338"/>
      <c r="E569" s="117"/>
      <c r="F569" s="120"/>
      <c r="G569" s="121"/>
    </row>
    <row r="570" spans="1:10" x14ac:dyDescent="0.2">
      <c r="A570" s="239" t="s">
        <v>499</v>
      </c>
      <c r="B570" s="30" t="s">
        <v>525</v>
      </c>
      <c r="C570" s="29"/>
      <c r="D570" s="344"/>
      <c r="E570" s="127"/>
      <c r="F570" s="120"/>
      <c r="G570" s="121"/>
    </row>
    <row r="571" spans="1:10" ht="48" x14ac:dyDescent="0.2">
      <c r="A571" s="239"/>
      <c r="B571" s="61" t="s">
        <v>526</v>
      </c>
      <c r="C571" s="29" t="s">
        <v>12</v>
      </c>
      <c r="D571" s="338">
        <v>1</v>
      </c>
      <c r="E571" s="117"/>
      <c r="F571" s="120"/>
      <c r="G571" s="121"/>
      <c r="J571" s="330">
        <v>1</v>
      </c>
    </row>
    <row r="572" spans="1:10" x14ac:dyDescent="0.2">
      <c r="A572" s="239"/>
      <c r="B572" s="61"/>
      <c r="C572" s="29"/>
      <c r="D572" s="338"/>
      <c r="E572" s="117"/>
      <c r="F572" s="120"/>
      <c r="G572" s="121"/>
    </row>
    <row r="573" spans="1:10" x14ac:dyDescent="0.2">
      <c r="A573" s="236" t="s">
        <v>524</v>
      </c>
      <c r="B573" s="30" t="s">
        <v>503</v>
      </c>
      <c r="C573" s="29"/>
      <c r="D573" s="344"/>
      <c r="E573" s="127"/>
      <c r="F573" s="120"/>
      <c r="G573" s="121"/>
    </row>
    <row r="574" spans="1:10" ht="36" x14ac:dyDescent="0.2">
      <c r="A574" s="239" t="s">
        <v>54</v>
      </c>
      <c r="B574" s="28" t="s">
        <v>504</v>
      </c>
      <c r="C574" s="29" t="s">
        <v>12</v>
      </c>
      <c r="D574" s="344">
        <v>1</v>
      </c>
      <c r="E574" s="127"/>
      <c r="F574" s="120"/>
      <c r="G574" s="121"/>
      <c r="J574" s="330">
        <v>1</v>
      </c>
    </row>
    <row r="575" spans="1:10" ht="24" x14ac:dyDescent="0.2">
      <c r="A575" s="239" t="s">
        <v>55</v>
      </c>
      <c r="B575" s="28" t="s">
        <v>515</v>
      </c>
      <c r="C575" s="29" t="s">
        <v>12</v>
      </c>
      <c r="D575" s="344">
        <v>1</v>
      </c>
      <c r="E575" s="127"/>
      <c r="F575" s="120"/>
      <c r="G575" s="121"/>
      <c r="J575" s="330">
        <v>1</v>
      </c>
    </row>
    <row r="576" spans="1:10" ht="24.75" thickBot="1" x14ac:dyDescent="0.25">
      <c r="A576" s="239" t="s">
        <v>58</v>
      </c>
      <c r="B576" s="28" t="s">
        <v>516</v>
      </c>
      <c r="C576" s="29" t="s">
        <v>12</v>
      </c>
      <c r="D576" s="344">
        <v>1</v>
      </c>
      <c r="E576" s="127"/>
      <c r="F576" s="120"/>
      <c r="G576" s="121"/>
      <c r="J576" s="330">
        <v>1</v>
      </c>
    </row>
    <row r="577" spans="1:10" x14ac:dyDescent="0.2">
      <c r="A577" s="256"/>
      <c r="B577" s="94" t="s">
        <v>120</v>
      </c>
      <c r="C577" s="99"/>
      <c r="D577" s="339"/>
      <c r="E577" s="176"/>
      <c r="F577" s="177"/>
      <c r="G577" s="261"/>
    </row>
    <row r="578" spans="1:10" ht="12.75" thickBot="1" x14ac:dyDescent="0.25">
      <c r="A578" s="258"/>
      <c r="B578" s="97" t="s">
        <v>128</v>
      </c>
      <c r="C578" s="100"/>
      <c r="D578" s="340"/>
      <c r="E578" s="174"/>
      <c r="F578" s="178"/>
      <c r="G578" s="262"/>
    </row>
    <row r="579" spans="1:10" x14ac:dyDescent="0.2">
      <c r="A579" s="227"/>
      <c r="B579" s="71"/>
      <c r="C579" s="20"/>
      <c r="D579" s="338"/>
      <c r="E579" s="117"/>
      <c r="F579" s="120"/>
      <c r="G579" s="139"/>
    </row>
    <row r="580" spans="1:10" x14ac:dyDescent="0.2">
      <c r="A580" s="227"/>
      <c r="B580" s="58" t="s">
        <v>88</v>
      </c>
      <c r="C580" s="20"/>
      <c r="D580" s="338"/>
      <c r="E580" s="117"/>
      <c r="F580" s="120"/>
      <c r="G580" s="121"/>
    </row>
    <row r="581" spans="1:10" x14ac:dyDescent="0.2">
      <c r="A581" s="227"/>
      <c r="B581" s="33" t="s">
        <v>89</v>
      </c>
      <c r="C581" s="20"/>
      <c r="D581" s="338"/>
      <c r="E581" s="117"/>
      <c r="F581" s="120"/>
      <c r="G581" s="121"/>
    </row>
    <row r="582" spans="1:10" x14ac:dyDescent="0.2">
      <c r="A582" s="227" t="s">
        <v>276</v>
      </c>
      <c r="B582" s="67" t="s">
        <v>36</v>
      </c>
      <c r="C582" s="20"/>
      <c r="D582" s="338"/>
      <c r="E582" s="117"/>
      <c r="F582" s="120"/>
      <c r="G582" s="121"/>
    </row>
    <row r="583" spans="1:10" ht="318.75" x14ac:dyDescent="0.2">
      <c r="A583" s="227"/>
      <c r="B583" s="386" t="s">
        <v>1424</v>
      </c>
      <c r="C583" s="52"/>
      <c r="D583" s="352"/>
      <c r="E583" s="144"/>
      <c r="F583" s="144"/>
      <c r="G583" s="145"/>
    </row>
    <row r="584" spans="1:10" ht="63.75" x14ac:dyDescent="0.2">
      <c r="A584" s="227"/>
      <c r="B584" s="387" t="s">
        <v>1425</v>
      </c>
      <c r="C584" s="59"/>
      <c r="D584" s="358"/>
      <c r="E584" s="146"/>
      <c r="F584" s="146"/>
      <c r="G584" s="147"/>
    </row>
    <row r="585" spans="1:10" ht="51" x14ac:dyDescent="0.2">
      <c r="A585" s="227"/>
      <c r="B585" s="386" t="s">
        <v>1426</v>
      </c>
      <c r="C585" s="59"/>
      <c r="D585" s="358"/>
      <c r="E585" s="146"/>
      <c r="F585" s="146"/>
      <c r="G585" s="147"/>
    </row>
    <row r="586" spans="1:10" x14ac:dyDescent="0.2">
      <c r="A586" s="227"/>
      <c r="B586" s="52"/>
      <c r="C586" s="59"/>
      <c r="D586" s="358"/>
      <c r="E586" s="146"/>
      <c r="F586" s="146"/>
      <c r="G586" s="147"/>
    </row>
    <row r="587" spans="1:10" x14ac:dyDescent="0.2">
      <c r="A587" s="236"/>
      <c r="B587" s="68" t="s">
        <v>110</v>
      </c>
      <c r="C587" s="29"/>
      <c r="D587" s="344"/>
      <c r="E587" s="127"/>
      <c r="F587" s="120"/>
      <c r="G587" s="121"/>
    </row>
    <row r="588" spans="1:10" x14ac:dyDescent="0.2">
      <c r="A588" s="235" t="s">
        <v>277</v>
      </c>
      <c r="B588" s="201" t="s">
        <v>109</v>
      </c>
      <c r="C588" s="159"/>
      <c r="D588" s="354"/>
      <c r="E588" s="137"/>
      <c r="F588" s="138"/>
      <c r="G588" s="139"/>
    </row>
    <row r="589" spans="1:10" ht="24" x14ac:dyDescent="0.2">
      <c r="A589" s="236" t="s">
        <v>126</v>
      </c>
      <c r="B589" s="28" t="s">
        <v>386</v>
      </c>
      <c r="C589" s="29" t="s">
        <v>115</v>
      </c>
      <c r="D589" s="345">
        <v>186.75</v>
      </c>
      <c r="E589" s="127"/>
      <c r="F589" s="120"/>
      <c r="G589" s="121"/>
      <c r="J589" s="330">
        <v>186.74999999999997</v>
      </c>
    </row>
    <row r="590" spans="1:10" x14ac:dyDescent="0.2">
      <c r="A590" s="235" t="s">
        <v>278</v>
      </c>
      <c r="B590" s="201" t="s">
        <v>56</v>
      </c>
      <c r="C590" s="159"/>
      <c r="D590" s="354"/>
      <c r="E590" s="137"/>
      <c r="F590" s="138"/>
      <c r="G590" s="139"/>
    </row>
    <row r="591" spans="1:10" x14ac:dyDescent="0.2">
      <c r="A591" s="236" t="s">
        <v>126</v>
      </c>
      <c r="B591" s="69" t="s">
        <v>187</v>
      </c>
      <c r="C591" s="31"/>
      <c r="D591" s="355"/>
      <c r="E591" s="137"/>
      <c r="F591" s="138"/>
      <c r="G591" s="121"/>
    </row>
    <row r="592" spans="1:10" ht="13.5" x14ac:dyDescent="0.2">
      <c r="A592" s="239" t="s">
        <v>138</v>
      </c>
      <c r="B592" s="28" t="s">
        <v>280</v>
      </c>
      <c r="C592" s="29" t="s">
        <v>115</v>
      </c>
      <c r="D592" s="345">
        <v>395.62</v>
      </c>
      <c r="E592" s="127"/>
      <c r="F592" s="120"/>
      <c r="G592" s="121"/>
      <c r="J592" s="330">
        <v>395.62</v>
      </c>
    </row>
    <row r="593" spans="1:10" x14ac:dyDescent="0.2">
      <c r="A593" s="236" t="s">
        <v>127</v>
      </c>
      <c r="B593" s="69" t="s">
        <v>186</v>
      </c>
      <c r="C593" s="31"/>
      <c r="D593" s="355"/>
      <c r="E593" s="137"/>
      <c r="F593" s="138"/>
      <c r="G593" s="121"/>
    </row>
    <row r="594" spans="1:10" ht="13.5" x14ac:dyDescent="0.2">
      <c r="A594" s="239" t="s">
        <v>138</v>
      </c>
      <c r="B594" s="28" t="s">
        <v>280</v>
      </c>
      <c r="C594" s="29" t="s">
        <v>115</v>
      </c>
      <c r="D594" s="345">
        <v>1553.14</v>
      </c>
      <c r="E594" s="127"/>
      <c r="F594" s="120"/>
      <c r="G594" s="121"/>
      <c r="J594" s="330">
        <v>1553.14</v>
      </c>
    </row>
    <row r="595" spans="1:10" x14ac:dyDescent="0.2">
      <c r="A595" s="236" t="s">
        <v>129</v>
      </c>
      <c r="B595" s="69" t="s">
        <v>585</v>
      </c>
      <c r="C595" s="31"/>
      <c r="D595" s="355"/>
      <c r="E595" s="137"/>
      <c r="F595" s="138"/>
      <c r="G595" s="121"/>
    </row>
    <row r="596" spans="1:10" ht="13.5" x14ac:dyDescent="0.2">
      <c r="A596" s="239" t="s">
        <v>138</v>
      </c>
      <c r="B596" s="28" t="s">
        <v>455</v>
      </c>
      <c r="C596" s="29" t="s">
        <v>115</v>
      </c>
      <c r="D596" s="345">
        <v>134</v>
      </c>
      <c r="E596" s="127"/>
      <c r="F596" s="120"/>
      <c r="G596" s="121"/>
      <c r="J596" s="330">
        <v>134</v>
      </c>
    </row>
    <row r="597" spans="1:10" x14ac:dyDescent="0.2">
      <c r="A597" s="236"/>
      <c r="B597" s="70"/>
      <c r="C597" s="29"/>
      <c r="D597" s="344"/>
      <c r="E597" s="127"/>
      <c r="F597" s="120"/>
      <c r="G597" s="121"/>
    </row>
    <row r="598" spans="1:10" x14ac:dyDescent="0.2">
      <c r="A598" s="235" t="s">
        <v>517</v>
      </c>
      <c r="B598" s="201" t="s">
        <v>1369</v>
      </c>
      <c r="C598" s="159"/>
      <c r="D598" s="354"/>
      <c r="E598" s="137"/>
      <c r="F598" s="138"/>
      <c r="G598" s="139"/>
    </row>
    <row r="599" spans="1:10" x14ac:dyDescent="0.2">
      <c r="A599" s="236" t="s">
        <v>126</v>
      </c>
      <c r="B599" s="69" t="s">
        <v>891</v>
      </c>
      <c r="C599" s="31"/>
      <c r="D599" s="355"/>
      <c r="E599" s="137"/>
      <c r="F599" s="138"/>
      <c r="G599" s="121"/>
    </row>
    <row r="600" spans="1:10" ht="120" x14ac:dyDescent="0.2">
      <c r="A600" s="239" t="s">
        <v>138</v>
      </c>
      <c r="B600" s="303" t="s">
        <v>1368</v>
      </c>
      <c r="C600" s="29" t="s">
        <v>311</v>
      </c>
      <c r="D600" s="344">
        <v>450</v>
      </c>
      <c r="E600" s="127"/>
      <c r="F600" s="120"/>
      <c r="G600" s="121"/>
      <c r="J600" s="330">
        <v>390</v>
      </c>
    </row>
    <row r="601" spans="1:10" x14ac:dyDescent="0.2">
      <c r="A601" s="239"/>
      <c r="B601" s="28"/>
      <c r="C601" s="29"/>
      <c r="D601" s="344"/>
      <c r="E601" s="127"/>
      <c r="F601" s="120"/>
      <c r="G601" s="121"/>
    </row>
    <row r="602" spans="1:10" x14ac:dyDescent="0.2">
      <c r="A602" s="235" t="s">
        <v>279</v>
      </c>
      <c r="B602" s="201" t="s">
        <v>57</v>
      </c>
      <c r="C602" s="159"/>
      <c r="D602" s="354"/>
      <c r="E602" s="137"/>
      <c r="F602" s="138"/>
      <c r="G602" s="139"/>
    </row>
    <row r="603" spans="1:10" x14ac:dyDescent="0.2">
      <c r="A603" s="236" t="s">
        <v>126</v>
      </c>
      <c r="B603" s="69" t="s">
        <v>187</v>
      </c>
      <c r="C603" s="31"/>
      <c r="D603" s="355"/>
      <c r="E603" s="137"/>
      <c r="F603" s="138"/>
      <c r="G603" s="121"/>
    </row>
    <row r="604" spans="1:10" ht="13.5" x14ac:dyDescent="0.2">
      <c r="A604" s="239" t="s">
        <v>138</v>
      </c>
      <c r="B604" s="28" t="s">
        <v>280</v>
      </c>
      <c r="C604" s="29" t="s">
        <v>115</v>
      </c>
      <c r="D604" s="344">
        <v>369.51</v>
      </c>
      <c r="E604" s="127"/>
      <c r="F604" s="120"/>
      <c r="G604" s="121"/>
      <c r="J604" s="330">
        <v>369.51</v>
      </c>
    </row>
    <row r="605" spans="1:10" x14ac:dyDescent="0.2">
      <c r="A605" s="236" t="s">
        <v>127</v>
      </c>
      <c r="B605" s="69" t="s">
        <v>186</v>
      </c>
      <c r="C605" s="31"/>
      <c r="D605" s="355"/>
      <c r="E605" s="137"/>
      <c r="F605" s="138"/>
      <c r="G605" s="121"/>
    </row>
    <row r="606" spans="1:10" ht="13.5" x14ac:dyDescent="0.2">
      <c r="A606" s="239" t="s">
        <v>138</v>
      </c>
      <c r="B606" s="28" t="s">
        <v>280</v>
      </c>
      <c r="C606" s="29" t="s">
        <v>115</v>
      </c>
      <c r="D606" s="344">
        <v>1324.37</v>
      </c>
      <c r="E606" s="127"/>
      <c r="F606" s="120"/>
      <c r="G606" s="121"/>
      <c r="J606" s="330">
        <v>1324.37</v>
      </c>
    </row>
    <row r="607" spans="1:10" x14ac:dyDescent="0.2">
      <c r="A607" s="236" t="s">
        <v>129</v>
      </c>
      <c r="B607" s="69" t="s">
        <v>585</v>
      </c>
      <c r="C607" s="31"/>
      <c r="D607" s="355"/>
      <c r="E607" s="137"/>
      <c r="F607" s="138"/>
      <c r="G607" s="121"/>
    </row>
    <row r="608" spans="1:10" ht="13.5" x14ac:dyDescent="0.2">
      <c r="A608" s="239" t="s">
        <v>138</v>
      </c>
      <c r="B608" s="28" t="s">
        <v>455</v>
      </c>
      <c r="C608" s="29" t="s">
        <v>115</v>
      </c>
      <c r="D608" s="344">
        <v>314.90000000000003</v>
      </c>
      <c r="E608" s="127"/>
      <c r="F608" s="120"/>
      <c r="G608" s="121"/>
      <c r="J608" s="330">
        <v>314.90000000000003</v>
      </c>
    </row>
    <row r="609" spans="1:10" x14ac:dyDescent="0.2">
      <c r="A609" s="236"/>
      <c r="B609" s="70"/>
      <c r="C609" s="29"/>
      <c r="D609" s="344"/>
      <c r="E609" s="127"/>
      <c r="F609" s="120"/>
      <c r="G609" s="121"/>
    </row>
    <row r="610" spans="1:10" x14ac:dyDescent="0.2">
      <c r="A610" s="235" t="s">
        <v>429</v>
      </c>
      <c r="B610" s="201" t="s">
        <v>412</v>
      </c>
      <c r="C610" s="159"/>
      <c r="D610" s="354"/>
      <c r="E610" s="137"/>
      <c r="F610" s="138"/>
      <c r="G610" s="139"/>
    </row>
    <row r="611" spans="1:10" x14ac:dyDescent="0.2">
      <c r="A611" s="236" t="s">
        <v>126</v>
      </c>
      <c r="B611" s="69" t="s">
        <v>187</v>
      </c>
      <c r="C611" s="31"/>
      <c r="D611" s="355"/>
      <c r="E611" s="137"/>
      <c r="F611" s="138"/>
      <c r="G611" s="121"/>
    </row>
    <row r="612" spans="1:10" ht="13.5" x14ac:dyDescent="0.2">
      <c r="A612" s="239" t="s">
        <v>138</v>
      </c>
      <c r="B612" s="28" t="s">
        <v>280</v>
      </c>
      <c r="C612" s="29" t="s">
        <v>115</v>
      </c>
      <c r="D612" s="345">
        <v>333.69</v>
      </c>
      <c r="E612" s="127"/>
      <c r="F612" s="120"/>
      <c r="G612" s="121"/>
      <c r="J612" s="330">
        <v>333.685</v>
      </c>
    </row>
    <row r="613" spans="1:10" x14ac:dyDescent="0.2">
      <c r="A613" s="236" t="s">
        <v>127</v>
      </c>
      <c r="B613" s="69" t="s">
        <v>186</v>
      </c>
      <c r="C613" s="31"/>
      <c r="D613" s="355"/>
      <c r="E613" s="137"/>
      <c r="F613" s="138"/>
      <c r="G613" s="121"/>
    </row>
    <row r="614" spans="1:10" ht="13.5" x14ac:dyDescent="0.2">
      <c r="A614" s="239" t="s">
        <v>138</v>
      </c>
      <c r="B614" s="28" t="s">
        <v>280</v>
      </c>
      <c r="C614" s="29" t="s">
        <v>115</v>
      </c>
      <c r="D614" s="345">
        <v>1447.36</v>
      </c>
      <c r="E614" s="127"/>
      <c r="F614" s="120"/>
      <c r="G614" s="121"/>
      <c r="J614" s="330">
        <v>1447.3600000000001</v>
      </c>
    </row>
    <row r="615" spans="1:10" x14ac:dyDescent="0.2">
      <c r="A615" s="236" t="s">
        <v>586</v>
      </c>
      <c r="B615" s="69" t="s">
        <v>585</v>
      </c>
      <c r="C615" s="31"/>
      <c r="D615" s="355"/>
      <c r="E615" s="137"/>
      <c r="F615" s="138"/>
      <c r="G615" s="121"/>
    </row>
    <row r="616" spans="1:10" ht="13.5" x14ac:dyDescent="0.2">
      <c r="A616" s="239" t="s">
        <v>138</v>
      </c>
      <c r="B616" s="28" t="s">
        <v>455</v>
      </c>
      <c r="C616" s="29" t="s">
        <v>115</v>
      </c>
      <c r="D616" s="344">
        <v>107.2</v>
      </c>
      <c r="E616" s="127"/>
      <c r="F616" s="120"/>
      <c r="G616" s="121"/>
      <c r="J616" s="330">
        <v>107.2</v>
      </c>
    </row>
    <row r="617" spans="1:10" x14ac:dyDescent="0.2">
      <c r="A617" s="236"/>
      <c r="B617" s="70"/>
      <c r="C617" s="29"/>
      <c r="D617" s="344"/>
      <c r="E617" s="127"/>
      <c r="F617" s="120"/>
      <c r="G617" s="121"/>
    </row>
    <row r="618" spans="1:10" x14ac:dyDescent="0.2">
      <c r="A618" s="235" t="s">
        <v>430</v>
      </c>
      <c r="B618" s="201" t="s">
        <v>415</v>
      </c>
      <c r="C618" s="159"/>
      <c r="D618" s="354"/>
      <c r="E618" s="137"/>
      <c r="F618" s="138"/>
      <c r="G618" s="139"/>
    </row>
    <row r="619" spans="1:10" x14ac:dyDescent="0.2">
      <c r="A619" s="236" t="s">
        <v>126</v>
      </c>
      <c r="B619" s="69" t="s">
        <v>187</v>
      </c>
      <c r="C619" s="31"/>
      <c r="D619" s="355"/>
      <c r="E619" s="137"/>
      <c r="F619" s="138"/>
      <c r="G619" s="121"/>
    </row>
    <row r="620" spans="1:10" ht="13.5" x14ac:dyDescent="0.2">
      <c r="A620" s="239" t="s">
        <v>138</v>
      </c>
      <c r="B620" s="28" t="s">
        <v>280</v>
      </c>
      <c r="C620" s="29" t="s">
        <v>115</v>
      </c>
      <c r="D620" s="344">
        <v>28.8</v>
      </c>
      <c r="E620" s="127"/>
      <c r="F620" s="120"/>
      <c r="G620" s="121"/>
      <c r="J620" s="330">
        <v>28.8</v>
      </c>
    </row>
    <row r="621" spans="1:10" x14ac:dyDescent="0.2">
      <c r="A621" s="237"/>
      <c r="B621" s="272"/>
      <c r="C621" s="84"/>
      <c r="D621" s="357"/>
      <c r="E621" s="271"/>
      <c r="F621" s="203"/>
      <c r="G621" s="204"/>
    </row>
    <row r="622" spans="1:10" x14ac:dyDescent="0.2">
      <c r="A622" s="236"/>
      <c r="B622" s="70"/>
      <c r="C622" s="29"/>
      <c r="D622" s="344"/>
      <c r="E622" s="127"/>
      <c r="F622" s="120"/>
      <c r="G622" s="121"/>
    </row>
    <row r="623" spans="1:10" s="160" customFormat="1" x14ac:dyDescent="0.2">
      <c r="A623" s="233" t="s">
        <v>281</v>
      </c>
      <c r="B623" s="167" t="s">
        <v>90</v>
      </c>
      <c r="C623" s="165"/>
      <c r="D623" s="350"/>
      <c r="E623" s="117"/>
      <c r="F623" s="140"/>
      <c r="G623" s="148"/>
      <c r="J623" s="332"/>
    </row>
    <row r="624" spans="1:10" ht="84" x14ac:dyDescent="0.2">
      <c r="A624" s="227"/>
      <c r="B624" s="52" t="s">
        <v>286</v>
      </c>
      <c r="C624" s="52"/>
      <c r="D624" s="352"/>
      <c r="E624" s="144"/>
      <c r="F624" s="144"/>
      <c r="G624" s="147"/>
    </row>
    <row r="625" spans="1:10" ht="36" x14ac:dyDescent="0.2">
      <c r="A625" s="227"/>
      <c r="B625" s="52" t="s">
        <v>287</v>
      </c>
      <c r="C625" s="52"/>
      <c r="D625" s="352"/>
      <c r="E625" s="144"/>
      <c r="F625" s="146"/>
      <c r="G625" s="147"/>
    </row>
    <row r="626" spans="1:10" ht="48" x14ac:dyDescent="0.2">
      <c r="A626" s="227"/>
      <c r="B626" s="52" t="s">
        <v>177</v>
      </c>
      <c r="C626" s="52"/>
      <c r="D626" s="352"/>
      <c r="E626" s="144"/>
      <c r="F626" s="146"/>
      <c r="G626" s="147"/>
    </row>
    <row r="627" spans="1:10" ht="24" x14ac:dyDescent="0.2">
      <c r="A627" s="227"/>
      <c r="B627" s="52" t="s">
        <v>1398</v>
      </c>
      <c r="C627" s="52"/>
      <c r="D627" s="352"/>
      <c r="E627" s="144"/>
      <c r="F627" s="146"/>
      <c r="G627" s="147"/>
    </row>
    <row r="628" spans="1:10" x14ac:dyDescent="0.2">
      <c r="A628" s="227"/>
      <c r="B628" s="52"/>
      <c r="C628" s="52"/>
      <c r="D628" s="352"/>
      <c r="E628" s="144"/>
      <c r="F628" s="146"/>
      <c r="G628" s="147"/>
    </row>
    <row r="629" spans="1:10" x14ac:dyDescent="0.2">
      <c r="A629" s="235" t="s">
        <v>282</v>
      </c>
      <c r="B629" s="201" t="s">
        <v>109</v>
      </c>
      <c r="C629" s="159"/>
      <c r="D629" s="354"/>
      <c r="E629" s="137"/>
      <c r="F629" s="138"/>
      <c r="G629" s="139"/>
    </row>
    <row r="630" spans="1:10" x14ac:dyDescent="0.2">
      <c r="A630" s="236" t="s">
        <v>126</v>
      </c>
      <c r="B630" s="68" t="s">
        <v>285</v>
      </c>
      <c r="C630" s="31"/>
      <c r="D630" s="355"/>
      <c r="E630" s="137"/>
      <c r="F630" s="138"/>
      <c r="G630" s="121"/>
    </row>
    <row r="631" spans="1:10" ht="13.5" x14ac:dyDescent="0.2">
      <c r="A631" s="236"/>
      <c r="B631" s="70" t="s">
        <v>284</v>
      </c>
      <c r="C631" s="29" t="s">
        <v>115</v>
      </c>
      <c r="D631" s="344">
        <v>373.49999999999994</v>
      </c>
      <c r="E631" s="127"/>
      <c r="F631" s="120"/>
      <c r="G631" s="121"/>
      <c r="J631" s="330">
        <v>373.49999999999994</v>
      </c>
    </row>
    <row r="632" spans="1:10" x14ac:dyDescent="0.2">
      <c r="A632" s="235" t="s">
        <v>283</v>
      </c>
      <c r="B632" s="201" t="s">
        <v>56</v>
      </c>
      <c r="C632" s="159"/>
      <c r="D632" s="354"/>
      <c r="E632" s="137"/>
      <c r="F632" s="138"/>
      <c r="G632" s="139"/>
    </row>
    <row r="633" spans="1:10" x14ac:dyDescent="0.2">
      <c r="A633" s="236" t="s">
        <v>126</v>
      </c>
      <c r="B633" s="69" t="s">
        <v>169</v>
      </c>
      <c r="C633" s="31"/>
      <c r="D633" s="355"/>
      <c r="E633" s="137"/>
      <c r="F633" s="149"/>
      <c r="G633" s="121"/>
    </row>
    <row r="634" spans="1:10" ht="13.5" x14ac:dyDescent="0.2">
      <c r="A634" s="236"/>
      <c r="B634" s="70" t="s">
        <v>111</v>
      </c>
      <c r="C634" s="29" t="s">
        <v>115</v>
      </c>
      <c r="D634" s="345">
        <v>395.62</v>
      </c>
      <c r="E634" s="127"/>
      <c r="F634" s="120"/>
      <c r="G634" s="121"/>
      <c r="J634" s="330">
        <v>395.62</v>
      </c>
    </row>
    <row r="635" spans="1:10" x14ac:dyDescent="0.2">
      <c r="A635" s="239" t="s">
        <v>127</v>
      </c>
      <c r="B635" s="57" t="s">
        <v>170</v>
      </c>
      <c r="C635" s="31"/>
      <c r="D635" s="355"/>
      <c r="E635" s="137"/>
      <c r="F635" s="138"/>
      <c r="G635" s="121"/>
    </row>
    <row r="636" spans="1:10" ht="24" x14ac:dyDescent="0.2">
      <c r="A636" s="236"/>
      <c r="B636" s="28" t="s">
        <v>171</v>
      </c>
      <c r="C636" s="29" t="s">
        <v>115</v>
      </c>
      <c r="D636" s="344">
        <v>3501.9</v>
      </c>
      <c r="E636" s="127"/>
      <c r="F636" s="120"/>
      <c r="G636" s="121"/>
      <c r="J636" s="330">
        <v>3501.9</v>
      </c>
    </row>
    <row r="637" spans="1:10" x14ac:dyDescent="0.2">
      <c r="A637" s="239" t="s">
        <v>129</v>
      </c>
      <c r="B637" s="57" t="s">
        <v>594</v>
      </c>
      <c r="C637" s="31"/>
      <c r="D637" s="355"/>
      <c r="E637" s="137"/>
      <c r="F637" s="138"/>
      <c r="G637" s="121"/>
    </row>
    <row r="638" spans="1:10" ht="24" x14ac:dyDescent="0.2">
      <c r="A638" s="236"/>
      <c r="B638" s="28" t="s">
        <v>171</v>
      </c>
      <c r="C638" s="29" t="s">
        <v>115</v>
      </c>
      <c r="D638" s="344">
        <v>268</v>
      </c>
      <c r="E638" s="127"/>
      <c r="F638" s="120"/>
      <c r="G638" s="121"/>
      <c r="J638" s="330">
        <v>268</v>
      </c>
    </row>
    <row r="639" spans="1:10" x14ac:dyDescent="0.2">
      <c r="A639" s="239"/>
      <c r="B639" s="57"/>
      <c r="C639" s="31"/>
      <c r="D639" s="355"/>
      <c r="E639" s="137"/>
      <c r="F639" s="138"/>
      <c r="G639" s="121"/>
    </row>
    <row r="640" spans="1:10" x14ac:dyDescent="0.2">
      <c r="A640" s="235" t="s">
        <v>288</v>
      </c>
      <c r="B640" s="201" t="s">
        <v>57</v>
      </c>
      <c r="C640" s="159"/>
      <c r="D640" s="354"/>
      <c r="E640" s="137"/>
      <c r="F640" s="138"/>
      <c r="G640" s="139"/>
    </row>
    <row r="641" spans="1:10" x14ac:dyDescent="0.2">
      <c r="A641" s="236" t="s">
        <v>126</v>
      </c>
      <c r="B641" s="69" t="s">
        <v>169</v>
      </c>
      <c r="C641" s="31"/>
      <c r="D641" s="355"/>
      <c r="E641" s="137"/>
      <c r="F641" s="149"/>
      <c r="G641" s="121"/>
    </row>
    <row r="642" spans="1:10" ht="13.5" x14ac:dyDescent="0.2">
      <c r="A642" s="236"/>
      <c r="B642" s="70" t="s">
        <v>213</v>
      </c>
      <c r="C642" s="29" t="s">
        <v>115</v>
      </c>
      <c r="D642" s="345">
        <v>369.51</v>
      </c>
      <c r="E642" s="127"/>
      <c r="F642" s="120"/>
      <c r="G642" s="121"/>
      <c r="J642" s="330">
        <v>369.51</v>
      </c>
    </row>
    <row r="643" spans="1:10" x14ac:dyDescent="0.2">
      <c r="A643" s="239" t="s">
        <v>127</v>
      </c>
      <c r="B643" s="57" t="s">
        <v>170</v>
      </c>
      <c r="C643" s="31"/>
      <c r="D643" s="355"/>
      <c r="E643" s="137"/>
      <c r="F643" s="138"/>
      <c r="G643" s="121"/>
    </row>
    <row r="644" spans="1:10" ht="24" x14ac:dyDescent="0.2">
      <c r="A644" s="236"/>
      <c r="B644" s="28" t="s">
        <v>171</v>
      </c>
      <c r="C644" s="29" t="s">
        <v>115</v>
      </c>
      <c r="D644" s="345">
        <v>3018.25</v>
      </c>
      <c r="E644" s="127"/>
      <c r="F644" s="120"/>
      <c r="G644" s="121"/>
      <c r="J644" s="330">
        <v>3018.25</v>
      </c>
    </row>
    <row r="645" spans="1:10" x14ac:dyDescent="0.2">
      <c r="A645" s="239" t="s">
        <v>129</v>
      </c>
      <c r="B645" s="57" t="s">
        <v>594</v>
      </c>
      <c r="C645" s="31"/>
      <c r="D645" s="355"/>
      <c r="E645" s="137"/>
      <c r="F645" s="138"/>
      <c r="G645" s="121"/>
    </row>
    <row r="646" spans="1:10" ht="24" x14ac:dyDescent="0.2">
      <c r="A646" s="236"/>
      <c r="B646" s="28" t="s">
        <v>171</v>
      </c>
      <c r="C646" s="29" t="s">
        <v>115</v>
      </c>
      <c r="D646" s="344">
        <v>629.80000000000007</v>
      </c>
      <c r="E646" s="127"/>
      <c r="F646" s="120"/>
      <c r="G646" s="121"/>
      <c r="J646" s="330">
        <v>629.80000000000007</v>
      </c>
    </row>
    <row r="647" spans="1:10" x14ac:dyDescent="0.2">
      <c r="A647" s="236"/>
      <c r="B647" s="28"/>
      <c r="C647" s="29"/>
      <c r="D647" s="344"/>
      <c r="E647" s="127"/>
      <c r="F647" s="120"/>
      <c r="G647" s="121"/>
    </row>
    <row r="648" spans="1:10" x14ac:dyDescent="0.2">
      <c r="A648" s="235" t="s">
        <v>431</v>
      </c>
      <c r="B648" s="201" t="s">
        <v>412</v>
      </c>
      <c r="C648" s="159"/>
      <c r="D648" s="354"/>
      <c r="E648" s="137"/>
      <c r="F648" s="138"/>
      <c r="G648" s="139"/>
    </row>
    <row r="649" spans="1:10" x14ac:dyDescent="0.2">
      <c r="A649" s="236" t="s">
        <v>126</v>
      </c>
      <c r="B649" s="69" t="s">
        <v>169</v>
      </c>
      <c r="C649" s="31"/>
      <c r="D649" s="355"/>
      <c r="E649" s="137"/>
      <c r="F649" s="149"/>
      <c r="G649" s="121"/>
    </row>
    <row r="650" spans="1:10" ht="13.5" x14ac:dyDescent="0.2">
      <c r="A650" s="236"/>
      <c r="B650" s="70" t="s">
        <v>213</v>
      </c>
      <c r="C650" s="29" t="s">
        <v>115</v>
      </c>
      <c r="D650" s="345">
        <v>333.69</v>
      </c>
      <c r="E650" s="127"/>
      <c r="F650" s="120"/>
      <c r="G650" s="121"/>
      <c r="J650" s="330">
        <v>333.685</v>
      </c>
    </row>
    <row r="651" spans="1:10" x14ac:dyDescent="0.2">
      <c r="A651" s="239" t="s">
        <v>127</v>
      </c>
      <c r="B651" s="57" t="s">
        <v>170</v>
      </c>
      <c r="C651" s="31"/>
      <c r="D651" s="355"/>
      <c r="E651" s="137"/>
      <c r="F651" s="138"/>
      <c r="G651" s="121"/>
    </row>
    <row r="652" spans="1:10" ht="24" x14ac:dyDescent="0.2">
      <c r="A652" s="236"/>
      <c r="B652" s="28" t="s">
        <v>171</v>
      </c>
      <c r="C652" s="29" t="s">
        <v>115</v>
      </c>
      <c r="D652" s="344">
        <v>214.4</v>
      </c>
      <c r="E652" s="127"/>
      <c r="F652" s="120"/>
      <c r="G652" s="121"/>
      <c r="J652" s="330">
        <v>214.4</v>
      </c>
    </row>
    <row r="653" spans="1:10" x14ac:dyDescent="0.2">
      <c r="A653" s="239" t="s">
        <v>129</v>
      </c>
      <c r="B653" s="57" t="s">
        <v>594</v>
      </c>
      <c r="C653" s="31"/>
      <c r="D653" s="355"/>
      <c r="E653" s="137"/>
      <c r="F653" s="138"/>
      <c r="G653" s="121"/>
    </row>
    <row r="654" spans="1:10" ht="24" x14ac:dyDescent="0.2">
      <c r="A654" s="236"/>
      <c r="B654" s="28" t="s">
        <v>171</v>
      </c>
      <c r="C654" s="29" t="s">
        <v>115</v>
      </c>
      <c r="D654" s="344">
        <v>1661.7600000000002</v>
      </c>
      <c r="E654" s="127"/>
      <c r="F654" s="120"/>
      <c r="G654" s="121"/>
      <c r="J654" s="330">
        <v>1661.7600000000002</v>
      </c>
    </row>
    <row r="655" spans="1:10" x14ac:dyDescent="0.2">
      <c r="A655" s="236"/>
      <c r="B655" s="28"/>
      <c r="C655" s="29"/>
      <c r="D655" s="344"/>
      <c r="E655" s="127"/>
      <c r="F655" s="120"/>
      <c r="G655" s="121"/>
    </row>
    <row r="656" spans="1:10" x14ac:dyDescent="0.2">
      <c r="A656" s="235" t="s">
        <v>288</v>
      </c>
      <c r="B656" s="201" t="s">
        <v>415</v>
      </c>
      <c r="C656" s="159"/>
      <c r="D656" s="354"/>
      <c r="E656" s="137"/>
      <c r="F656" s="138"/>
      <c r="G656" s="139"/>
    </row>
    <row r="657" spans="1:10" x14ac:dyDescent="0.2">
      <c r="A657" s="236" t="s">
        <v>126</v>
      </c>
      <c r="B657" s="69" t="s">
        <v>169</v>
      </c>
      <c r="C657" s="31"/>
      <c r="D657" s="355"/>
      <c r="E657" s="137"/>
      <c r="F657" s="149"/>
      <c r="G657" s="121"/>
    </row>
    <row r="658" spans="1:10" ht="13.5" x14ac:dyDescent="0.2">
      <c r="A658" s="236"/>
      <c r="B658" s="70" t="s">
        <v>213</v>
      </c>
      <c r="C658" s="29" t="s">
        <v>115</v>
      </c>
      <c r="D658" s="344">
        <v>28.8</v>
      </c>
      <c r="E658" s="127"/>
      <c r="F658" s="120"/>
      <c r="G658" s="121"/>
      <c r="J658" s="330">
        <v>28.8</v>
      </c>
    </row>
    <row r="659" spans="1:10" x14ac:dyDescent="0.2">
      <c r="A659" s="239" t="s">
        <v>127</v>
      </c>
      <c r="B659" s="57" t="s">
        <v>170</v>
      </c>
      <c r="C659" s="31"/>
      <c r="D659" s="355"/>
      <c r="E659" s="137"/>
      <c r="F659" s="138"/>
      <c r="G659" s="121"/>
    </row>
    <row r="660" spans="1:10" ht="24" x14ac:dyDescent="0.2">
      <c r="A660" s="236"/>
      <c r="B660" s="28" t="s">
        <v>171</v>
      </c>
      <c r="C660" s="29" t="s">
        <v>115</v>
      </c>
      <c r="D660" s="344">
        <v>28.8</v>
      </c>
      <c r="E660" s="127"/>
      <c r="F660" s="120"/>
      <c r="G660" s="121"/>
      <c r="J660" s="330">
        <v>28.8</v>
      </c>
    </row>
    <row r="661" spans="1:10" x14ac:dyDescent="0.2">
      <c r="A661" s="239"/>
      <c r="B661" s="57"/>
      <c r="C661" s="29"/>
      <c r="D661" s="344"/>
      <c r="E661" s="127"/>
      <c r="F661" s="120"/>
      <c r="G661" s="121"/>
    </row>
    <row r="662" spans="1:10" ht="12.75" thickBot="1" x14ac:dyDescent="0.25">
      <c r="A662" s="239"/>
      <c r="B662" s="57"/>
      <c r="C662" s="29"/>
      <c r="D662" s="344"/>
      <c r="E662" s="127"/>
      <c r="F662" s="120"/>
      <c r="G662" s="121"/>
    </row>
    <row r="663" spans="1:10" x14ac:dyDescent="0.2">
      <c r="A663" s="256"/>
      <c r="B663" s="94" t="s">
        <v>119</v>
      </c>
      <c r="C663" s="99"/>
      <c r="D663" s="339"/>
      <c r="E663" s="176"/>
      <c r="F663" s="177"/>
      <c r="G663" s="261"/>
    </row>
    <row r="664" spans="1:10" ht="12.75" thickBot="1" x14ac:dyDescent="0.25">
      <c r="A664" s="258"/>
      <c r="B664" s="97" t="s">
        <v>148</v>
      </c>
      <c r="C664" s="100"/>
      <c r="D664" s="340"/>
      <c r="E664" s="174"/>
      <c r="F664" s="178"/>
      <c r="G664" s="262"/>
    </row>
    <row r="665" spans="1:10" x14ac:dyDescent="0.2">
      <c r="A665" s="227"/>
      <c r="B665" s="71"/>
      <c r="C665" s="20"/>
      <c r="D665" s="338"/>
      <c r="E665" s="117"/>
      <c r="F665" s="120"/>
      <c r="G665" s="139"/>
    </row>
    <row r="666" spans="1:10" x14ac:dyDescent="0.2">
      <c r="A666" s="240"/>
      <c r="B666" s="190" t="s">
        <v>91</v>
      </c>
      <c r="C666" s="63"/>
      <c r="D666" s="337"/>
      <c r="E666" s="117"/>
      <c r="F666" s="120"/>
      <c r="G666" s="121"/>
    </row>
    <row r="667" spans="1:10" x14ac:dyDescent="0.2">
      <c r="A667" s="240"/>
      <c r="B667" s="64" t="s">
        <v>92</v>
      </c>
      <c r="C667" s="63"/>
      <c r="D667" s="337"/>
      <c r="E667" s="117"/>
      <c r="F667" s="120"/>
      <c r="G667" s="121"/>
    </row>
    <row r="668" spans="1:10" x14ac:dyDescent="0.2">
      <c r="A668" s="227" t="s">
        <v>289</v>
      </c>
      <c r="B668" s="35" t="s">
        <v>36</v>
      </c>
      <c r="C668" s="34"/>
      <c r="D668" s="337"/>
      <c r="E668" s="117"/>
      <c r="F668" s="120"/>
      <c r="G668" s="121"/>
    </row>
    <row r="669" spans="1:10" ht="48" x14ac:dyDescent="0.2">
      <c r="A669" s="227"/>
      <c r="B669" s="52" t="s">
        <v>112</v>
      </c>
      <c r="C669" s="52"/>
      <c r="D669" s="352"/>
      <c r="E669" s="144"/>
      <c r="F669" s="144"/>
      <c r="G669" s="145"/>
    </row>
    <row r="670" spans="1:10" s="160" customFormat="1" x14ac:dyDescent="0.2">
      <c r="A670" s="234"/>
      <c r="B670" s="168" t="s">
        <v>150</v>
      </c>
      <c r="C670" s="169"/>
      <c r="D670" s="359"/>
      <c r="E670" s="117"/>
      <c r="F670" s="120"/>
      <c r="G670" s="121"/>
      <c r="J670" s="332"/>
    </row>
    <row r="671" spans="1:10" x14ac:dyDescent="0.2">
      <c r="A671" s="275"/>
      <c r="B671" s="278" t="s">
        <v>155</v>
      </c>
      <c r="C671" s="286"/>
      <c r="D671" s="360"/>
      <c r="E671" s="117"/>
      <c r="F671" s="120"/>
      <c r="G671" s="121"/>
    </row>
    <row r="672" spans="1:10" x14ac:dyDescent="0.2">
      <c r="A672" s="276" t="s">
        <v>290</v>
      </c>
      <c r="B672" s="279" t="s">
        <v>56</v>
      </c>
      <c r="C672" s="287"/>
      <c r="D672" s="361"/>
      <c r="E672" s="127"/>
      <c r="F672" s="120"/>
      <c r="G672" s="121"/>
    </row>
    <row r="673" spans="1:10" ht="13.5" x14ac:dyDescent="0.2">
      <c r="A673" s="294" t="s">
        <v>126</v>
      </c>
      <c r="B673" s="280" t="s">
        <v>155</v>
      </c>
      <c r="C673" s="286" t="s">
        <v>116</v>
      </c>
      <c r="D673" s="360">
        <v>1927</v>
      </c>
      <c r="E673" s="127"/>
      <c r="F673" s="120"/>
      <c r="G673" s="121"/>
      <c r="J673" s="330">
        <v>1927</v>
      </c>
    </row>
    <row r="674" spans="1:10" x14ac:dyDescent="0.2">
      <c r="A674" s="275"/>
      <c r="B674" s="280"/>
      <c r="C674" s="286"/>
      <c r="D674" s="360"/>
      <c r="E674" s="127"/>
      <c r="F674" s="120"/>
      <c r="G674" s="121"/>
    </row>
    <row r="675" spans="1:10" x14ac:dyDescent="0.2">
      <c r="A675" s="276" t="s">
        <v>293</v>
      </c>
      <c r="B675" s="279" t="s">
        <v>57</v>
      </c>
      <c r="C675" s="287"/>
      <c r="D675" s="361"/>
      <c r="E675" s="127"/>
      <c r="F675" s="120"/>
      <c r="G675" s="121"/>
    </row>
    <row r="676" spans="1:10" ht="13.5" x14ac:dyDescent="0.2">
      <c r="A676" s="294" t="s">
        <v>126</v>
      </c>
      <c r="B676" s="280" t="s">
        <v>155</v>
      </c>
      <c r="C676" s="286" t="s">
        <v>116</v>
      </c>
      <c r="D676" s="360">
        <v>1907</v>
      </c>
      <c r="E676" s="127"/>
      <c r="F676" s="120"/>
      <c r="G676" s="121"/>
      <c r="J676" s="330">
        <v>1907</v>
      </c>
    </row>
    <row r="677" spans="1:10" x14ac:dyDescent="0.2">
      <c r="A677" s="275"/>
      <c r="B677" s="280"/>
      <c r="C677" s="286"/>
      <c r="D677" s="360"/>
      <c r="E677" s="127"/>
      <c r="F677" s="120"/>
      <c r="G677" s="121"/>
    </row>
    <row r="678" spans="1:10" x14ac:dyDescent="0.2">
      <c r="A678" s="276" t="s">
        <v>387</v>
      </c>
      <c r="B678" s="279" t="s">
        <v>412</v>
      </c>
      <c r="C678" s="287"/>
      <c r="D678" s="361"/>
      <c r="E678" s="127"/>
      <c r="F678" s="120"/>
      <c r="G678" s="121"/>
    </row>
    <row r="679" spans="1:10" ht="13.5" x14ac:dyDescent="0.2">
      <c r="A679" s="294" t="s">
        <v>126</v>
      </c>
      <c r="B679" s="280" t="s">
        <v>155</v>
      </c>
      <c r="C679" s="286" t="s">
        <v>116</v>
      </c>
      <c r="D679" s="360">
        <v>1713</v>
      </c>
      <c r="E679" s="127"/>
      <c r="F679" s="120"/>
      <c r="G679" s="121"/>
      <c r="J679" s="330">
        <v>1713</v>
      </c>
    </row>
    <row r="680" spans="1:10" x14ac:dyDescent="0.2">
      <c r="A680" s="275"/>
      <c r="B680" s="280"/>
      <c r="C680" s="286"/>
      <c r="D680" s="360"/>
      <c r="E680" s="127"/>
      <c r="F680" s="120"/>
      <c r="G680" s="121"/>
    </row>
    <row r="681" spans="1:10" x14ac:dyDescent="0.2">
      <c r="A681" s="276" t="s">
        <v>596</v>
      </c>
      <c r="B681" s="279" t="s">
        <v>576</v>
      </c>
      <c r="C681" s="287"/>
      <c r="D681" s="361"/>
      <c r="E681" s="127"/>
      <c r="F681" s="120"/>
      <c r="G681" s="121"/>
    </row>
    <row r="682" spans="1:10" ht="13.5" x14ac:dyDescent="0.2">
      <c r="A682" s="294" t="s">
        <v>126</v>
      </c>
      <c r="B682" s="280" t="s">
        <v>155</v>
      </c>
      <c r="C682" s="286" t="s">
        <v>116</v>
      </c>
      <c r="D682" s="360">
        <v>1582</v>
      </c>
      <c r="E682" s="127"/>
      <c r="F682" s="120"/>
      <c r="G682" s="121"/>
      <c r="J682" s="330">
        <v>1582</v>
      </c>
    </row>
    <row r="683" spans="1:10" x14ac:dyDescent="0.2">
      <c r="A683" s="275"/>
      <c r="B683" s="280"/>
      <c r="C683" s="286"/>
      <c r="D683" s="360"/>
      <c r="E683" s="127"/>
      <c r="F683" s="120"/>
      <c r="G683" s="121"/>
    </row>
    <row r="684" spans="1:10" s="160" customFormat="1" x14ac:dyDescent="0.2">
      <c r="A684" s="276" t="s">
        <v>291</v>
      </c>
      <c r="B684" s="168" t="s">
        <v>723</v>
      </c>
      <c r="C684" s="165"/>
      <c r="D684" s="350"/>
      <c r="E684" s="117"/>
      <c r="F684" s="120"/>
      <c r="G684" s="121"/>
      <c r="J684" s="332"/>
    </row>
    <row r="685" spans="1:10" ht="36" x14ac:dyDescent="0.2">
      <c r="A685" s="227"/>
      <c r="B685" s="52" t="s">
        <v>163</v>
      </c>
      <c r="C685" s="52"/>
      <c r="D685" s="352"/>
      <c r="E685" s="144"/>
      <c r="F685" s="144"/>
      <c r="G685" s="145"/>
    </row>
    <row r="686" spans="1:10" ht="24" x14ac:dyDescent="0.2">
      <c r="A686" s="232"/>
      <c r="B686" s="52" t="s">
        <v>164</v>
      </c>
      <c r="C686" s="52"/>
      <c r="D686" s="352"/>
      <c r="E686" s="144"/>
      <c r="F686" s="144"/>
      <c r="G686" s="145"/>
    </row>
    <row r="687" spans="1:10" x14ac:dyDescent="0.2">
      <c r="A687" s="234"/>
      <c r="B687" s="144" t="s">
        <v>214</v>
      </c>
      <c r="C687" s="144"/>
      <c r="D687" s="362"/>
      <c r="E687" s="144"/>
      <c r="F687" s="144"/>
      <c r="G687" s="145"/>
    </row>
    <row r="688" spans="1:10" s="14" customFormat="1" x14ac:dyDescent="0.2">
      <c r="A688" s="276" t="s">
        <v>294</v>
      </c>
      <c r="B688" s="279" t="s">
        <v>56</v>
      </c>
      <c r="C688" s="287"/>
      <c r="D688" s="361"/>
      <c r="E688" s="117"/>
      <c r="F688" s="120"/>
      <c r="G688" s="121"/>
      <c r="J688" s="330"/>
    </row>
    <row r="689" spans="1:10" x14ac:dyDescent="0.2">
      <c r="A689" s="275" t="s">
        <v>719</v>
      </c>
      <c r="B689" s="278" t="s">
        <v>829</v>
      </c>
      <c r="C689" s="286"/>
      <c r="D689" s="360"/>
      <c r="E689" s="127"/>
      <c r="F689" s="120"/>
      <c r="G689" s="121"/>
    </row>
    <row r="690" spans="1:10" x14ac:dyDescent="0.2">
      <c r="A690" s="294" t="s">
        <v>126</v>
      </c>
      <c r="B690" s="299" t="s">
        <v>689</v>
      </c>
      <c r="C690" s="286"/>
      <c r="D690" s="360"/>
      <c r="E690" s="127"/>
      <c r="F690" s="120"/>
      <c r="G690" s="121"/>
    </row>
    <row r="691" spans="1:10" ht="13.5" x14ac:dyDescent="0.2">
      <c r="A691" s="294" t="s">
        <v>127</v>
      </c>
      <c r="B691" s="280" t="s">
        <v>643</v>
      </c>
      <c r="C691" s="286" t="s">
        <v>116</v>
      </c>
      <c r="D691" s="345">
        <v>104.38</v>
      </c>
      <c r="E691" s="127"/>
      <c r="F691" s="120"/>
      <c r="G691" s="121"/>
      <c r="J691" s="330">
        <v>104.38</v>
      </c>
    </row>
    <row r="692" spans="1:10" ht="13.5" x14ac:dyDescent="0.2">
      <c r="A692" s="294" t="s">
        <v>129</v>
      </c>
      <c r="B692" s="280" t="s">
        <v>644</v>
      </c>
      <c r="C692" s="286" t="s">
        <v>116</v>
      </c>
      <c r="D692" s="345">
        <v>21.16</v>
      </c>
      <c r="E692" s="127"/>
      <c r="F692" s="120"/>
      <c r="G692" s="121"/>
      <c r="J692" s="330">
        <v>21.16</v>
      </c>
    </row>
    <row r="693" spans="1:10" ht="13.5" x14ac:dyDescent="0.2">
      <c r="A693" s="294" t="s">
        <v>130</v>
      </c>
      <c r="B693" s="280" t="s">
        <v>645</v>
      </c>
      <c r="C693" s="286" t="s">
        <v>116</v>
      </c>
      <c r="D693" s="345">
        <v>7.14</v>
      </c>
      <c r="E693" s="127"/>
      <c r="F693" s="120"/>
      <c r="G693" s="121"/>
      <c r="J693" s="330">
        <v>7.14</v>
      </c>
    </row>
    <row r="694" spans="1:10" ht="13.5" x14ac:dyDescent="0.2">
      <c r="A694" s="294" t="s">
        <v>131</v>
      </c>
      <c r="B694" s="280" t="s">
        <v>647</v>
      </c>
      <c r="C694" s="286" t="s">
        <v>116</v>
      </c>
      <c r="D694" s="345">
        <v>9.43</v>
      </c>
      <c r="E694" s="127"/>
      <c r="F694" s="120"/>
      <c r="G694" s="121"/>
      <c r="J694" s="330">
        <v>9.43</v>
      </c>
    </row>
    <row r="695" spans="1:10" x14ac:dyDescent="0.2">
      <c r="A695" s="294" t="s">
        <v>132</v>
      </c>
      <c r="B695" s="299" t="s">
        <v>639</v>
      </c>
      <c r="C695" s="286"/>
      <c r="D695" s="360"/>
      <c r="E695" s="127"/>
      <c r="F695" s="120"/>
      <c r="G695" s="121"/>
    </row>
    <row r="696" spans="1:10" ht="13.5" x14ac:dyDescent="0.2">
      <c r="A696" s="294" t="s">
        <v>133</v>
      </c>
      <c r="B696" s="280" t="s">
        <v>648</v>
      </c>
      <c r="C696" s="286" t="s">
        <v>116</v>
      </c>
      <c r="D696" s="345">
        <v>17.09</v>
      </c>
      <c r="E696" s="127"/>
      <c r="F696" s="120"/>
      <c r="G696" s="121"/>
      <c r="J696" s="330">
        <v>17.09</v>
      </c>
    </row>
    <row r="697" spans="1:10" ht="13.5" x14ac:dyDescent="0.2">
      <c r="A697" s="294" t="s">
        <v>134</v>
      </c>
      <c r="B697" s="280" t="s">
        <v>649</v>
      </c>
      <c r="C697" s="286" t="s">
        <v>116</v>
      </c>
      <c r="D697" s="345">
        <v>9.2799999999999994</v>
      </c>
      <c r="E697" s="127"/>
      <c r="F697" s="120"/>
      <c r="G697" s="121"/>
      <c r="J697" s="330">
        <v>9.2799999999999994</v>
      </c>
    </row>
    <row r="698" spans="1:10" ht="13.5" x14ac:dyDescent="0.2">
      <c r="A698" s="294" t="s">
        <v>135</v>
      </c>
      <c r="B698" s="280" t="s">
        <v>652</v>
      </c>
      <c r="C698" s="286" t="s">
        <v>116</v>
      </c>
      <c r="D698" s="345">
        <v>55.06</v>
      </c>
      <c r="E698" s="127"/>
      <c r="F698" s="120"/>
      <c r="G698" s="121"/>
      <c r="J698" s="330">
        <v>55.06</v>
      </c>
    </row>
    <row r="699" spans="1:10" ht="13.5" x14ac:dyDescent="0.2">
      <c r="A699" s="294" t="s">
        <v>275</v>
      </c>
      <c r="B699" s="280" t="s">
        <v>653</v>
      </c>
      <c r="C699" s="286" t="s">
        <v>116</v>
      </c>
      <c r="D699" s="345">
        <v>11.73</v>
      </c>
      <c r="E699" s="127"/>
      <c r="F699" s="120"/>
      <c r="G699" s="121"/>
      <c r="J699" s="330">
        <v>11.73</v>
      </c>
    </row>
    <row r="700" spans="1:10" ht="13.5" x14ac:dyDescent="0.2">
      <c r="A700" s="294" t="s">
        <v>312</v>
      </c>
      <c r="B700" s="280" t="s">
        <v>654</v>
      </c>
      <c r="C700" s="286" t="s">
        <v>116</v>
      </c>
      <c r="D700" s="345">
        <v>10.16</v>
      </c>
      <c r="E700" s="127"/>
      <c r="F700" s="120"/>
      <c r="G700" s="121"/>
      <c r="J700" s="330">
        <v>10.16</v>
      </c>
    </row>
    <row r="701" spans="1:10" x14ac:dyDescent="0.2">
      <c r="A701" s="294" t="s">
        <v>313</v>
      </c>
      <c r="B701" s="299" t="s">
        <v>640</v>
      </c>
      <c r="C701" s="286"/>
      <c r="D701" s="360"/>
      <c r="E701" s="127"/>
      <c r="F701" s="120"/>
      <c r="G701" s="121"/>
    </row>
    <row r="702" spans="1:10" ht="13.5" x14ac:dyDescent="0.2">
      <c r="A702" s="294" t="s">
        <v>314</v>
      </c>
      <c r="B702" s="280" t="s">
        <v>656</v>
      </c>
      <c r="C702" s="286" t="s">
        <v>116</v>
      </c>
      <c r="D702" s="345">
        <v>48.58</v>
      </c>
      <c r="E702" s="127"/>
      <c r="F702" s="120"/>
      <c r="G702" s="121"/>
      <c r="J702" s="330">
        <v>48.58</v>
      </c>
    </row>
    <row r="703" spans="1:10" x14ac:dyDescent="0.2">
      <c r="A703" s="294" t="s">
        <v>315</v>
      </c>
      <c r="B703" s="299" t="s">
        <v>641</v>
      </c>
      <c r="C703" s="286"/>
      <c r="D703" s="360"/>
      <c r="E703" s="127"/>
      <c r="F703" s="120"/>
      <c r="G703" s="121"/>
    </row>
    <row r="704" spans="1:10" ht="13.5" x14ac:dyDescent="0.2">
      <c r="A704" s="294" t="s">
        <v>332</v>
      </c>
      <c r="B704" s="280" t="s">
        <v>658</v>
      </c>
      <c r="C704" s="286" t="s">
        <v>116</v>
      </c>
      <c r="D704" s="345">
        <v>10.9</v>
      </c>
      <c r="E704" s="127"/>
      <c r="F704" s="120"/>
      <c r="G704" s="121"/>
      <c r="J704" s="330">
        <v>10.9</v>
      </c>
    </row>
    <row r="705" spans="1:10" ht="13.5" x14ac:dyDescent="0.2">
      <c r="A705" s="294" t="s">
        <v>333</v>
      </c>
      <c r="B705" s="280" t="s">
        <v>661</v>
      </c>
      <c r="C705" s="286" t="s">
        <v>116</v>
      </c>
      <c r="D705" s="345">
        <v>2.2799999999999998</v>
      </c>
      <c r="E705" s="127"/>
      <c r="F705" s="120"/>
      <c r="G705" s="121"/>
      <c r="J705" s="330">
        <v>2.2799999999999998</v>
      </c>
    </row>
    <row r="706" spans="1:10" ht="13.5" x14ac:dyDescent="0.2">
      <c r="A706" s="294" t="s">
        <v>334</v>
      </c>
      <c r="B706" s="280" t="s">
        <v>662</v>
      </c>
      <c r="C706" s="286" t="s">
        <v>116</v>
      </c>
      <c r="D706" s="345">
        <v>2.2799999999999998</v>
      </c>
      <c r="E706" s="127"/>
      <c r="F706" s="120"/>
      <c r="G706" s="121"/>
      <c r="J706" s="330">
        <v>2.2799999999999998</v>
      </c>
    </row>
    <row r="707" spans="1:10" ht="13.5" x14ac:dyDescent="0.2">
      <c r="A707" s="294" t="s">
        <v>597</v>
      </c>
      <c r="B707" s="280" t="s">
        <v>663</v>
      </c>
      <c r="C707" s="286" t="s">
        <v>116</v>
      </c>
      <c r="D707" s="345">
        <v>2.95</v>
      </c>
      <c r="E707" s="127"/>
      <c r="F707" s="120"/>
      <c r="G707" s="121"/>
      <c r="J707" s="330">
        <v>2.95</v>
      </c>
    </row>
    <row r="708" spans="1:10" ht="13.5" x14ac:dyDescent="0.2">
      <c r="A708" s="294" t="s">
        <v>598</v>
      </c>
      <c r="B708" s="280" t="s">
        <v>664</v>
      </c>
      <c r="C708" s="286" t="s">
        <v>116</v>
      </c>
      <c r="D708" s="345">
        <v>2.2799999999999998</v>
      </c>
      <c r="E708" s="127"/>
      <c r="F708" s="120"/>
      <c r="G708" s="121"/>
      <c r="J708" s="330">
        <v>2.2799999999999998</v>
      </c>
    </row>
    <row r="709" spans="1:10" ht="13.5" x14ac:dyDescent="0.2">
      <c r="A709" s="294" t="s">
        <v>599</v>
      </c>
      <c r="B709" s="280" t="s">
        <v>665</v>
      </c>
      <c r="C709" s="286" t="s">
        <v>116</v>
      </c>
      <c r="D709" s="345">
        <v>2.2799999999999998</v>
      </c>
      <c r="E709" s="127"/>
      <c r="F709" s="120"/>
      <c r="G709" s="121"/>
      <c r="J709" s="330">
        <v>2.2799999999999998</v>
      </c>
    </row>
    <row r="710" spans="1:10" ht="13.5" x14ac:dyDescent="0.2">
      <c r="A710" s="294" t="s">
        <v>600</v>
      </c>
      <c r="B710" s="280" t="s">
        <v>666</v>
      </c>
      <c r="C710" s="286" t="s">
        <v>116</v>
      </c>
      <c r="D710" s="345">
        <v>8.6999999999999993</v>
      </c>
      <c r="E710" s="127"/>
      <c r="F710" s="120"/>
      <c r="G710" s="121"/>
      <c r="J710" s="330">
        <v>8.6999999999999993</v>
      </c>
    </row>
    <row r="711" spans="1:10" ht="13.5" x14ac:dyDescent="0.2">
      <c r="A711" s="294" t="s">
        <v>601</v>
      </c>
      <c r="B711" s="280" t="s">
        <v>667</v>
      </c>
      <c r="C711" s="286" t="s">
        <v>116</v>
      </c>
      <c r="D711" s="345">
        <v>19.850000000000001</v>
      </c>
      <c r="E711" s="127"/>
      <c r="F711" s="120"/>
      <c r="G711" s="121"/>
      <c r="J711" s="330">
        <v>19.850000000000001</v>
      </c>
    </row>
    <row r="712" spans="1:10" ht="13.5" x14ac:dyDescent="0.2">
      <c r="A712" s="294" t="s">
        <v>602</v>
      </c>
      <c r="B712" s="280" t="s">
        <v>668</v>
      </c>
      <c r="C712" s="286" t="s">
        <v>116</v>
      </c>
      <c r="D712" s="345">
        <v>2.77</v>
      </c>
      <c r="E712" s="127"/>
      <c r="F712" s="120"/>
      <c r="G712" s="121"/>
      <c r="J712" s="330">
        <v>2.77</v>
      </c>
    </row>
    <row r="713" spans="1:10" ht="13.5" x14ac:dyDescent="0.2">
      <c r="A713" s="294" t="s">
        <v>603</v>
      </c>
      <c r="B713" s="280" t="s">
        <v>663</v>
      </c>
      <c r="C713" s="286" t="s">
        <v>116</v>
      </c>
      <c r="D713" s="345">
        <v>2.09</v>
      </c>
      <c r="E713" s="127"/>
      <c r="F713" s="120"/>
      <c r="G713" s="121"/>
      <c r="J713" s="330">
        <v>2.09</v>
      </c>
    </row>
    <row r="714" spans="1:10" ht="13.5" x14ac:dyDescent="0.2">
      <c r="A714" s="294" t="s">
        <v>604</v>
      </c>
      <c r="B714" s="280" t="s">
        <v>671</v>
      </c>
      <c r="C714" s="286" t="s">
        <v>116</v>
      </c>
      <c r="D714" s="345">
        <v>8.3000000000000007</v>
      </c>
      <c r="E714" s="127"/>
      <c r="F714" s="120"/>
      <c r="G714" s="121"/>
      <c r="J714" s="330">
        <v>8.3000000000000007</v>
      </c>
    </row>
    <row r="715" spans="1:10" x14ac:dyDescent="0.2">
      <c r="A715" s="294" t="s">
        <v>605</v>
      </c>
      <c r="B715" s="299" t="s">
        <v>642</v>
      </c>
      <c r="C715" s="286"/>
      <c r="D715" s="360"/>
      <c r="E715" s="127"/>
      <c r="F715" s="120"/>
      <c r="G715" s="121"/>
    </row>
    <row r="716" spans="1:10" ht="13.5" x14ac:dyDescent="0.2">
      <c r="A716" s="294" t="s">
        <v>606</v>
      </c>
      <c r="B716" s="280" t="s">
        <v>673</v>
      </c>
      <c r="C716" s="286" t="s">
        <v>116</v>
      </c>
      <c r="D716" s="345">
        <v>6.19</v>
      </c>
      <c r="E716" s="127"/>
      <c r="F716" s="120"/>
      <c r="G716" s="121"/>
      <c r="J716" s="330">
        <v>6.19</v>
      </c>
    </row>
    <row r="717" spans="1:10" ht="13.5" x14ac:dyDescent="0.2">
      <c r="A717" s="294" t="s">
        <v>607</v>
      </c>
      <c r="B717" s="280" t="s">
        <v>674</v>
      </c>
      <c r="C717" s="286" t="s">
        <v>116</v>
      </c>
      <c r="D717" s="345">
        <v>2.77</v>
      </c>
      <c r="E717" s="127"/>
      <c r="F717" s="120"/>
      <c r="G717" s="121"/>
      <c r="J717" s="330">
        <v>2.77</v>
      </c>
    </row>
    <row r="718" spans="1:10" ht="13.5" x14ac:dyDescent="0.2">
      <c r="A718" s="294" t="s">
        <v>608</v>
      </c>
      <c r="B718" s="280" t="s">
        <v>676</v>
      </c>
      <c r="C718" s="286" t="s">
        <v>116</v>
      </c>
      <c r="D718" s="345">
        <v>2.19</v>
      </c>
      <c r="E718" s="127"/>
      <c r="F718" s="120"/>
      <c r="G718" s="121"/>
      <c r="J718" s="330">
        <v>2.19</v>
      </c>
    </row>
    <row r="719" spans="1:10" ht="13.5" x14ac:dyDescent="0.2">
      <c r="A719" s="294" t="s">
        <v>609</v>
      </c>
      <c r="B719" s="280" t="s">
        <v>678</v>
      </c>
      <c r="C719" s="286" t="s">
        <v>116</v>
      </c>
      <c r="D719" s="345">
        <v>17.649999999999999</v>
      </c>
      <c r="E719" s="127"/>
      <c r="F719" s="120"/>
      <c r="G719" s="121"/>
      <c r="J719" s="330">
        <v>17.649999999999999</v>
      </c>
    </row>
    <row r="720" spans="1:10" ht="13.5" x14ac:dyDescent="0.2">
      <c r="A720" s="294" t="s">
        <v>610</v>
      </c>
      <c r="B720" s="280" t="s">
        <v>679</v>
      </c>
      <c r="C720" s="286" t="s">
        <v>116</v>
      </c>
      <c r="D720" s="345">
        <v>4.28</v>
      </c>
      <c r="E720" s="127"/>
      <c r="F720" s="120"/>
      <c r="G720" s="121"/>
      <c r="J720" s="330">
        <v>4.28</v>
      </c>
    </row>
    <row r="721" spans="1:10" ht="13.5" x14ac:dyDescent="0.2">
      <c r="A721" s="294" t="s">
        <v>611</v>
      </c>
      <c r="B721" s="280" t="s">
        <v>681</v>
      </c>
      <c r="C721" s="286" t="s">
        <v>116</v>
      </c>
      <c r="D721" s="345">
        <v>2.17</v>
      </c>
      <c r="E721" s="127"/>
      <c r="F721" s="120"/>
      <c r="G721" s="121"/>
      <c r="J721" s="330">
        <v>2.17</v>
      </c>
    </row>
    <row r="722" spans="1:10" ht="13.5" x14ac:dyDescent="0.2">
      <c r="A722" s="294" t="s">
        <v>612</v>
      </c>
      <c r="B722" s="280" t="s">
        <v>683</v>
      </c>
      <c r="C722" s="286" t="s">
        <v>116</v>
      </c>
      <c r="D722" s="345">
        <v>6.56</v>
      </c>
      <c r="E722" s="127"/>
      <c r="F722" s="120"/>
      <c r="G722" s="121"/>
      <c r="J722" s="330">
        <v>6.56</v>
      </c>
    </row>
    <row r="723" spans="1:10" ht="13.5" x14ac:dyDescent="0.2">
      <c r="A723" s="294" t="s">
        <v>613</v>
      </c>
      <c r="B723" s="280" t="s">
        <v>684</v>
      </c>
      <c r="C723" s="286" t="s">
        <v>116</v>
      </c>
      <c r="D723" s="345">
        <v>6.56</v>
      </c>
      <c r="E723" s="127"/>
      <c r="F723" s="120"/>
      <c r="G723" s="121"/>
      <c r="J723" s="330">
        <v>6.56</v>
      </c>
    </row>
    <row r="724" spans="1:10" ht="13.5" x14ac:dyDescent="0.2">
      <c r="A724" s="294" t="s">
        <v>614</v>
      </c>
      <c r="B724" s="280" t="s">
        <v>685</v>
      </c>
      <c r="C724" s="286" t="s">
        <v>116</v>
      </c>
      <c r="D724" s="345">
        <v>6.56</v>
      </c>
      <c r="E724" s="127"/>
      <c r="F724" s="120"/>
      <c r="G724" s="121"/>
      <c r="J724" s="330">
        <v>6.56</v>
      </c>
    </row>
    <row r="725" spans="1:10" ht="13.5" x14ac:dyDescent="0.2">
      <c r="A725" s="294" t="s">
        <v>615</v>
      </c>
      <c r="B725" s="280" t="s">
        <v>686</v>
      </c>
      <c r="C725" s="286" t="s">
        <v>116</v>
      </c>
      <c r="D725" s="345">
        <v>6.56</v>
      </c>
      <c r="E725" s="127"/>
      <c r="F725" s="120"/>
      <c r="G725" s="121"/>
      <c r="J725" s="330">
        <v>6.56</v>
      </c>
    </row>
    <row r="726" spans="1:10" ht="13.5" x14ac:dyDescent="0.2">
      <c r="A726" s="294" t="s">
        <v>616</v>
      </c>
      <c r="B726" s="280" t="s">
        <v>687</v>
      </c>
      <c r="C726" s="286" t="s">
        <v>116</v>
      </c>
      <c r="D726" s="345">
        <v>6.56</v>
      </c>
      <c r="E726" s="127"/>
      <c r="F726" s="120"/>
      <c r="G726" s="121"/>
      <c r="J726" s="330">
        <v>6.56</v>
      </c>
    </row>
    <row r="727" spans="1:10" ht="13.5" x14ac:dyDescent="0.2">
      <c r="A727" s="294" t="s">
        <v>617</v>
      </c>
      <c r="B727" s="280" t="s">
        <v>688</v>
      </c>
      <c r="C727" s="286" t="s">
        <v>116</v>
      </c>
      <c r="D727" s="345">
        <v>6.56</v>
      </c>
      <c r="E727" s="127"/>
      <c r="F727" s="120"/>
      <c r="G727" s="121"/>
      <c r="J727" s="330">
        <v>6.56</v>
      </c>
    </row>
    <row r="728" spans="1:10" x14ac:dyDescent="0.2">
      <c r="A728" s="294" t="s">
        <v>618</v>
      </c>
      <c r="B728" s="299" t="s">
        <v>690</v>
      </c>
      <c r="C728" s="286"/>
      <c r="D728" s="360"/>
      <c r="E728" s="127"/>
      <c r="F728" s="120"/>
      <c r="G728" s="121"/>
    </row>
    <row r="729" spans="1:10" ht="13.5" x14ac:dyDescent="0.2">
      <c r="A729" s="294" t="s">
        <v>619</v>
      </c>
      <c r="B729" s="280" t="s">
        <v>661</v>
      </c>
      <c r="C729" s="286" t="s">
        <v>116</v>
      </c>
      <c r="D729" s="345">
        <v>4.7</v>
      </c>
      <c r="E729" s="127"/>
      <c r="F729" s="120"/>
      <c r="G729" s="121"/>
      <c r="J729" s="330">
        <v>4.7</v>
      </c>
    </row>
    <row r="730" spans="1:10" ht="13.5" x14ac:dyDescent="0.2">
      <c r="A730" s="294" t="s">
        <v>620</v>
      </c>
      <c r="B730" s="280" t="s">
        <v>662</v>
      </c>
      <c r="C730" s="286" t="s">
        <v>116</v>
      </c>
      <c r="D730" s="345">
        <v>4.3</v>
      </c>
      <c r="E730" s="127"/>
      <c r="F730" s="120"/>
      <c r="G730" s="121"/>
      <c r="J730" s="330">
        <v>4.3</v>
      </c>
    </row>
    <row r="731" spans="1:10" ht="13.5" x14ac:dyDescent="0.2">
      <c r="A731" s="294" t="s">
        <v>621</v>
      </c>
      <c r="B731" s="280" t="s">
        <v>665</v>
      </c>
      <c r="C731" s="286" t="s">
        <v>116</v>
      </c>
      <c r="D731" s="345">
        <v>4.3</v>
      </c>
      <c r="E731" s="127"/>
      <c r="F731" s="120"/>
      <c r="G731" s="121"/>
      <c r="J731" s="330">
        <v>4.3</v>
      </c>
    </row>
    <row r="732" spans="1:10" ht="13.5" x14ac:dyDescent="0.2">
      <c r="A732" s="294" t="s">
        <v>622</v>
      </c>
      <c r="B732" s="280" t="s">
        <v>693</v>
      </c>
      <c r="C732" s="286" t="s">
        <v>116</v>
      </c>
      <c r="D732" s="345">
        <v>4.3</v>
      </c>
      <c r="E732" s="127"/>
      <c r="F732" s="120"/>
      <c r="G732" s="121"/>
      <c r="J732" s="330">
        <v>4.3</v>
      </c>
    </row>
    <row r="733" spans="1:10" ht="13.5" x14ac:dyDescent="0.2">
      <c r="A733" s="294" t="s">
        <v>623</v>
      </c>
      <c r="B733" s="280" t="s">
        <v>694</v>
      </c>
      <c r="C733" s="286" t="s">
        <v>116</v>
      </c>
      <c r="D733" s="345">
        <v>5.0999999999999996</v>
      </c>
      <c r="E733" s="127"/>
      <c r="F733" s="120"/>
      <c r="G733" s="121"/>
      <c r="J733" s="330">
        <v>5.0999999999999996</v>
      </c>
    </row>
    <row r="734" spans="1:10" ht="13.5" x14ac:dyDescent="0.2">
      <c r="A734" s="294" t="s">
        <v>624</v>
      </c>
      <c r="B734" s="280" t="s">
        <v>695</v>
      </c>
      <c r="C734" s="286" t="s">
        <v>116</v>
      </c>
      <c r="D734" s="345">
        <v>5.0999999999999996</v>
      </c>
      <c r="E734" s="127"/>
      <c r="F734" s="120"/>
      <c r="G734" s="121"/>
      <c r="J734" s="330">
        <v>5.0999999999999996</v>
      </c>
    </row>
    <row r="735" spans="1:10" ht="13.5" x14ac:dyDescent="0.2">
      <c r="A735" s="294" t="s">
        <v>625</v>
      </c>
      <c r="B735" s="280" t="s">
        <v>697</v>
      </c>
      <c r="C735" s="286" t="s">
        <v>116</v>
      </c>
      <c r="D735" s="345">
        <v>11.1</v>
      </c>
      <c r="E735" s="127"/>
      <c r="F735" s="120"/>
      <c r="G735" s="121"/>
      <c r="J735" s="330">
        <v>11.1</v>
      </c>
    </row>
    <row r="736" spans="1:10" ht="13.5" x14ac:dyDescent="0.2">
      <c r="A736" s="294" t="s">
        <v>626</v>
      </c>
      <c r="B736" s="280" t="s">
        <v>698</v>
      </c>
      <c r="C736" s="286" t="s">
        <v>116</v>
      </c>
      <c r="D736" s="345">
        <v>11.1</v>
      </c>
      <c r="E736" s="127"/>
      <c r="F736" s="120"/>
      <c r="G736" s="121"/>
      <c r="J736" s="330">
        <v>11.1</v>
      </c>
    </row>
    <row r="737" spans="1:10" ht="13.5" x14ac:dyDescent="0.2">
      <c r="A737" s="294" t="s">
        <v>627</v>
      </c>
      <c r="B737" s="280" t="s">
        <v>675</v>
      </c>
      <c r="C737" s="286" t="s">
        <v>116</v>
      </c>
      <c r="D737" s="345">
        <v>3.96</v>
      </c>
      <c r="E737" s="127"/>
      <c r="F737" s="120"/>
      <c r="G737" s="121"/>
      <c r="J737" s="330">
        <v>3.96</v>
      </c>
    </row>
    <row r="738" spans="1:10" ht="13.5" x14ac:dyDescent="0.2">
      <c r="A738" s="294" t="s">
        <v>628</v>
      </c>
      <c r="B738" s="280" t="s">
        <v>699</v>
      </c>
      <c r="C738" s="286" t="s">
        <v>116</v>
      </c>
      <c r="D738" s="345">
        <v>5.2</v>
      </c>
      <c r="E738" s="127"/>
      <c r="F738" s="120"/>
      <c r="G738" s="121"/>
      <c r="J738" s="330">
        <v>5.2</v>
      </c>
    </row>
    <row r="739" spans="1:10" ht="13.5" x14ac:dyDescent="0.2">
      <c r="A739" s="294" t="s">
        <v>629</v>
      </c>
      <c r="B739" s="280" t="s">
        <v>647</v>
      </c>
      <c r="C739" s="286" t="s">
        <v>116</v>
      </c>
      <c r="D739" s="345">
        <v>5.2</v>
      </c>
      <c r="E739" s="127"/>
      <c r="F739" s="120"/>
      <c r="G739" s="121"/>
      <c r="J739" s="330">
        <v>5.2</v>
      </c>
    </row>
    <row r="740" spans="1:10" ht="13.5" x14ac:dyDescent="0.2">
      <c r="A740" s="294" t="s">
        <v>630</v>
      </c>
      <c r="B740" s="280" t="s">
        <v>700</v>
      </c>
      <c r="C740" s="286" t="s">
        <v>116</v>
      </c>
      <c r="D740" s="345">
        <v>6.5</v>
      </c>
      <c r="E740" s="127"/>
      <c r="F740" s="120"/>
      <c r="G740" s="121"/>
      <c r="J740" s="330">
        <v>6.5</v>
      </c>
    </row>
    <row r="741" spans="1:10" ht="13.5" x14ac:dyDescent="0.2">
      <c r="A741" s="294" t="s">
        <v>631</v>
      </c>
      <c r="B741" s="280" t="s">
        <v>701</v>
      </c>
      <c r="C741" s="286" t="s">
        <v>116</v>
      </c>
      <c r="D741" s="345">
        <v>3.96</v>
      </c>
      <c r="E741" s="127"/>
      <c r="F741" s="120"/>
      <c r="G741" s="121"/>
      <c r="J741" s="330">
        <v>3.96</v>
      </c>
    </row>
    <row r="742" spans="1:10" ht="13.5" x14ac:dyDescent="0.2">
      <c r="A742" s="294" t="s">
        <v>632</v>
      </c>
      <c r="B742" s="280" t="s">
        <v>702</v>
      </c>
      <c r="C742" s="286" t="s">
        <v>116</v>
      </c>
      <c r="D742" s="345">
        <v>42.23</v>
      </c>
      <c r="E742" s="127"/>
      <c r="F742" s="120"/>
      <c r="G742" s="121"/>
      <c r="J742" s="330">
        <v>42.23</v>
      </c>
    </row>
    <row r="743" spans="1:10" x14ac:dyDescent="0.2">
      <c r="A743" s="294" t="s">
        <v>633</v>
      </c>
      <c r="B743" s="299" t="s">
        <v>703</v>
      </c>
      <c r="C743" s="286"/>
      <c r="D743" s="360"/>
      <c r="E743" s="127"/>
      <c r="F743" s="120"/>
      <c r="G743" s="121"/>
    </row>
    <row r="744" spans="1:10" ht="13.5" x14ac:dyDescent="0.2">
      <c r="A744" s="294" t="s">
        <v>634</v>
      </c>
      <c r="B744" s="280" t="s">
        <v>704</v>
      </c>
      <c r="C744" s="286" t="s">
        <v>116</v>
      </c>
      <c r="D744" s="345">
        <v>10.17</v>
      </c>
      <c r="E744" s="127"/>
      <c r="F744" s="120"/>
      <c r="G744" s="121"/>
      <c r="J744" s="330">
        <v>10.17</v>
      </c>
    </row>
    <row r="745" spans="1:10" ht="13.5" x14ac:dyDescent="0.2">
      <c r="A745" s="294" t="s">
        <v>635</v>
      </c>
      <c r="B745" s="280" t="s">
        <v>707</v>
      </c>
      <c r="C745" s="286" t="s">
        <v>116</v>
      </c>
      <c r="D745" s="345">
        <v>2.1</v>
      </c>
      <c r="E745" s="127"/>
      <c r="F745" s="120"/>
      <c r="G745" s="121"/>
      <c r="J745" s="330">
        <v>2.1</v>
      </c>
    </row>
    <row r="746" spans="1:10" ht="13.5" x14ac:dyDescent="0.2">
      <c r="A746" s="294" t="s">
        <v>636</v>
      </c>
      <c r="B746" s="280" t="s">
        <v>708</v>
      </c>
      <c r="C746" s="286" t="s">
        <v>116</v>
      </c>
      <c r="D746" s="345">
        <v>3.23</v>
      </c>
      <c r="E746" s="127"/>
      <c r="F746" s="120"/>
      <c r="G746" s="121"/>
      <c r="J746" s="330">
        <v>3.23</v>
      </c>
    </row>
    <row r="747" spans="1:10" ht="13.5" x14ac:dyDescent="0.2">
      <c r="A747" s="294" t="s">
        <v>637</v>
      </c>
      <c r="B747" s="280" t="s">
        <v>709</v>
      </c>
      <c r="C747" s="286" t="s">
        <v>116</v>
      </c>
      <c r="D747" s="345">
        <v>8.33</v>
      </c>
      <c r="E747" s="127"/>
      <c r="F747" s="120"/>
      <c r="G747" s="121"/>
      <c r="J747" s="330">
        <v>8.33</v>
      </c>
    </row>
    <row r="748" spans="1:10" ht="13.5" x14ac:dyDescent="0.2">
      <c r="A748" s="294" t="s">
        <v>638</v>
      </c>
      <c r="B748" s="280" t="s">
        <v>710</v>
      </c>
      <c r="C748" s="286" t="s">
        <v>116</v>
      </c>
      <c r="D748" s="345">
        <v>8.33</v>
      </c>
      <c r="E748" s="127"/>
      <c r="F748" s="120"/>
      <c r="G748" s="121"/>
      <c r="J748" s="330">
        <v>8.33</v>
      </c>
    </row>
    <row r="749" spans="1:10" ht="13.5" x14ac:dyDescent="0.2">
      <c r="A749" s="294" t="s">
        <v>714</v>
      </c>
      <c r="B749" s="280" t="s">
        <v>711</v>
      </c>
      <c r="C749" s="286" t="s">
        <v>116</v>
      </c>
      <c r="D749" s="345">
        <v>15.16</v>
      </c>
      <c r="E749" s="127"/>
      <c r="F749" s="120"/>
      <c r="G749" s="121"/>
      <c r="J749" s="330">
        <v>15.16</v>
      </c>
    </row>
    <row r="750" spans="1:10" x14ac:dyDescent="0.2">
      <c r="A750" s="294" t="s">
        <v>715</v>
      </c>
      <c r="B750" s="299" t="s">
        <v>718</v>
      </c>
      <c r="C750" s="286"/>
      <c r="D750" s="360"/>
      <c r="E750" s="127"/>
      <c r="F750" s="120"/>
      <c r="G750" s="121"/>
    </row>
    <row r="751" spans="1:10" ht="13.5" x14ac:dyDescent="0.2">
      <c r="A751" s="294" t="s">
        <v>716</v>
      </c>
      <c r="B751" s="280" t="s">
        <v>713</v>
      </c>
      <c r="C751" s="286" t="s">
        <v>116</v>
      </c>
      <c r="D751" s="345">
        <v>60</v>
      </c>
      <c r="E751" s="127"/>
      <c r="F751" s="120"/>
      <c r="G751" s="121"/>
      <c r="J751" s="330">
        <v>60</v>
      </c>
    </row>
    <row r="752" spans="1:10" x14ac:dyDescent="0.2">
      <c r="A752" s="294"/>
      <c r="B752" s="280"/>
      <c r="C752" s="286"/>
      <c r="D752" s="360"/>
      <c r="E752" s="127"/>
      <c r="F752" s="120"/>
      <c r="G752" s="121"/>
    </row>
    <row r="753" spans="1:10" x14ac:dyDescent="0.2">
      <c r="A753" s="275" t="s">
        <v>720</v>
      </c>
      <c r="B753" s="278" t="s">
        <v>828</v>
      </c>
      <c r="C753" s="286"/>
      <c r="D753" s="360"/>
      <c r="E753" s="127"/>
      <c r="F753" s="120"/>
      <c r="G753" s="121"/>
    </row>
    <row r="754" spans="1:10" x14ac:dyDescent="0.2">
      <c r="A754" s="294">
        <v>1</v>
      </c>
      <c r="B754" s="299" t="s">
        <v>595</v>
      </c>
      <c r="C754" s="286"/>
      <c r="D754" s="360"/>
      <c r="E754" s="127"/>
      <c r="F754" s="120"/>
      <c r="G754" s="121"/>
    </row>
    <row r="755" spans="1:10" ht="13.5" x14ac:dyDescent="0.2">
      <c r="A755" s="294">
        <v>2</v>
      </c>
      <c r="B755" s="280" t="s">
        <v>646</v>
      </c>
      <c r="C755" s="286" t="s">
        <v>116</v>
      </c>
      <c r="D755" s="345">
        <v>3.85</v>
      </c>
      <c r="E755" s="127"/>
      <c r="F755" s="120"/>
      <c r="G755" s="121"/>
      <c r="J755" s="330">
        <v>3.85</v>
      </c>
    </row>
    <row r="756" spans="1:10" ht="13.5" x14ac:dyDescent="0.2">
      <c r="A756" s="294">
        <v>3</v>
      </c>
      <c r="B756" s="280" t="s">
        <v>650</v>
      </c>
      <c r="C756" s="286" t="s">
        <v>116</v>
      </c>
      <c r="D756" s="345">
        <v>5.63</v>
      </c>
      <c r="E756" s="127"/>
      <c r="F756" s="120"/>
      <c r="G756" s="121"/>
      <c r="J756" s="330">
        <v>5.63</v>
      </c>
    </row>
    <row r="757" spans="1:10" ht="13.5" x14ac:dyDescent="0.2">
      <c r="A757" s="294">
        <v>4</v>
      </c>
      <c r="B757" s="280" t="s">
        <v>651</v>
      </c>
      <c r="C757" s="286" t="s">
        <v>116</v>
      </c>
      <c r="D757" s="345">
        <v>5.63</v>
      </c>
      <c r="E757" s="127"/>
      <c r="F757" s="120"/>
      <c r="G757" s="121"/>
      <c r="J757" s="330">
        <v>5.63</v>
      </c>
    </row>
    <row r="758" spans="1:10" ht="13.5" x14ac:dyDescent="0.2">
      <c r="A758" s="294">
        <v>5</v>
      </c>
      <c r="B758" s="280" t="s">
        <v>655</v>
      </c>
      <c r="C758" s="286" t="s">
        <v>116</v>
      </c>
      <c r="D758" s="345">
        <v>13.99</v>
      </c>
      <c r="E758" s="127"/>
      <c r="F758" s="120"/>
      <c r="G758" s="121"/>
      <c r="J758" s="330">
        <v>13.99</v>
      </c>
    </row>
    <row r="759" spans="1:10" ht="13.5" x14ac:dyDescent="0.2">
      <c r="A759" s="294">
        <v>6</v>
      </c>
      <c r="B759" s="280" t="s">
        <v>657</v>
      </c>
      <c r="C759" s="286" t="s">
        <v>116</v>
      </c>
      <c r="D759" s="345">
        <v>2.2000000000000002</v>
      </c>
      <c r="E759" s="127"/>
      <c r="F759" s="120"/>
      <c r="G759" s="121"/>
      <c r="J759" s="330">
        <v>2.2000000000000002</v>
      </c>
    </row>
    <row r="760" spans="1:10" x14ac:dyDescent="0.2">
      <c r="A760" s="294">
        <v>7</v>
      </c>
      <c r="B760" s="299" t="s">
        <v>641</v>
      </c>
      <c r="C760" s="286"/>
      <c r="D760" s="360"/>
      <c r="E760" s="127"/>
      <c r="F760" s="120"/>
      <c r="G760" s="121"/>
    </row>
    <row r="761" spans="1:10" ht="13.5" x14ac:dyDescent="0.2">
      <c r="A761" s="294">
        <v>8</v>
      </c>
      <c r="B761" s="280" t="s">
        <v>660</v>
      </c>
      <c r="C761" s="286" t="s">
        <v>116</v>
      </c>
      <c r="D761" s="345">
        <v>4.4000000000000004</v>
      </c>
      <c r="E761" s="127"/>
      <c r="F761" s="120"/>
      <c r="G761" s="121"/>
      <c r="J761" s="330">
        <v>4.4000000000000004</v>
      </c>
    </row>
    <row r="762" spans="1:10" ht="13.5" x14ac:dyDescent="0.2">
      <c r="A762" s="294">
        <v>9</v>
      </c>
      <c r="B762" s="280" t="s">
        <v>646</v>
      </c>
      <c r="C762" s="286" t="s">
        <v>116</v>
      </c>
      <c r="D762" s="345">
        <v>1.77</v>
      </c>
      <c r="E762" s="127"/>
      <c r="F762" s="120"/>
      <c r="G762" s="121"/>
      <c r="J762" s="330">
        <v>1.77</v>
      </c>
    </row>
    <row r="763" spans="1:10" ht="13.5" x14ac:dyDescent="0.2">
      <c r="A763" s="294">
        <v>10</v>
      </c>
      <c r="B763" s="280" t="s">
        <v>672</v>
      </c>
      <c r="C763" s="286" t="s">
        <v>116</v>
      </c>
      <c r="D763" s="345">
        <v>1.76</v>
      </c>
      <c r="E763" s="127"/>
      <c r="F763" s="120"/>
      <c r="G763" s="121"/>
      <c r="J763" s="330">
        <v>1.76</v>
      </c>
    </row>
    <row r="764" spans="1:10" x14ac:dyDescent="0.2">
      <c r="A764" s="294">
        <v>11</v>
      </c>
      <c r="B764" s="299" t="s">
        <v>642</v>
      </c>
      <c r="C764" s="286"/>
      <c r="D764" s="360"/>
      <c r="E764" s="127"/>
      <c r="F764" s="120"/>
      <c r="G764" s="121"/>
    </row>
    <row r="765" spans="1:10" ht="13.5" x14ac:dyDescent="0.2">
      <c r="A765" s="294">
        <v>12</v>
      </c>
      <c r="B765" s="280" t="s">
        <v>675</v>
      </c>
      <c r="C765" s="286" t="s">
        <v>116</v>
      </c>
      <c r="D765" s="345">
        <v>2.5299999999999998</v>
      </c>
      <c r="E765" s="127"/>
      <c r="F765" s="120"/>
      <c r="G765" s="121"/>
      <c r="J765" s="330">
        <v>2.5299999999999998</v>
      </c>
    </row>
    <row r="766" spans="1:10" ht="13.5" x14ac:dyDescent="0.2">
      <c r="A766" s="294">
        <v>13</v>
      </c>
      <c r="B766" s="280" t="s">
        <v>677</v>
      </c>
      <c r="C766" s="286" t="s">
        <v>116</v>
      </c>
      <c r="D766" s="345">
        <v>1.7</v>
      </c>
      <c r="E766" s="127"/>
      <c r="F766" s="120"/>
      <c r="G766" s="121"/>
      <c r="J766" s="330">
        <v>1.7</v>
      </c>
    </row>
    <row r="767" spans="1:10" ht="13.5" x14ac:dyDescent="0.2">
      <c r="A767" s="294">
        <v>14</v>
      </c>
      <c r="B767" s="280" t="s">
        <v>646</v>
      </c>
      <c r="C767" s="286" t="s">
        <v>116</v>
      </c>
      <c r="D767" s="345">
        <v>2.17</v>
      </c>
      <c r="E767" s="127"/>
      <c r="F767" s="120"/>
      <c r="G767" s="121"/>
      <c r="J767" s="330">
        <v>2.17</v>
      </c>
    </row>
    <row r="768" spans="1:10" x14ac:dyDescent="0.2">
      <c r="A768" s="294">
        <v>15</v>
      </c>
      <c r="B768" s="299" t="s">
        <v>690</v>
      </c>
      <c r="C768" s="286"/>
      <c r="D768" s="360"/>
      <c r="E768" s="127"/>
      <c r="F768" s="120"/>
      <c r="G768" s="121"/>
    </row>
    <row r="769" spans="1:10" ht="13.5" x14ac:dyDescent="0.2">
      <c r="A769" s="294">
        <v>16</v>
      </c>
      <c r="B769" s="280" t="s">
        <v>691</v>
      </c>
      <c r="C769" s="286" t="s">
        <v>116</v>
      </c>
      <c r="D769" s="345">
        <v>2.4300000000000002</v>
      </c>
      <c r="E769" s="127"/>
      <c r="F769" s="120"/>
      <c r="G769" s="121"/>
      <c r="J769" s="330">
        <v>2.4300000000000002</v>
      </c>
    </row>
    <row r="770" spans="1:10" ht="13.5" x14ac:dyDescent="0.2">
      <c r="A770" s="294">
        <v>17</v>
      </c>
      <c r="B770" s="280" t="s">
        <v>646</v>
      </c>
      <c r="C770" s="286" t="s">
        <v>116</v>
      </c>
      <c r="D770" s="345">
        <v>2.5299999999999998</v>
      </c>
      <c r="E770" s="127"/>
      <c r="F770" s="120"/>
      <c r="G770" s="121"/>
      <c r="J770" s="330">
        <v>2.5299999999999998</v>
      </c>
    </row>
    <row r="771" spans="1:10" ht="13.5" x14ac:dyDescent="0.2">
      <c r="A771" s="294">
        <v>18</v>
      </c>
      <c r="B771" s="280" t="s">
        <v>672</v>
      </c>
      <c r="C771" s="286" t="s">
        <v>116</v>
      </c>
      <c r="D771" s="345">
        <v>2.4300000000000002</v>
      </c>
      <c r="E771" s="127"/>
      <c r="F771" s="120"/>
      <c r="G771" s="121"/>
      <c r="J771" s="330">
        <v>2.4300000000000002</v>
      </c>
    </row>
    <row r="772" spans="1:10" ht="13.5" x14ac:dyDescent="0.2">
      <c r="A772" s="294">
        <v>19</v>
      </c>
      <c r="B772" s="280" t="s">
        <v>692</v>
      </c>
      <c r="C772" s="286" t="s">
        <v>116</v>
      </c>
      <c r="D772" s="345">
        <v>1.8</v>
      </c>
      <c r="E772" s="127"/>
      <c r="F772" s="120"/>
      <c r="G772" s="121"/>
      <c r="J772" s="330">
        <v>1.8</v>
      </c>
    </row>
    <row r="773" spans="1:10" ht="13.5" x14ac:dyDescent="0.2">
      <c r="A773" s="294">
        <v>20</v>
      </c>
      <c r="B773" s="280" t="s">
        <v>646</v>
      </c>
      <c r="C773" s="286" t="s">
        <v>116</v>
      </c>
      <c r="D773" s="345">
        <v>4.3</v>
      </c>
      <c r="E773" s="127"/>
      <c r="F773" s="120"/>
      <c r="G773" s="121"/>
      <c r="J773" s="330">
        <v>4.3</v>
      </c>
    </row>
    <row r="774" spans="1:10" ht="13.5" x14ac:dyDescent="0.2">
      <c r="A774" s="294">
        <v>21</v>
      </c>
      <c r="B774" s="280" t="s">
        <v>696</v>
      </c>
      <c r="C774" s="286" t="s">
        <v>116</v>
      </c>
      <c r="D774" s="345">
        <v>5.2</v>
      </c>
      <c r="E774" s="127"/>
      <c r="F774" s="120"/>
      <c r="G774" s="121"/>
      <c r="J774" s="330">
        <v>5.2</v>
      </c>
    </row>
    <row r="775" spans="1:10" ht="13.5" x14ac:dyDescent="0.2">
      <c r="A775" s="294">
        <v>22</v>
      </c>
      <c r="B775" s="280" t="s">
        <v>646</v>
      </c>
      <c r="C775" s="286" t="s">
        <v>116</v>
      </c>
      <c r="D775" s="345">
        <v>4.3</v>
      </c>
      <c r="E775" s="127"/>
      <c r="F775" s="120"/>
      <c r="G775" s="121"/>
      <c r="J775" s="330">
        <v>4.3</v>
      </c>
    </row>
    <row r="776" spans="1:10" ht="13.5" x14ac:dyDescent="0.2">
      <c r="A776" s="294">
        <v>23</v>
      </c>
      <c r="B776" s="280" t="s">
        <v>646</v>
      </c>
      <c r="C776" s="286" t="s">
        <v>116</v>
      </c>
      <c r="D776" s="345">
        <v>4.3</v>
      </c>
      <c r="E776" s="127"/>
      <c r="F776" s="120"/>
      <c r="G776" s="121"/>
      <c r="J776" s="330">
        <v>4.3</v>
      </c>
    </row>
    <row r="777" spans="1:10" x14ac:dyDescent="0.2">
      <c r="A777" s="294">
        <v>24</v>
      </c>
      <c r="B777" s="299" t="s">
        <v>703</v>
      </c>
      <c r="C777" s="286"/>
      <c r="D777" s="360"/>
      <c r="E777" s="127"/>
      <c r="F777" s="120"/>
      <c r="G777" s="121"/>
    </row>
    <row r="778" spans="1:10" ht="13.5" x14ac:dyDescent="0.2">
      <c r="A778" s="294">
        <v>25</v>
      </c>
      <c r="B778" s="280" t="s">
        <v>705</v>
      </c>
      <c r="C778" s="286" t="s">
        <v>116</v>
      </c>
      <c r="D778" s="360">
        <v>2.1</v>
      </c>
      <c r="E778" s="127"/>
      <c r="F778" s="120"/>
      <c r="G778" s="121"/>
      <c r="J778" s="330">
        <v>2.1</v>
      </c>
    </row>
    <row r="779" spans="1:10" ht="13.5" x14ac:dyDescent="0.2">
      <c r="A779" s="294">
        <v>26</v>
      </c>
      <c r="B779" s="280" t="s">
        <v>706</v>
      </c>
      <c r="C779" s="286" t="s">
        <v>116</v>
      </c>
      <c r="D779" s="360">
        <v>2.1</v>
      </c>
      <c r="E779" s="127"/>
      <c r="F779" s="120"/>
      <c r="G779" s="121"/>
      <c r="J779" s="330">
        <v>2.1</v>
      </c>
    </row>
    <row r="780" spans="1:10" ht="13.5" x14ac:dyDescent="0.2">
      <c r="A780" s="294">
        <v>27</v>
      </c>
      <c r="B780" s="280" t="s">
        <v>672</v>
      </c>
      <c r="C780" s="286" t="s">
        <v>116</v>
      </c>
      <c r="D780" s="360">
        <v>2.1</v>
      </c>
      <c r="E780" s="127"/>
      <c r="F780" s="120"/>
      <c r="G780" s="121"/>
      <c r="J780" s="330">
        <v>2.1</v>
      </c>
    </row>
    <row r="781" spans="1:10" x14ac:dyDescent="0.2">
      <c r="A781" s="294"/>
      <c r="B781" s="299"/>
      <c r="C781" s="286"/>
      <c r="D781" s="360"/>
      <c r="E781" s="127"/>
      <c r="F781" s="120"/>
      <c r="G781" s="121"/>
    </row>
    <row r="782" spans="1:10" x14ac:dyDescent="0.2">
      <c r="A782" s="275" t="s">
        <v>721</v>
      </c>
      <c r="B782" s="278" t="s">
        <v>811</v>
      </c>
      <c r="C782" s="286"/>
      <c r="D782" s="360"/>
      <c r="E782" s="127"/>
      <c r="F782" s="120"/>
      <c r="G782" s="121"/>
    </row>
    <row r="783" spans="1:10" x14ac:dyDescent="0.2">
      <c r="A783" s="294">
        <v>1</v>
      </c>
      <c r="B783" s="299" t="s">
        <v>641</v>
      </c>
      <c r="C783" s="286"/>
      <c r="D783" s="360"/>
      <c r="E783" s="127"/>
      <c r="F783" s="120"/>
      <c r="G783" s="121"/>
    </row>
    <row r="784" spans="1:10" ht="13.5" x14ac:dyDescent="0.2">
      <c r="A784" s="294">
        <v>2</v>
      </c>
      <c r="B784" s="280" t="s">
        <v>659</v>
      </c>
      <c r="C784" s="286" t="s">
        <v>116</v>
      </c>
      <c r="D784" s="360">
        <v>122.29</v>
      </c>
      <c r="E784" s="127"/>
      <c r="F784" s="120"/>
      <c r="G784" s="121"/>
      <c r="J784" s="330">
        <v>122.29</v>
      </c>
    </row>
    <row r="785" spans="1:10" x14ac:dyDescent="0.2">
      <c r="A785" s="294">
        <v>3</v>
      </c>
      <c r="B785" s="299" t="s">
        <v>703</v>
      </c>
      <c r="C785" s="286"/>
      <c r="D785" s="360"/>
      <c r="E785" s="127"/>
      <c r="F785" s="120"/>
      <c r="G785" s="121"/>
    </row>
    <row r="786" spans="1:10" ht="13.5" x14ac:dyDescent="0.2">
      <c r="A786" s="294">
        <v>4</v>
      </c>
      <c r="B786" s="280" t="s">
        <v>712</v>
      </c>
      <c r="C786" s="286" t="s">
        <v>116</v>
      </c>
      <c r="D786" s="360">
        <v>30.56</v>
      </c>
      <c r="E786" s="127"/>
      <c r="F786" s="120"/>
      <c r="G786" s="121"/>
      <c r="J786" s="330">
        <v>30.56</v>
      </c>
    </row>
    <row r="787" spans="1:10" x14ac:dyDescent="0.2">
      <c r="A787" s="294"/>
      <c r="B787" s="280"/>
      <c r="C787" s="286"/>
      <c r="D787" s="360"/>
      <c r="E787" s="127"/>
      <c r="F787" s="120"/>
      <c r="G787" s="121"/>
    </row>
    <row r="788" spans="1:10" x14ac:dyDescent="0.2">
      <c r="A788" s="275" t="s">
        <v>722</v>
      </c>
      <c r="B788" s="278" t="s">
        <v>834</v>
      </c>
      <c r="C788" s="286"/>
      <c r="D788" s="360"/>
      <c r="E788" s="127"/>
      <c r="F788" s="120"/>
      <c r="G788" s="121"/>
    </row>
    <row r="789" spans="1:10" x14ac:dyDescent="0.2">
      <c r="A789" s="294">
        <v>1</v>
      </c>
      <c r="B789" s="299" t="s">
        <v>641</v>
      </c>
      <c r="C789" s="286"/>
      <c r="D789" s="360"/>
      <c r="E789" s="127"/>
      <c r="F789" s="120"/>
      <c r="G789" s="121"/>
    </row>
    <row r="790" spans="1:10" ht="13.5" x14ac:dyDescent="0.2">
      <c r="A790" s="294">
        <v>2</v>
      </c>
      <c r="B790" s="280" t="s">
        <v>669</v>
      </c>
      <c r="C790" s="286" t="s">
        <v>116</v>
      </c>
      <c r="D790" s="360">
        <v>34.6</v>
      </c>
      <c r="E790" s="127"/>
      <c r="F790" s="120"/>
      <c r="G790" s="121"/>
      <c r="J790" s="330">
        <v>34.6</v>
      </c>
    </row>
    <row r="791" spans="1:10" ht="13.5" x14ac:dyDescent="0.2">
      <c r="A791" s="294">
        <v>3</v>
      </c>
      <c r="B791" s="280" t="s">
        <v>670</v>
      </c>
      <c r="C791" s="286" t="s">
        <v>116</v>
      </c>
      <c r="D791" s="360">
        <v>6.43</v>
      </c>
      <c r="E791" s="127"/>
      <c r="F791" s="120"/>
      <c r="G791" s="121"/>
      <c r="J791" s="330">
        <v>6.43</v>
      </c>
    </row>
    <row r="792" spans="1:10" x14ac:dyDescent="0.2">
      <c r="A792" s="294">
        <v>4</v>
      </c>
      <c r="B792" s="299" t="s">
        <v>642</v>
      </c>
      <c r="C792" s="286"/>
      <c r="D792" s="360"/>
      <c r="E792" s="127"/>
      <c r="F792" s="120"/>
      <c r="G792" s="121"/>
    </row>
    <row r="793" spans="1:10" ht="13.5" x14ac:dyDescent="0.2">
      <c r="A793" s="294">
        <v>5</v>
      </c>
      <c r="B793" s="280" t="s">
        <v>680</v>
      </c>
      <c r="C793" s="286" t="s">
        <v>116</v>
      </c>
      <c r="D793" s="360">
        <v>23.54</v>
      </c>
      <c r="E793" s="127"/>
      <c r="F793" s="120"/>
      <c r="G793" s="121"/>
      <c r="J793" s="330">
        <v>23.54</v>
      </c>
    </row>
    <row r="794" spans="1:10" ht="13.5" x14ac:dyDescent="0.2">
      <c r="A794" s="294">
        <v>6</v>
      </c>
      <c r="B794" s="280" t="s">
        <v>682</v>
      </c>
      <c r="C794" s="286" t="s">
        <v>116</v>
      </c>
      <c r="D794" s="360">
        <v>20.440000000000001</v>
      </c>
      <c r="E794" s="127"/>
      <c r="F794" s="120"/>
      <c r="G794" s="121"/>
      <c r="J794" s="330">
        <v>20.440000000000001</v>
      </c>
    </row>
    <row r="795" spans="1:10" x14ac:dyDescent="0.2">
      <c r="A795" s="275" t="s">
        <v>724</v>
      </c>
      <c r="B795" s="278" t="s">
        <v>162</v>
      </c>
      <c r="C795" s="286"/>
      <c r="D795" s="360"/>
      <c r="E795" s="127"/>
      <c r="F795" s="120"/>
      <c r="G795" s="121"/>
    </row>
    <row r="796" spans="1:10" ht="13.5" x14ac:dyDescent="0.2">
      <c r="A796" s="275"/>
      <c r="B796" s="280" t="s">
        <v>717</v>
      </c>
      <c r="C796" s="286" t="s">
        <v>116</v>
      </c>
      <c r="D796" s="360">
        <v>333</v>
      </c>
      <c r="E796" s="127"/>
      <c r="F796" s="120"/>
      <c r="G796" s="121"/>
      <c r="J796" s="330">
        <v>333</v>
      </c>
    </row>
    <row r="797" spans="1:10" x14ac:dyDescent="0.2">
      <c r="A797" s="275"/>
      <c r="B797" s="280"/>
      <c r="C797" s="286"/>
      <c r="D797" s="360"/>
      <c r="E797" s="127"/>
      <c r="F797" s="120"/>
      <c r="G797" s="121"/>
    </row>
    <row r="798" spans="1:10" x14ac:dyDescent="0.2">
      <c r="A798" s="276" t="s">
        <v>295</v>
      </c>
      <c r="B798" s="279" t="s">
        <v>57</v>
      </c>
      <c r="C798" s="287"/>
      <c r="D798" s="361"/>
      <c r="E798" s="117"/>
      <c r="F798" s="120"/>
      <c r="G798" s="121"/>
    </row>
    <row r="799" spans="1:10" x14ac:dyDescent="0.2">
      <c r="A799" s="275" t="s">
        <v>747</v>
      </c>
      <c r="B799" s="279" t="s">
        <v>829</v>
      </c>
      <c r="C799" s="286"/>
      <c r="D799" s="360"/>
      <c r="E799" s="127"/>
      <c r="F799" s="120"/>
      <c r="G799" s="121"/>
    </row>
    <row r="800" spans="1:10" x14ac:dyDescent="0.2">
      <c r="A800" s="294" t="s">
        <v>126</v>
      </c>
      <c r="B800" s="299" t="s">
        <v>725</v>
      </c>
      <c r="C800" s="286"/>
      <c r="D800" s="360"/>
      <c r="E800" s="127"/>
      <c r="F800" s="120"/>
      <c r="G800" s="121"/>
    </row>
    <row r="801" spans="1:10" ht="13.5" x14ac:dyDescent="0.2">
      <c r="A801" s="294" t="s">
        <v>127</v>
      </c>
      <c r="B801" s="280" t="s">
        <v>665</v>
      </c>
      <c r="C801" s="286" t="s">
        <v>116</v>
      </c>
      <c r="D801" s="360">
        <v>4.45</v>
      </c>
      <c r="E801" s="127"/>
      <c r="F801" s="120"/>
      <c r="G801" s="121"/>
      <c r="J801" s="330">
        <v>4.45</v>
      </c>
    </row>
    <row r="802" spans="1:10" ht="13.5" x14ac:dyDescent="0.2">
      <c r="A802" s="294" t="s">
        <v>129</v>
      </c>
      <c r="B802" s="280" t="s">
        <v>663</v>
      </c>
      <c r="C802" s="286" t="s">
        <v>116</v>
      </c>
      <c r="D802" s="360">
        <v>3.54</v>
      </c>
      <c r="E802" s="127"/>
      <c r="F802" s="120"/>
      <c r="G802" s="121"/>
      <c r="J802" s="330">
        <v>3.54</v>
      </c>
    </row>
    <row r="803" spans="1:10" ht="13.5" x14ac:dyDescent="0.2">
      <c r="A803" s="294" t="s">
        <v>130</v>
      </c>
      <c r="B803" s="280" t="s">
        <v>664</v>
      </c>
      <c r="C803" s="286" t="s">
        <v>116</v>
      </c>
      <c r="D803" s="360">
        <v>3.24</v>
      </c>
      <c r="E803" s="127"/>
      <c r="F803" s="120"/>
      <c r="G803" s="121"/>
      <c r="J803" s="330">
        <v>3.24</v>
      </c>
    </row>
    <row r="804" spans="1:10" ht="13.5" x14ac:dyDescent="0.2">
      <c r="A804" s="294" t="s">
        <v>131</v>
      </c>
      <c r="B804" s="280" t="s">
        <v>662</v>
      </c>
      <c r="C804" s="286" t="s">
        <v>116</v>
      </c>
      <c r="D804" s="360">
        <v>3.11</v>
      </c>
      <c r="E804" s="127"/>
      <c r="F804" s="120"/>
      <c r="G804" s="121"/>
      <c r="J804" s="330">
        <v>3.11</v>
      </c>
    </row>
    <row r="805" spans="1:10" ht="13.5" x14ac:dyDescent="0.2">
      <c r="A805" s="294" t="s">
        <v>132</v>
      </c>
      <c r="B805" s="280" t="s">
        <v>661</v>
      </c>
      <c r="C805" s="286" t="s">
        <v>116</v>
      </c>
      <c r="D805" s="360">
        <v>2.62</v>
      </c>
      <c r="E805" s="127"/>
      <c r="F805" s="120"/>
      <c r="G805" s="121"/>
      <c r="J805" s="330">
        <v>2.62</v>
      </c>
    </row>
    <row r="806" spans="1:10" ht="13.5" x14ac:dyDescent="0.2">
      <c r="A806" s="294" t="s">
        <v>133</v>
      </c>
      <c r="B806" s="280" t="s">
        <v>726</v>
      </c>
      <c r="C806" s="286" t="s">
        <v>116</v>
      </c>
      <c r="D806" s="360">
        <v>5.33</v>
      </c>
      <c r="E806" s="127"/>
      <c r="F806" s="120"/>
      <c r="G806" s="121"/>
      <c r="J806" s="330">
        <v>5.33</v>
      </c>
    </row>
    <row r="807" spans="1:10" x14ac:dyDescent="0.2">
      <c r="A807" s="294"/>
      <c r="B807" s="299" t="s">
        <v>727</v>
      </c>
      <c r="C807" s="286"/>
      <c r="D807" s="360"/>
      <c r="E807" s="127"/>
      <c r="F807" s="120"/>
      <c r="G807" s="121"/>
    </row>
    <row r="808" spans="1:10" ht="13.5" x14ac:dyDescent="0.2">
      <c r="A808" s="294">
        <v>8</v>
      </c>
      <c r="B808" s="280" t="s">
        <v>728</v>
      </c>
      <c r="C808" s="286" t="s">
        <v>116</v>
      </c>
      <c r="D808" s="360">
        <v>7.9</v>
      </c>
      <c r="E808" s="127"/>
      <c r="F808" s="120"/>
      <c r="G808" s="121"/>
      <c r="J808" s="330">
        <v>7.9</v>
      </c>
    </row>
    <row r="809" spans="1:10" ht="13.5" x14ac:dyDescent="0.2">
      <c r="A809" s="294">
        <v>9</v>
      </c>
      <c r="B809" s="280" t="s">
        <v>729</v>
      </c>
      <c r="C809" s="286" t="s">
        <v>116</v>
      </c>
      <c r="D809" s="360">
        <v>5.03</v>
      </c>
      <c r="E809" s="127"/>
      <c r="F809" s="120"/>
      <c r="G809" s="121"/>
      <c r="J809" s="330">
        <v>5.03</v>
      </c>
    </row>
    <row r="810" spans="1:10" ht="13.5" x14ac:dyDescent="0.2">
      <c r="A810" s="294">
        <v>10</v>
      </c>
      <c r="B810" s="280" t="s">
        <v>730</v>
      </c>
      <c r="C810" s="286" t="s">
        <v>116</v>
      </c>
      <c r="D810" s="360">
        <v>41.37</v>
      </c>
      <c r="E810" s="127"/>
      <c r="F810" s="120"/>
      <c r="G810" s="121"/>
      <c r="J810" s="330">
        <v>41.37</v>
      </c>
    </row>
    <row r="811" spans="1:10" ht="13.5" x14ac:dyDescent="0.2">
      <c r="A811" s="294">
        <v>11</v>
      </c>
      <c r="B811" s="280" t="s">
        <v>731</v>
      </c>
      <c r="C811" s="286" t="s">
        <v>116</v>
      </c>
      <c r="D811" s="360">
        <v>50.13</v>
      </c>
      <c r="E811" s="127"/>
      <c r="F811" s="120"/>
      <c r="G811" s="121"/>
      <c r="J811" s="330">
        <v>50.13</v>
      </c>
    </row>
    <row r="812" spans="1:10" ht="13.5" x14ac:dyDescent="0.2">
      <c r="A812" s="294">
        <v>12</v>
      </c>
      <c r="B812" s="280" t="s">
        <v>732</v>
      </c>
      <c r="C812" s="286" t="s">
        <v>116</v>
      </c>
      <c r="D812" s="360">
        <v>8.4</v>
      </c>
      <c r="E812" s="127"/>
      <c r="F812" s="120"/>
      <c r="G812" s="121"/>
      <c r="J812" s="330">
        <v>8.4</v>
      </c>
    </row>
    <row r="813" spans="1:10" ht="13.5" x14ac:dyDescent="0.2">
      <c r="A813" s="294">
        <v>13</v>
      </c>
      <c r="B813" s="280" t="s">
        <v>733</v>
      </c>
      <c r="C813" s="286" t="s">
        <v>116</v>
      </c>
      <c r="D813" s="360">
        <v>6.5</v>
      </c>
      <c r="E813" s="127"/>
      <c r="F813" s="120"/>
      <c r="G813" s="121"/>
      <c r="J813" s="330">
        <v>6.5</v>
      </c>
    </row>
    <row r="814" spans="1:10" ht="13.5" x14ac:dyDescent="0.2">
      <c r="A814" s="294">
        <v>14</v>
      </c>
      <c r="B814" s="280" t="s">
        <v>734</v>
      </c>
      <c r="C814" s="286" t="s">
        <v>116</v>
      </c>
      <c r="D814" s="360">
        <v>6.5</v>
      </c>
      <c r="E814" s="127"/>
      <c r="F814" s="120"/>
      <c r="G814" s="121"/>
      <c r="J814" s="330">
        <v>6.5</v>
      </c>
    </row>
    <row r="815" spans="1:10" ht="13.5" x14ac:dyDescent="0.2">
      <c r="A815" s="294">
        <v>15</v>
      </c>
      <c r="B815" s="280" t="s">
        <v>735</v>
      </c>
      <c r="C815" s="286" t="s">
        <v>116</v>
      </c>
      <c r="D815" s="360">
        <v>13.68</v>
      </c>
      <c r="E815" s="127"/>
      <c r="F815" s="120"/>
      <c r="G815" s="121"/>
      <c r="J815" s="330">
        <v>13.68</v>
      </c>
    </row>
    <row r="816" spans="1:10" ht="13.5" x14ac:dyDescent="0.2">
      <c r="A816" s="294">
        <v>16</v>
      </c>
      <c r="B816" s="280" t="s">
        <v>664</v>
      </c>
      <c r="C816" s="286" t="s">
        <v>116</v>
      </c>
      <c r="D816" s="360">
        <v>6.5</v>
      </c>
      <c r="E816" s="127"/>
      <c r="F816" s="120"/>
      <c r="G816" s="121"/>
      <c r="J816" s="330">
        <v>6.5</v>
      </c>
    </row>
    <row r="817" spans="1:10" ht="13.5" x14ac:dyDescent="0.2">
      <c r="A817" s="294">
        <v>17</v>
      </c>
      <c r="B817" s="280" t="s">
        <v>736</v>
      </c>
      <c r="C817" s="286" t="s">
        <v>116</v>
      </c>
      <c r="D817" s="360">
        <v>16.670000000000002</v>
      </c>
      <c r="E817" s="127"/>
      <c r="F817" s="120"/>
      <c r="G817" s="121"/>
      <c r="J817" s="330">
        <v>16.670000000000002</v>
      </c>
    </row>
    <row r="818" spans="1:10" x14ac:dyDescent="0.2">
      <c r="A818" s="294"/>
      <c r="B818" s="299" t="s">
        <v>737</v>
      </c>
      <c r="C818" s="286"/>
      <c r="D818" s="360"/>
      <c r="E818" s="127"/>
      <c r="F818" s="120"/>
      <c r="G818" s="121"/>
    </row>
    <row r="819" spans="1:10" ht="13.5" x14ac:dyDescent="0.2">
      <c r="A819" s="294">
        <v>18</v>
      </c>
      <c r="B819" s="280" t="s">
        <v>738</v>
      </c>
      <c r="C819" s="286" t="s">
        <v>116</v>
      </c>
      <c r="D819" s="360">
        <v>3.71</v>
      </c>
      <c r="E819" s="127"/>
      <c r="F819" s="120"/>
      <c r="G819" s="121"/>
      <c r="J819" s="330">
        <v>3.71</v>
      </c>
    </row>
    <row r="820" spans="1:10" ht="13.5" x14ac:dyDescent="0.2">
      <c r="A820" s="294">
        <v>19</v>
      </c>
      <c r="B820" s="280" t="s">
        <v>739</v>
      </c>
      <c r="C820" s="286" t="s">
        <v>116</v>
      </c>
      <c r="D820" s="360">
        <v>4.03</v>
      </c>
      <c r="E820" s="127"/>
      <c r="F820" s="120"/>
      <c r="G820" s="121"/>
      <c r="J820" s="330">
        <v>4.03</v>
      </c>
    </row>
    <row r="821" spans="1:10" ht="13.5" x14ac:dyDescent="0.2">
      <c r="A821" s="294">
        <v>20</v>
      </c>
      <c r="B821" s="280" t="s">
        <v>739</v>
      </c>
      <c r="C821" s="286" t="s">
        <v>116</v>
      </c>
      <c r="D821" s="360">
        <v>3.71</v>
      </c>
      <c r="E821" s="127"/>
      <c r="F821" s="120"/>
      <c r="G821" s="121"/>
      <c r="J821" s="330">
        <v>3.71</v>
      </c>
    </row>
    <row r="822" spans="1:10" ht="13.5" x14ac:dyDescent="0.2">
      <c r="A822" s="294">
        <v>21</v>
      </c>
      <c r="B822" s="280" t="s">
        <v>699</v>
      </c>
      <c r="C822" s="286" t="s">
        <v>116</v>
      </c>
      <c r="D822" s="360">
        <v>4.03</v>
      </c>
      <c r="E822" s="127"/>
      <c r="F822" s="120"/>
      <c r="G822" s="121"/>
      <c r="J822" s="330">
        <v>4.03</v>
      </c>
    </row>
    <row r="823" spans="1:10" ht="13.5" x14ac:dyDescent="0.2">
      <c r="A823" s="294">
        <v>22</v>
      </c>
      <c r="B823" s="280" t="s">
        <v>740</v>
      </c>
      <c r="C823" s="286" t="s">
        <v>116</v>
      </c>
      <c r="D823" s="360">
        <v>4.03</v>
      </c>
      <c r="E823" s="127"/>
      <c r="F823" s="120"/>
      <c r="G823" s="121"/>
      <c r="J823" s="330">
        <v>4.03</v>
      </c>
    </row>
    <row r="824" spans="1:10" ht="13.5" x14ac:dyDescent="0.2">
      <c r="A824" s="294">
        <v>23</v>
      </c>
      <c r="B824" s="280" t="s">
        <v>661</v>
      </c>
      <c r="C824" s="286" t="s">
        <v>116</v>
      </c>
      <c r="D824" s="360">
        <v>4.83</v>
      </c>
      <c r="E824" s="127"/>
      <c r="F824" s="120"/>
      <c r="G824" s="121"/>
      <c r="J824" s="330">
        <v>4.83</v>
      </c>
    </row>
    <row r="825" spans="1:10" ht="13.5" x14ac:dyDescent="0.2">
      <c r="A825" s="294">
        <v>24</v>
      </c>
      <c r="B825" s="280" t="s">
        <v>662</v>
      </c>
      <c r="C825" s="286" t="s">
        <v>116</v>
      </c>
      <c r="D825" s="360">
        <v>4.25</v>
      </c>
      <c r="E825" s="127"/>
      <c r="F825" s="120"/>
      <c r="G825" s="121"/>
      <c r="J825" s="330">
        <v>4.25</v>
      </c>
    </row>
    <row r="826" spans="1:10" ht="13.5" x14ac:dyDescent="0.2">
      <c r="A826" s="294">
        <v>25</v>
      </c>
      <c r="B826" s="280" t="s">
        <v>741</v>
      </c>
      <c r="C826" s="286" t="s">
        <v>116</v>
      </c>
      <c r="D826" s="360">
        <v>28.91</v>
      </c>
      <c r="E826" s="127"/>
      <c r="F826" s="120"/>
      <c r="G826" s="121"/>
      <c r="J826" s="330">
        <v>28.91</v>
      </c>
    </row>
    <row r="827" spans="1:10" ht="13.5" x14ac:dyDescent="0.2">
      <c r="A827" s="294">
        <v>26</v>
      </c>
      <c r="B827" s="280" t="s">
        <v>742</v>
      </c>
      <c r="C827" s="286" t="s">
        <v>116</v>
      </c>
      <c r="D827" s="360">
        <v>3.71</v>
      </c>
      <c r="E827" s="127"/>
      <c r="F827" s="120"/>
      <c r="G827" s="121"/>
      <c r="J827" s="330">
        <v>3.71</v>
      </c>
    </row>
    <row r="828" spans="1:10" ht="13.5" x14ac:dyDescent="0.2">
      <c r="A828" s="294">
        <v>27</v>
      </c>
      <c r="B828" s="280" t="s">
        <v>743</v>
      </c>
      <c r="C828" s="286" t="s">
        <v>116</v>
      </c>
      <c r="D828" s="360">
        <v>18.600000000000001</v>
      </c>
      <c r="E828" s="127"/>
      <c r="F828" s="120"/>
      <c r="G828" s="121"/>
      <c r="J828" s="330">
        <v>18.600000000000001</v>
      </c>
    </row>
    <row r="829" spans="1:10" ht="13.5" x14ac:dyDescent="0.2">
      <c r="A829" s="294">
        <v>28</v>
      </c>
      <c r="B829" s="280" t="s">
        <v>729</v>
      </c>
      <c r="C829" s="286" t="s">
        <v>116</v>
      </c>
      <c r="D829" s="360">
        <v>3.71</v>
      </c>
      <c r="E829" s="127"/>
      <c r="F829" s="120"/>
      <c r="G829" s="121"/>
      <c r="J829" s="330">
        <v>3.71</v>
      </c>
    </row>
    <row r="830" spans="1:10" x14ac:dyDescent="0.2">
      <c r="A830" s="294"/>
      <c r="B830" s="299" t="s">
        <v>744</v>
      </c>
      <c r="C830" s="286"/>
      <c r="D830" s="360"/>
      <c r="E830" s="127"/>
      <c r="F830" s="120"/>
      <c r="G830" s="121"/>
    </row>
    <row r="831" spans="1:10" ht="13.5" x14ac:dyDescent="0.2">
      <c r="A831" s="294">
        <v>29</v>
      </c>
      <c r="B831" s="280" t="s">
        <v>693</v>
      </c>
      <c r="C831" s="286" t="s">
        <v>116</v>
      </c>
      <c r="D831" s="360">
        <v>3.2</v>
      </c>
      <c r="E831" s="127"/>
      <c r="F831" s="120"/>
      <c r="G831" s="121"/>
      <c r="J831" s="330">
        <v>3.2</v>
      </c>
    </row>
    <row r="832" spans="1:10" ht="13.5" x14ac:dyDescent="0.2">
      <c r="A832" s="294">
        <v>30</v>
      </c>
      <c r="B832" s="280" t="s">
        <v>699</v>
      </c>
      <c r="C832" s="286" t="s">
        <v>116</v>
      </c>
      <c r="D832" s="360">
        <v>3.2</v>
      </c>
      <c r="E832" s="127"/>
      <c r="F832" s="120"/>
      <c r="G832" s="121"/>
      <c r="J832" s="330">
        <v>3.2</v>
      </c>
    </row>
    <row r="833" spans="1:10" ht="13.5" x14ac:dyDescent="0.2">
      <c r="A833" s="294">
        <v>31</v>
      </c>
      <c r="B833" s="280" t="s">
        <v>740</v>
      </c>
      <c r="C833" s="286" t="s">
        <v>116</v>
      </c>
      <c r="D833" s="360">
        <v>3.2</v>
      </c>
      <c r="E833" s="127"/>
      <c r="F833" s="120"/>
      <c r="G833" s="121"/>
      <c r="J833" s="330">
        <v>3.2</v>
      </c>
    </row>
    <row r="834" spans="1:10" ht="13.5" x14ac:dyDescent="0.2">
      <c r="A834" s="294">
        <v>32</v>
      </c>
      <c r="B834" s="280" t="s">
        <v>661</v>
      </c>
      <c r="C834" s="286" t="s">
        <v>116</v>
      </c>
      <c r="D834" s="360">
        <v>2.7</v>
      </c>
      <c r="E834" s="127"/>
      <c r="F834" s="120"/>
      <c r="G834" s="121"/>
      <c r="J834" s="330">
        <v>2.7</v>
      </c>
    </row>
    <row r="835" spans="1:10" ht="13.5" x14ac:dyDescent="0.2">
      <c r="A835" s="294">
        <v>33</v>
      </c>
      <c r="B835" s="280" t="s">
        <v>662</v>
      </c>
      <c r="C835" s="286" t="s">
        <v>116</v>
      </c>
      <c r="D835" s="360">
        <v>2.7</v>
      </c>
      <c r="E835" s="127"/>
      <c r="F835" s="120"/>
      <c r="G835" s="121"/>
      <c r="J835" s="330">
        <v>2.7</v>
      </c>
    </row>
    <row r="836" spans="1:10" x14ac:dyDescent="0.2">
      <c r="A836" s="294"/>
      <c r="B836" s="299" t="s">
        <v>748</v>
      </c>
      <c r="C836" s="286"/>
      <c r="D836" s="360"/>
      <c r="E836" s="127"/>
      <c r="F836" s="120"/>
      <c r="G836" s="121"/>
    </row>
    <row r="837" spans="1:10" ht="13.5" x14ac:dyDescent="0.2">
      <c r="A837" s="294">
        <v>34</v>
      </c>
      <c r="B837" s="280" t="s">
        <v>745</v>
      </c>
      <c r="C837" s="286" t="s">
        <v>116</v>
      </c>
      <c r="D837" s="360">
        <v>63.5</v>
      </c>
      <c r="E837" s="127"/>
      <c r="F837" s="120"/>
      <c r="G837" s="121"/>
      <c r="J837" s="330">
        <v>63.5</v>
      </c>
    </row>
    <row r="838" spans="1:10" ht="13.5" x14ac:dyDescent="0.2">
      <c r="A838" s="294">
        <v>35</v>
      </c>
      <c r="B838" s="280" t="s">
        <v>746</v>
      </c>
      <c r="C838" s="286" t="s">
        <v>116</v>
      </c>
      <c r="D838" s="360">
        <v>501</v>
      </c>
      <c r="E838" s="127"/>
      <c r="F838" s="120"/>
      <c r="G838" s="121"/>
      <c r="J838" s="330">
        <v>501</v>
      </c>
    </row>
    <row r="839" spans="1:10" x14ac:dyDescent="0.2">
      <c r="A839" s="275" t="s">
        <v>756</v>
      </c>
      <c r="B839" s="279" t="s">
        <v>828</v>
      </c>
      <c r="C839" s="286"/>
      <c r="D839" s="360"/>
      <c r="E839" s="127"/>
      <c r="F839" s="120"/>
      <c r="G839" s="121"/>
    </row>
    <row r="840" spans="1:10" x14ac:dyDescent="0.2">
      <c r="A840" s="294">
        <v>1</v>
      </c>
      <c r="B840" s="299" t="s">
        <v>725</v>
      </c>
      <c r="C840" s="286"/>
      <c r="D840" s="360"/>
      <c r="E840" s="127"/>
      <c r="F840" s="120"/>
      <c r="G840" s="121"/>
    </row>
    <row r="841" spans="1:10" ht="13.5" x14ac:dyDescent="0.2">
      <c r="A841" s="294">
        <v>2</v>
      </c>
      <c r="B841" s="280" t="s">
        <v>646</v>
      </c>
      <c r="C841" s="286" t="s">
        <v>116</v>
      </c>
      <c r="D841" s="360">
        <v>2.27</v>
      </c>
      <c r="E841" s="127"/>
      <c r="F841" s="120"/>
      <c r="G841" s="121"/>
      <c r="J841" s="330">
        <v>2.27</v>
      </c>
    </row>
    <row r="842" spans="1:10" ht="13.5" x14ac:dyDescent="0.2">
      <c r="A842" s="294">
        <v>3</v>
      </c>
      <c r="B842" s="280" t="s">
        <v>650</v>
      </c>
      <c r="C842" s="286" t="s">
        <v>116</v>
      </c>
      <c r="D842" s="360">
        <v>5</v>
      </c>
      <c r="E842" s="127"/>
      <c r="F842" s="120"/>
      <c r="G842" s="121"/>
      <c r="J842" s="330">
        <v>5</v>
      </c>
    </row>
    <row r="843" spans="1:10" ht="13.5" x14ac:dyDescent="0.2">
      <c r="A843" s="294">
        <v>4</v>
      </c>
      <c r="B843" s="280" t="s">
        <v>651</v>
      </c>
      <c r="C843" s="286" t="s">
        <v>116</v>
      </c>
      <c r="D843" s="360">
        <v>5</v>
      </c>
      <c r="E843" s="127"/>
      <c r="F843" s="120"/>
      <c r="G843" s="121"/>
      <c r="J843" s="330">
        <v>5</v>
      </c>
    </row>
    <row r="844" spans="1:10" ht="13.5" x14ac:dyDescent="0.2">
      <c r="A844" s="294">
        <v>5</v>
      </c>
      <c r="B844" s="280" t="s">
        <v>749</v>
      </c>
      <c r="C844" s="286" t="s">
        <v>116</v>
      </c>
      <c r="D844" s="360">
        <v>5</v>
      </c>
      <c r="E844" s="127"/>
      <c r="F844" s="120"/>
      <c r="G844" s="121"/>
      <c r="J844" s="330">
        <v>5</v>
      </c>
    </row>
    <row r="845" spans="1:10" ht="13.5" x14ac:dyDescent="0.2">
      <c r="A845" s="294">
        <v>6</v>
      </c>
      <c r="B845" s="280" t="s">
        <v>692</v>
      </c>
      <c r="C845" s="286" t="s">
        <v>116</v>
      </c>
      <c r="D845" s="360">
        <v>3.84</v>
      </c>
      <c r="E845" s="127"/>
      <c r="F845" s="120"/>
      <c r="G845" s="121"/>
      <c r="J845" s="330">
        <v>3.84</v>
      </c>
    </row>
    <row r="846" spans="1:10" ht="13.5" x14ac:dyDescent="0.2">
      <c r="A846" s="294">
        <v>7</v>
      </c>
      <c r="B846" s="280" t="s">
        <v>646</v>
      </c>
      <c r="C846" s="286" t="s">
        <v>116</v>
      </c>
      <c r="D846" s="360">
        <v>3.7</v>
      </c>
      <c r="E846" s="127"/>
      <c r="F846" s="120"/>
      <c r="G846" s="121"/>
      <c r="J846" s="330">
        <v>3.7</v>
      </c>
    </row>
    <row r="847" spans="1:10" ht="13.5" x14ac:dyDescent="0.2">
      <c r="A847" s="294">
        <v>8</v>
      </c>
      <c r="B847" s="280" t="s">
        <v>646</v>
      </c>
      <c r="C847" s="286" t="s">
        <v>116</v>
      </c>
      <c r="D847" s="360">
        <v>3.7</v>
      </c>
      <c r="E847" s="127"/>
      <c r="F847" s="120"/>
      <c r="G847" s="121"/>
      <c r="J847" s="330">
        <v>3.7</v>
      </c>
    </row>
    <row r="848" spans="1:10" ht="13.5" x14ac:dyDescent="0.2">
      <c r="A848" s="294">
        <v>9</v>
      </c>
      <c r="B848" s="280" t="s">
        <v>646</v>
      </c>
      <c r="C848" s="286" t="s">
        <v>116</v>
      </c>
      <c r="D848" s="360">
        <v>3.86</v>
      </c>
      <c r="E848" s="127"/>
      <c r="F848" s="120"/>
      <c r="G848" s="121"/>
      <c r="J848" s="330">
        <v>3.86</v>
      </c>
    </row>
    <row r="849" spans="1:10" ht="13.5" x14ac:dyDescent="0.2">
      <c r="A849" s="294">
        <v>10</v>
      </c>
      <c r="B849" s="280" t="s">
        <v>646</v>
      </c>
      <c r="C849" s="286" t="s">
        <v>116</v>
      </c>
      <c r="D849" s="360">
        <v>3.73</v>
      </c>
      <c r="E849" s="127"/>
      <c r="F849" s="120"/>
      <c r="G849" s="121"/>
      <c r="J849" s="330">
        <v>3.73</v>
      </c>
    </row>
    <row r="850" spans="1:10" x14ac:dyDescent="0.2">
      <c r="A850" s="294">
        <v>11</v>
      </c>
      <c r="B850" s="299" t="s">
        <v>727</v>
      </c>
      <c r="C850" s="286"/>
      <c r="D850" s="360"/>
      <c r="E850" s="127"/>
      <c r="F850" s="120"/>
      <c r="G850" s="121"/>
    </row>
    <row r="851" spans="1:10" ht="13.5" x14ac:dyDescent="0.2">
      <c r="A851" s="294">
        <v>12</v>
      </c>
      <c r="B851" s="280" t="s">
        <v>750</v>
      </c>
      <c r="C851" s="286" t="s">
        <v>116</v>
      </c>
      <c r="D851" s="360">
        <v>1.71</v>
      </c>
      <c r="E851" s="127"/>
      <c r="F851" s="120"/>
      <c r="G851" s="121"/>
      <c r="J851" s="330">
        <v>1.71</v>
      </c>
    </row>
    <row r="852" spans="1:10" ht="13.5" x14ac:dyDescent="0.2">
      <c r="A852" s="294">
        <v>13</v>
      </c>
      <c r="B852" s="280" t="s">
        <v>750</v>
      </c>
      <c r="C852" s="286" t="s">
        <v>116</v>
      </c>
      <c r="D852" s="360">
        <v>1.71</v>
      </c>
      <c r="E852" s="127"/>
      <c r="F852" s="120"/>
      <c r="G852" s="121"/>
      <c r="J852" s="330">
        <v>1.71</v>
      </c>
    </row>
    <row r="853" spans="1:10" ht="13.5" x14ac:dyDescent="0.2">
      <c r="A853" s="294">
        <v>14</v>
      </c>
      <c r="B853" s="280" t="s">
        <v>751</v>
      </c>
      <c r="C853" s="286" t="s">
        <v>116</v>
      </c>
      <c r="D853" s="360">
        <v>1.71</v>
      </c>
      <c r="E853" s="127"/>
      <c r="F853" s="120"/>
      <c r="G853" s="121"/>
      <c r="J853" s="330">
        <v>1.71</v>
      </c>
    </row>
    <row r="854" spans="1:10" ht="13.5" x14ac:dyDescent="0.2">
      <c r="A854" s="294">
        <v>15</v>
      </c>
      <c r="B854" s="280" t="s">
        <v>752</v>
      </c>
      <c r="C854" s="286" t="s">
        <v>116</v>
      </c>
      <c r="D854" s="360">
        <v>1.71</v>
      </c>
      <c r="E854" s="127"/>
      <c r="F854" s="120"/>
      <c r="G854" s="121"/>
      <c r="J854" s="330">
        <v>1.71</v>
      </c>
    </row>
    <row r="855" spans="1:10" ht="13.5" x14ac:dyDescent="0.2">
      <c r="A855" s="294">
        <v>16</v>
      </c>
      <c r="B855" s="280" t="s">
        <v>753</v>
      </c>
      <c r="C855" s="286" t="s">
        <v>116</v>
      </c>
      <c r="D855" s="360">
        <v>7.5</v>
      </c>
      <c r="E855" s="127"/>
      <c r="F855" s="120"/>
      <c r="G855" s="121"/>
      <c r="J855" s="330">
        <v>7.5</v>
      </c>
    </row>
    <row r="856" spans="1:10" x14ac:dyDescent="0.2">
      <c r="A856" s="294">
        <v>17</v>
      </c>
      <c r="B856" s="299" t="s">
        <v>737</v>
      </c>
      <c r="C856" s="286"/>
      <c r="D856" s="360"/>
      <c r="E856" s="127"/>
      <c r="F856" s="120"/>
      <c r="G856" s="121"/>
    </row>
    <row r="857" spans="1:10" ht="13.5" x14ac:dyDescent="0.2">
      <c r="A857" s="294">
        <v>18</v>
      </c>
      <c r="B857" s="280" t="s">
        <v>646</v>
      </c>
      <c r="C857" s="286" t="s">
        <v>116</v>
      </c>
      <c r="D857" s="360">
        <v>3.1</v>
      </c>
      <c r="E857" s="127"/>
      <c r="F857" s="120"/>
      <c r="G857" s="121"/>
      <c r="J857" s="330">
        <v>3.1</v>
      </c>
    </row>
    <row r="858" spans="1:10" x14ac:dyDescent="0.2">
      <c r="A858" s="294">
        <v>19</v>
      </c>
      <c r="B858" s="299" t="s">
        <v>737</v>
      </c>
      <c r="C858" s="286"/>
      <c r="D858" s="360"/>
      <c r="E858" s="127"/>
      <c r="F858" s="120"/>
      <c r="G858" s="121"/>
    </row>
    <row r="859" spans="1:10" ht="13.5" x14ac:dyDescent="0.2">
      <c r="A859" s="294">
        <v>20</v>
      </c>
      <c r="B859" s="280" t="s">
        <v>754</v>
      </c>
      <c r="C859" s="286" t="s">
        <v>116</v>
      </c>
      <c r="D859" s="360">
        <v>3.4</v>
      </c>
      <c r="E859" s="127"/>
      <c r="F859" s="120"/>
      <c r="G859" s="121"/>
      <c r="J859" s="330">
        <v>3.4</v>
      </c>
    </row>
    <row r="860" spans="1:10" ht="13.5" x14ac:dyDescent="0.2">
      <c r="A860" s="294">
        <v>21</v>
      </c>
      <c r="B860" s="280" t="s">
        <v>755</v>
      </c>
      <c r="C860" s="286" t="s">
        <v>116</v>
      </c>
      <c r="D860" s="360">
        <v>3.89</v>
      </c>
      <c r="E860" s="127"/>
      <c r="F860" s="120"/>
      <c r="G860" s="121"/>
      <c r="J860" s="330">
        <v>3.89</v>
      </c>
    </row>
    <row r="861" spans="1:10" ht="13.5" x14ac:dyDescent="0.2">
      <c r="A861" s="294">
        <v>22</v>
      </c>
      <c r="B861" s="280" t="s">
        <v>646</v>
      </c>
      <c r="C861" s="286" t="s">
        <v>116</v>
      </c>
      <c r="D861" s="360">
        <v>3.5</v>
      </c>
      <c r="E861" s="127"/>
      <c r="F861" s="120"/>
      <c r="G861" s="121"/>
      <c r="J861" s="330">
        <v>3.5</v>
      </c>
    </row>
    <row r="862" spans="1:10" x14ac:dyDescent="0.2">
      <c r="A862" s="294">
        <v>23</v>
      </c>
      <c r="B862" s="299" t="s">
        <v>744</v>
      </c>
      <c r="C862" s="286"/>
      <c r="D862" s="360"/>
      <c r="E862" s="127"/>
      <c r="F862" s="120"/>
      <c r="G862" s="121"/>
    </row>
    <row r="863" spans="1:10" ht="13.5" x14ac:dyDescent="0.2">
      <c r="A863" s="294">
        <v>24</v>
      </c>
      <c r="B863" s="280" t="s">
        <v>646</v>
      </c>
      <c r="C863" s="286" t="s">
        <v>116</v>
      </c>
      <c r="D863" s="360">
        <v>4.2</v>
      </c>
      <c r="E863" s="127"/>
      <c r="F863" s="120"/>
      <c r="G863" s="121"/>
      <c r="J863" s="330">
        <v>4.2</v>
      </c>
    </row>
    <row r="864" spans="1:10" x14ac:dyDescent="0.2">
      <c r="A864" s="275" t="s">
        <v>757</v>
      </c>
      <c r="B864" s="279" t="s">
        <v>811</v>
      </c>
      <c r="C864" s="286"/>
      <c r="D864" s="360"/>
      <c r="E864" s="127"/>
      <c r="F864" s="120"/>
      <c r="G864" s="121"/>
    </row>
    <row r="865" spans="1:10" x14ac:dyDescent="0.2">
      <c r="A865" s="294">
        <v>1</v>
      </c>
      <c r="B865" s="299" t="s">
        <v>725</v>
      </c>
      <c r="C865" s="286"/>
      <c r="D865" s="360"/>
      <c r="E865" s="127"/>
      <c r="F865" s="120"/>
      <c r="G865" s="121"/>
    </row>
    <row r="866" spans="1:10" ht="13.5" x14ac:dyDescent="0.2">
      <c r="A866" s="294">
        <v>2</v>
      </c>
      <c r="B866" s="280" t="s">
        <v>758</v>
      </c>
      <c r="C866" s="286" t="s">
        <v>116</v>
      </c>
      <c r="D866" s="360">
        <v>34.4</v>
      </c>
      <c r="E866" s="127"/>
      <c r="F866" s="120"/>
      <c r="G866" s="121"/>
      <c r="J866" s="330">
        <v>34.4</v>
      </c>
    </row>
    <row r="867" spans="1:10" ht="13.5" x14ac:dyDescent="0.2">
      <c r="A867" s="294">
        <v>3</v>
      </c>
      <c r="B867" s="280" t="s">
        <v>759</v>
      </c>
      <c r="C867" s="286" t="s">
        <v>116</v>
      </c>
      <c r="D867" s="360">
        <v>67.150000000000006</v>
      </c>
      <c r="E867" s="127"/>
      <c r="F867" s="120"/>
      <c r="G867" s="121"/>
      <c r="J867" s="330">
        <v>67.150000000000006</v>
      </c>
    </row>
    <row r="868" spans="1:10" ht="13.5" x14ac:dyDescent="0.2">
      <c r="A868" s="294">
        <v>4</v>
      </c>
      <c r="B868" s="280" t="s">
        <v>760</v>
      </c>
      <c r="C868" s="286" t="s">
        <v>116</v>
      </c>
      <c r="D868" s="360">
        <v>68.83</v>
      </c>
      <c r="E868" s="127"/>
      <c r="F868" s="120"/>
      <c r="G868" s="121"/>
      <c r="J868" s="330">
        <v>68.83</v>
      </c>
    </row>
    <row r="869" spans="1:10" ht="13.5" x14ac:dyDescent="0.2">
      <c r="A869" s="294">
        <v>5</v>
      </c>
      <c r="B869" s="280" t="s">
        <v>761</v>
      </c>
      <c r="C869" s="286" t="s">
        <v>116</v>
      </c>
      <c r="D869" s="360">
        <v>54.04</v>
      </c>
      <c r="E869" s="127"/>
      <c r="F869" s="120"/>
      <c r="G869" s="121"/>
      <c r="J869" s="330">
        <v>54.04</v>
      </c>
    </row>
    <row r="870" spans="1:10" ht="13.5" x14ac:dyDescent="0.2">
      <c r="A870" s="294">
        <v>6</v>
      </c>
      <c r="B870" s="280" t="s">
        <v>762</v>
      </c>
      <c r="C870" s="286" t="s">
        <v>116</v>
      </c>
      <c r="D870" s="360">
        <v>53.07</v>
      </c>
      <c r="E870" s="127"/>
      <c r="F870" s="120"/>
      <c r="G870" s="121"/>
      <c r="J870" s="330">
        <v>53.07</v>
      </c>
    </row>
    <row r="871" spans="1:10" ht="13.5" x14ac:dyDescent="0.2">
      <c r="A871" s="294">
        <v>7</v>
      </c>
      <c r="B871" s="280" t="s">
        <v>763</v>
      </c>
      <c r="C871" s="286" t="s">
        <v>116</v>
      </c>
      <c r="D871" s="360">
        <v>64.239999999999995</v>
      </c>
      <c r="E871" s="127"/>
      <c r="F871" s="120"/>
      <c r="G871" s="121"/>
      <c r="J871" s="330">
        <v>64.239999999999995</v>
      </c>
    </row>
    <row r="872" spans="1:10" x14ac:dyDescent="0.2">
      <c r="A872" s="294">
        <v>8</v>
      </c>
      <c r="B872" s="299" t="s">
        <v>744</v>
      </c>
      <c r="C872" s="286"/>
      <c r="D872" s="360"/>
      <c r="E872" s="127"/>
      <c r="F872" s="120"/>
      <c r="G872" s="121"/>
    </row>
    <row r="873" spans="1:10" ht="13.5" x14ac:dyDescent="0.2">
      <c r="A873" s="294">
        <v>9</v>
      </c>
      <c r="B873" s="280" t="s">
        <v>764</v>
      </c>
      <c r="C873" s="286" t="s">
        <v>116</v>
      </c>
      <c r="D873" s="360">
        <v>12.11</v>
      </c>
      <c r="E873" s="127"/>
      <c r="F873" s="120"/>
      <c r="G873" s="121"/>
      <c r="J873" s="330">
        <v>12.11</v>
      </c>
    </row>
    <row r="874" spans="1:10" ht="13.5" x14ac:dyDescent="0.2">
      <c r="A874" s="294">
        <v>10</v>
      </c>
      <c r="B874" s="280" t="s">
        <v>765</v>
      </c>
      <c r="C874" s="286" t="s">
        <v>116</v>
      </c>
      <c r="D874" s="360">
        <v>13.12</v>
      </c>
      <c r="E874" s="127"/>
      <c r="F874" s="120"/>
      <c r="G874" s="121"/>
      <c r="J874" s="330">
        <v>13.12</v>
      </c>
    </row>
    <row r="875" spans="1:10" ht="13.5" x14ac:dyDescent="0.2">
      <c r="A875" s="294">
        <v>11</v>
      </c>
      <c r="B875" s="280" t="s">
        <v>766</v>
      </c>
      <c r="C875" s="286" t="s">
        <v>116</v>
      </c>
      <c r="D875" s="360">
        <v>11.7</v>
      </c>
      <c r="E875" s="127"/>
      <c r="F875" s="120"/>
      <c r="G875" s="121"/>
      <c r="J875" s="330">
        <v>11.7</v>
      </c>
    </row>
    <row r="876" spans="1:10" ht="13.5" x14ac:dyDescent="0.2">
      <c r="A876" s="294">
        <v>12</v>
      </c>
      <c r="B876" s="280" t="s">
        <v>767</v>
      </c>
      <c r="C876" s="286" t="s">
        <v>116</v>
      </c>
      <c r="D876" s="360">
        <v>16</v>
      </c>
      <c r="E876" s="127"/>
      <c r="F876" s="120"/>
      <c r="G876" s="121"/>
      <c r="J876" s="330">
        <v>16</v>
      </c>
    </row>
    <row r="877" spans="1:10" x14ac:dyDescent="0.2">
      <c r="A877" s="275" t="s">
        <v>768</v>
      </c>
      <c r="B877" s="279" t="s">
        <v>834</v>
      </c>
      <c r="C877" s="286"/>
      <c r="D877" s="360"/>
      <c r="E877" s="127"/>
      <c r="F877" s="120"/>
      <c r="G877" s="121"/>
    </row>
    <row r="878" spans="1:10" x14ac:dyDescent="0.2">
      <c r="A878" s="294">
        <v>1</v>
      </c>
      <c r="B878" s="299" t="s">
        <v>727</v>
      </c>
      <c r="C878" s="286"/>
      <c r="D878" s="360"/>
      <c r="E878" s="127"/>
      <c r="F878" s="120"/>
      <c r="G878" s="121"/>
    </row>
    <row r="879" spans="1:10" ht="13.5" x14ac:dyDescent="0.2">
      <c r="A879" s="294">
        <v>2</v>
      </c>
      <c r="B879" s="280" t="s">
        <v>769</v>
      </c>
      <c r="C879" s="286" t="s">
        <v>116</v>
      </c>
      <c r="D879" s="360">
        <v>29.3</v>
      </c>
      <c r="E879" s="127"/>
      <c r="F879" s="120"/>
      <c r="G879" s="121"/>
      <c r="J879" s="330">
        <v>29.3</v>
      </c>
    </row>
    <row r="880" spans="1:10" x14ac:dyDescent="0.2">
      <c r="A880" s="294">
        <v>3</v>
      </c>
      <c r="B880" s="299" t="s">
        <v>737</v>
      </c>
      <c r="C880" s="286"/>
      <c r="D880" s="360"/>
      <c r="E880" s="127"/>
      <c r="F880" s="120"/>
      <c r="G880" s="121"/>
    </row>
    <row r="881" spans="1:10" ht="13.5" x14ac:dyDescent="0.2">
      <c r="A881" s="294">
        <v>4</v>
      </c>
      <c r="B881" s="280" t="s">
        <v>770</v>
      </c>
      <c r="C881" s="286" t="s">
        <v>116</v>
      </c>
      <c r="D881" s="360">
        <v>7.45</v>
      </c>
      <c r="E881" s="127"/>
      <c r="F881" s="120"/>
      <c r="G881" s="121"/>
      <c r="J881" s="330">
        <v>7.45</v>
      </c>
    </row>
    <row r="882" spans="1:10" x14ac:dyDescent="0.2">
      <c r="A882" s="294">
        <v>5</v>
      </c>
      <c r="B882" s="299" t="s">
        <v>737</v>
      </c>
      <c r="C882" s="286"/>
      <c r="D882" s="360"/>
      <c r="E882" s="127"/>
      <c r="F882" s="120"/>
      <c r="G882" s="121"/>
    </row>
    <row r="883" spans="1:10" ht="13.5" x14ac:dyDescent="0.2">
      <c r="A883" s="294">
        <v>6</v>
      </c>
      <c r="B883" s="280" t="s">
        <v>771</v>
      </c>
      <c r="C883" s="286" t="s">
        <v>116</v>
      </c>
      <c r="D883" s="360">
        <v>35</v>
      </c>
      <c r="E883" s="127"/>
      <c r="F883" s="120"/>
      <c r="G883" s="121"/>
      <c r="J883" s="330">
        <v>35</v>
      </c>
    </row>
    <row r="884" spans="1:10" x14ac:dyDescent="0.2">
      <c r="A884" s="275" t="s">
        <v>832</v>
      </c>
      <c r="B884" s="278" t="s">
        <v>162</v>
      </c>
      <c r="C884" s="286"/>
      <c r="D884" s="360"/>
      <c r="E884" s="127"/>
      <c r="F884" s="120"/>
      <c r="G884" s="121"/>
    </row>
    <row r="885" spans="1:10" ht="13.5" x14ac:dyDescent="0.2">
      <c r="A885" s="275"/>
      <c r="B885" s="280" t="s">
        <v>717</v>
      </c>
      <c r="C885" s="286" t="s">
        <v>116</v>
      </c>
      <c r="D885" s="360">
        <v>402</v>
      </c>
      <c r="E885" s="127"/>
      <c r="F885" s="120"/>
      <c r="G885" s="121"/>
      <c r="J885" s="330">
        <v>402</v>
      </c>
    </row>
    <row r="886" spans="1:10" x14ac:dyDescent="0.2">
      <c r="A886" s="275"/>
      <c r="B886" s="281"/>
      <c r="C886" s="286"/>
      <c r="D886" s="360"/>
      <c r="E886" s="127"/>
      <c r="F886" s="120"/>
      <c r="G886" s="121"/>
    </row>
    <row r="887" spans="1:10" x14ac:dyDescent="0.2">
      <c r="A887" s="276" t="s">
        <v>388</v>
      </c>
      <c r="B887" s="279" t="s">
        <v>412</v>
      </c>
      <c r="C887" s="287"/>
      <c r="D887" s="361"/>
      <c r="E887" s="117"/>
      <c r="F887" s="120"/>
      <c r="G887" s="121"/>
    </row>
    <row r="888" spans="1:10" x14ac:dyDescent="0.2">
      <c r="A888" s="275" t="s">
        <v>772</v>
      </c>
      <c r="B888" s="279" t="s">
        <v>829</v>
      </c>
      <c r="C888" s="286"/>
      <c r="D888" s="360"/>
      <c r="E888" s="127"/>
      <c r="F888" s="120"/>
      <c r="G888" s="121"/>
    </row>
    <row r="889" spans="1:10" x14ac:dyDescent="0.2">
      <c r="A889" s="294" t="s">
        <v>126</v>
      </c>
      <c r="B889" s="299" t="s">
        <v>773</v>
      </c>
      <c r="C889" s="286"/>
      <c r="D889" s="360"/>
      <c r="E889" s="127"/>
      <c r="F889" s="120"/>
      <c r="G889" s="121"/>
    </row>
    <row r="890" spans="1:10" ht="13.5" x14ac:dyDescent="0.2">
      <c r="A890" s="294" t="s">
        <v>127</v>
      </c>
      <c r="B890" s="280" t="s">
        <v>774</v>
      </c>
      <c r="C890" s="286" t="s">
        <v>116</v>
      </c>
      <c r="D890" s="360">
        <v>7.6</v>
      </c>
      <c r="E890" s="127"/>
      <c r="F890" s="120"/>
      <c r="G890" s="121"/>
      <c r="J890" s="330">
        <v>7.6</v>
      </c>
    </row>
    <row r="891" spans="1:10" ht="13.5" x14ac:dyDescent="0.2">
      <c r="A891" s="294" t="s">
        <v>129</v>
      </c>
      <c r="B891" s="280" t="s">
        <v>775</v>
      </c>
      <c r="C891" s="286" t="s">
        <v>116</v>
      </c>
      <c r="D891" s="360">
        <v>7.6</v>
      </c>
      <c r="E891" s="127"/>
      <c r="F891" s="120"/>
      <c r="G891" s="121"/>
      <c r="J891" s="330">
        <v>7.6</v>
      </c>
    </row>
    <row r="892" spans="1:10" ht="13.5" x14ac:dyDescent="0.2">
      <c r="A892" s="294" t="s">
        <v>130</v>
      </c>
      <c r="B892" s="280" t="s">
        <v>776</v>
      </c>
      <c r="C892" s="286" t="s">
        <v>116</v>
      </c>
      <c r="D892" s="360">
        <v>7.8</v>
      </c>
      <c r="E892" s="127"/>
      <c r="F892" s="120"/>
      <c r="G892" s="121"/>
      <c r="J892" s="330">
        <v>7.8</v>
      </c>
    </row>
    <row r="893" spans="1:10" ht="13.5" x14ac:dyDescent="0.2">
      <c r="A893" s="294" t="s">
        <v>131</v>
      </c>
      <c r="B893" s="280" t="s">
        <v>671</v>
      </c>
      <c r="C893" s="286" t="s">
        <v>116</v>
      </c>
      <c r="D893" s="360">
        <v>11.7</v>
      </c>
      <c r="E893" s="127"/>
      <c r="F893" s="120"/>
      <c r="G893" s="121"/>
      <c r="J893" s="330">
        <v>11.7</v>
      </c>
    </row>
    <row r="894" spans="1:10" ht="13.5" x14ac:dyDescent="0.2">
      <c r="A894" s="294" t="s">
        <v>132</v>
      </c>
      <c r="B894" s="280" t="s">
        <v>667</v>
      </c>
      <c r="C894" s="286" t="s">
        <v>116</v>
      </c>
      <c r="D894" s="360">
        <v>82.46</v>
      </c>
      <c r="E894" s="127"/>
      <c r="F894" s="120"/>
      <c r="G894" s="121"/>
      <c r="J894" s="330">
        <v>82.46</v>
      </c>
    </row>
    <row r="895" spans="1:10" x14ac:dyDescent="0.2">
      <c r="A895" s="294" t="s">
        <v>133</v>
      </c>
      <c r="B895" s="299" t="s">
        <v>777</v>
      </c>
      <c r="C895" s="286"/>
      <c r="D895" s="360"/>
      <c r="E895" s="127"/>
      <c r="F895" s="120"/>
      <c r="G895" s="121"/>
    </row>
    <row r="896" spans="1:10" ht="13.5" x14ac:dyDescent="0.2">
      <c r="A896" s="294" t="s">
        <v>134</v>
      </c>
      <c r="B896" s="280" t="s">
        <v>778</v>
      </c>
      <c r="C896" s="286" t="s">
        <v>116</v>
      </c>
      <c r="D896" s="360">
        <v>18.39</v>
      </c>
      <c r="E896" s="127"/>
      <c r="F896" s="120"/>
      <c r="G896" s="121"/>
      <c r="J896" s="330">
        <v>18.39</v>
      </c>
    </row>
    <row r="897" spans="1:10" ht="13.5" x14ac:dyDescent="0.2">
      <c r="A897" s="294" t="s">
        <v>135</v>
      </c>
      <c r="B897" s="280" t="s">
        <v>662</v>
      </c>
      <c r="C897" s="286" t="s">
        <v>116</v>
      </c>
      <c r="D897" s="360">
        <v>2.63</v>
      </c>
      <c r="E897" s="127"/>
      <c r="F897" s="120"/>
      <c r="G897" s="121"/>
      <c r="J897" s="330">
        <v>2.63</v>
      </c>
    </row>
    <row r="898" spans="1:10" ht="13.5" x14ac:dyDescent="0.2">
      <c r="A898" s="294" t="s">
        <v>275</v>
      </c>
      <c r="B898" s="280" t="s">
        <v>664</v>
      </c>
      <c r="C898" s="286" t="s">
        <v>116</v>
      </c>
      <c r="D898" s="360">
        <v>2.63</v>
      </c>
      <c r="E898" s="127"/>
      <c r="F898" s="120"/>
      <c r="G898" s="121"/>
      <c r="J898" s="330">
        <v>2.63</v>
      </c>
    </row>
    <row r="899" spans="1:10" ht="13.5" x14ac:dyDescent="0.2">
      <c r="A899" s="294" t="s">
        <v>312</v>
      </c>
      <c r="B899" s="280" t="s">
        <v>779</v>
      </c>
      <c r="C899" s="286" t="s">
        <v>116</v>
      </c>
      <c r="D899" s="360">
        <v>85.11</v>
      </c>
      <c r="E899" s="127"/>
      <c r="F899" s="120"/>
      <c r="G899" s="121"/>
      <c r="J899" s="330">
        <v>85.11</v>
      </c>
    </row>
    <row r="900" spans="1:10" x14ac:dyDescent="0.2">
      <c r="A900" s="294" t="s">
        <v>313</v>
      </c>
      <c r="B900" s="299" t="s">
        <v>780</v>
      </c>
      <c r="C900" s="286"/>
      <c r="D900" s="360"/>
      <c r="E900" s="127"/>
      <c r="F900" s="120"/>
      <c r="G900" s="121"/>
    </row>
    <row r="901" spans="1:10" ht="13.5" x14ac:dyDescent="0.2">
      <c r="A901" s="294" t="s">
        <v>314</v>
      </c>
      <c r="B901" s="280" t="s">
        <v>781</v>
      </c>
      <c r="C901" s="286" t="s">
        <v>116</v>
      </c>
      <c r="D901" s="360">
        <v>14.1</v>
      </c>
      <c r="E901" s="127"/>
      <c r="F901" s="120"/>
      <c r="G901" s="121"/>
      <c r="J901" s="330">
        <v>14.1</v>
      </c>
    </row>
    <row r="902" spans="1:10" ht="13.5" x14ac:dyDescent="0.2">
      <c r="A902" s="294" t="s">
        <v>315</v>
      </c>
      <c r="B902" s="280" t="s">
        <v>782</v>
      </c>
      <c r="C902" s="286" t="s">
        <v>116</v>
      </c>
      <c r="D902" s="360">
        <v>10.25</v>
      </c>
      <c r="E902" s="127"/>
      <c r="F902" s="120"/>
      <c r="G902" s="121"/>
      <c r="J902" s="330">
        <v>10.25</v>
      </c>
    </row>
    <row r="903" spans="1:10" x14ac:dyDescent="0.2">
      <c r="A903" s="294" t="s">
        <v>332</v>
      </c>
      <c r="B903" s="299" t="s">
        <v>783</v>
      </c>
      <c r="C903" s="286"/>
      <c r="D903" s="360"/>
      <c r="E903" s="127"/>
      <c r="F903" s="120"/>
      <c r="G903" s="121"/>
    </row>
    <row r="904" spans="1:10" ht="13.5" x14ac:dyDescent="0.2">
      <c r="A904" s="294" t="s">
        <v>333</v>
      </c>
      <c r="B904" s="280" t="s">
        <v>784</v>
      </c>
      <c r="C904" s="286" t="s">
        <v>116</v>
      </c>
      <c r="D904" s="360">
        <v>5</v>
      </c>
      <c r="E904" s="127"/>
      <c r="F904" s="120"/>
      <c r="G904" s="121"/>
      <c r="J904" s="330">
        <v>5</v>
      </c>
    </row>
    <row r="905" spans="1:10" ht="13.5" x14ac:dyDescent="0.2">
      <c r="A905" s="294" t="s">
        <v>334</v>
      </c>
      <c r="B905" s="280" t="s">
        <v>707</v>
      </c>
      <c r="C905" s="286" t="s">
        <v>116</v>
      </c>
      <c r="D905" s="360">
        <v>5.3</v>
      </c>
      <c r="E905" s="127"/>
      <c r="F905" s="120"/>
      <c r="G905" s="121"/>
      <c r="J905" s="330">
        <v>5.3</v>
      </c>
    </row>
    <row r="906" spans="1:10" ht="13.5" x14ac:dyDescent="0.2">
      <c r="A906" s="294" t="s">
        <v>597</v>
      </c>
      <c r="B906" s="280" t="s">
        <v>785</v>
      </c>
      <c r="C906" s="286" t="s">
        <v>116</v>
      </c>
      <c r="D906" s="360">
        <v>12.86</v>
      </c>
      <c r="E906" s="127"/>
      <c r="F906" s="120"/>
      <c r="G906" s="121"/>
      <c r="J906" s="330">
        <v>12.86</v>
      </c>
    </row>
    <row r="907" spans="1:10" x14ac:dyDescent="0.2">
      <c r="A907" s="294" t="s">
        <v>598</v>
      </c>
      <c r="B907" s="299" t="s">
        <v>786</v>
      </c>
      <c r="C907" s="286"/>
      <c r="D907" s="360"/>
      <c r="E907" s="127"/>
      <c r="F907" s="120"/>
      <c r="G907" s="121"/>
    </row>
    <row r="908" spans="1:10" ht="13.5" x14ac:dyDescent="0.2">
      <c r="A908" s="294" t="s">
        <v>599</v>
      </c>
      <c r="B908" s="280" t="s">
        <v>787</v>
      </c>
      <c r="C908" s="286" t="s">
        <v>116</v>
      </c>
      <c r="D908" s="360">
        <v>29</v>
      </c>
      <c r="E908" s="127"/>
      <c r="F908" s="120"/>
      <c r="G908" s="121"/>
      <c r="J908" s="330">
        <v>29</v>
      </c>
    </row>
    <row r="909" spans="1:10" ht="13.5" x14ac:dyDescent="0.2">
      <c r="A909" s="294" t="s">
        <v>600</v>
      </c>
      <c r="B909" s="280" t="s">
        <v>788</v>
      </c>
      <c r="C909" s="286" t="s">
        <v>116</v>
      </c>
      <c r="D909" s="360">
        <v>8.31</v>
      </c>
      <c r="E909" s="127"/>
      <c r="F909" s="120"/>
      <c r="G909" s="121"/>
      <c r="J909" s="330">
        <v>8.31</v>
      </c>
    </row>
    <row r="910" spans="1:10" ht="13.5" x14ac:dyDescent="0.2">
      <c r="A910" s="294" t="s">
        <v>601</v>
      </c>
      <c r="B910" s="280" t="s">
        <v>789</v>
      </c>
      <c r="C910" s="286" t="s">
        <v>116</v>
      </c>
      <c r="D910" s="360">
        <v>90.44</v>
      </c>
      <c r="E910" s="127"/>
      <c r="F910" s="120"/>
      <c r="G910" s="121"/>
      <c r="J910" s="330">
        <v>90.44</v>
      </c>
    </row>
    <row r="911" spans="1:10" ht="13.5" x14ac:dyDescent="0.2">
      <c r="A911" s="294" t="s">
        <v>602</v>
      </c>
      <c r="B911" s="280" t="s">
        <v>790</v>
      </c>
      <c r="C911" s="286" t="s">
        <v>116</v>
      </c>
      <c r="D911" s="360">
        <v>11.08</v>
      </c>
      <c r="E911" s="127"/>
      <c r="F911" s="120"/>
      <c r="G911" s="121"/>
      <c r="J911" s="330">
        <v>11.08</v>
      </c>
    </row>
    <row r="912" spans="1:10" ht="13.5" x14ac:dyDescent="0.2">
      <c r="A912" s="294" t="s">
        <v>603</v>
      </c>
      <c r="B912" s="280" t="s">
        <v>791</v>
      </c>
      <c r="C912" s="286" t="s">
        <v>116</v>
      </c>
      <c r="D912" s="360">
        <v>7.12</v>
      </c>
      <c r="E912" s="127"/>
      <c r="F912" s="120"/>
      <c r="G912" s="121"/>
      <c r="J912" s="330">
        <v>7.12</v>
      </c>
    </row>
    <row r="913" spans="1:10" ht="13.5" x14ac:dyDescent="0.2">
      <c r="A913" s="294" t="s">
        <v>604</v>
      </c>
      <c r="B913" s="280" t="s">
        <v>647</v>
      </c>
      <c r="C913" s="286" t="s">
        <v>116</v>
      </c>
      <c r="D913" s="360">
        <v>11.3</v>
      </c>
      <c r="E913" s="127"/>
      <c r="F913" s="120"/>
      <c r="G913" s="121"/>
      <c r="J913" s="330">
        <v>11.3</v>
      </c>
    </row>
    <row r="914" spans="1:10" ht="13.5" x14ac:dyDescent="0.2">
      <c r="A914" s="294" t="s">
        <v>605</v>
      </c>
      <c r="B914" s="280" t="s">
        <v>792</v>
      </c>
      <c r="C914" s="286" t="s">
        <v>116</v>
      </c>
      <c r="D914" s="360">
        <v>11.83</v>
      </c>
      <c r="E914" s="127"/>
      <c r="F914" s="120"/>
      <c r="G914" s="121"/>
      <c r="J914" s="330">
        <v>11.83</v>
      </c>
    </row>
    <row r="915" spans="1:10" ht="13.5" x14ac:dyDescent="0.2">
      <c r="A915" s="294" t="s">
        <v>606</v>
      </c>
      <c r="B915" s="280" t="s">
        <v>793</v>
      </c>
      <c r="C915" s="286" t="s">
        <v>116</v>
      </c>
      <c r="D915" s="360">
        <v>16.7</v>
      </c>
      <c r="E915" s="127"/>
      <c r="F915" s="120"/>
      <c r="G915" s="121"/>
      <c r="J915" s="330">
        <v>16.7</v>
      </c>
    </row>
    <row r="916" spans="1:10" ht="13.5" x14ac:dyDescent="0.2">
      <c r="A916" s="294" t="s">
        <v>607</v>
      </c>
      <c r="B916" s="280" t="s">
        <v>794</v>
      </c>
      <c r="C916" s="286" t="s">
        <v>116</v>
      </c>
      <c r="D916" s="360">
        <v>6.12</v>
      </c>
      <c r="E916" s="127"/>
      <c r="F916" s="120"/>
      <c r="G916" s="121"/>
      <c r="J916" s="330">
        <v>6.12</v>
      </c>
    </row>
    <row r="917" spans="1:10" x14ac:dyDescent="0.2">
      <c r="A917" s="294" t="s">
        <v>608</v>
      </c>
      <c r="B917" s="299" t="s">
        <v>795</v>
      </c>
      <c r="C917" s="286"/>
      <c r="D917" s="360"/>
      <c r="E917" s="127"/>
      <c r="F917" s="120"/>
      <c r="G917" s="121"/>
    </row>
    <row r="918" spans="1:10" ht="13.5" x14ac:dyDescent="0.2">
      <c r="A918" s="294" t="s">
        <v>609</v>
      </c>
      <c r="B918" s="280" t="s">
        <v>787</v>
      </c>
      <c r="C918" s="286" t="s">
        <v>116</v>
      </c>
      <c r="D918" s="360">
        <v>43.12</v>
      </c>
      <c r="E918" s="127"/>
      <c r="F918" s="120"/>
      <c r="G918" s="121"/>
      <c r="J918" s="330">
        <v>43.12</v>
      </c>
    </row>
    <row r="919" spans="1:10" ht="13.5" x14ac:dyDescent="0.2">
      <c r="A919" s="294" t="s">
        <v>610</v>
      </c>
      <c r="B919" s="280" t="s">
        <v>796</v>
      </c>
      <c r="C919" s="286" t="s">
        <v>116</v>
      </c>
      <c r="D919" s="360">
        <v>10.23</v>
      </c>
      <c r="E919" s="127"/>
      <c r="F919" s="120"/>
      <c r="G919" s="121"/>
      <c r="J919" s="330">
        <v>10.23</v>
      </c>
    </row>
    <row r="920" spans="1:10" ht="13.5" x14ac:dyDescent="0.2">
      <c r="A920" s="294" t="s">
        <v>611</v>
      </c>
      <c r="B920" s="280" t="s">
        <v>788</v>
      </c>
      <c r="C920" s="286" t="s">
        <v>116</v>
      </c>
      <c r="D920" s="360">
        <v>6.34</v>
      </c>
      <c r="E920" s="127"/>
      <c r="F920" s="120"/>
      <c r="G920" s="121"/>
      <c r="J920" s="330">
        <v>6.34</v>
      </c>
    </row>
    <row r="921" spans="1:10" ht="13.5" x14ac:dyDescent="0.2">
      <c r="A921" s="294" t="s">
        <v>612</v>
      </c>
      <c r="B921" s="280" t="s">
        <v>797</v>
      </c>
      <c r="C921" s="286" t="s">
        <v>116</v>
      </c>
      <c r="D921" s="360">
        <v>9.94</v>
      </c>
      <c r="E921" s="127"/>
      <c r="F921" s="120"/>
      <c r="G921" s="121"/>
      <c r="J921" s="330">
        <v>9.94</v>
      </c>
    </row>
    <row r="922" spans="1:10" ht="13.5" x14ac:dyDescent="0.2">
      <c r="A922" s="294" t="s">
        <v>613</v>
      </c>
      <c r="B922" s="280" t="s">
        <v>794</v>
      </c>
      <c r="C922" s="286" t="s">
        <v>116</v>
      </c>
      <c r="D922" s="360">
        <v>8.14</v>
      </c>
      <c r="E922" s="127"/>
      <c r="F922" s="120"/>
      <c r="G922" s="121"/>
      <c r="J922" s="330">
        <v>8.14</v>
      </c>
    </row>
    <row r="923" spans="1:10" ht="13.5" x14ac:dyDescent="0.2">
      <c r="A923" s="294" t="s">
        <v>614</v>
      </c>
      <c r="B923" s="280" t="s">
        <v>798</v>
      </c>
      <c r="C923" s="286" t="s">
        <v>116</v>
      </c>
      <c r="D923" s="360">
        <v>11.72</v>
      </c>
      <c r="E923" s="127"/>
      <c r="F923" s="120"/>
      <c r="G923" s="121"/>
      <c r="J923" s="330">
        <v>11.72</v>
      </c>
    </row>
    <row r="924" spans="1:10" ht="13.5" x14ac:dyDescent="0.2">
      <c r="A924" s="294" t="s">
        <v>615</v>
      </c>
      <c r="B924" s="280" t="s">
        <v>799</v>
      </c>
      <c r="C924" s="286" t="s">
        <v>116</v>
      </c>
      <c r="D924" s="360">
        <v>8.0299999999999994</v>
      </c>
      <c r="E924" s="127"/>
      <c r="F924" s="120"/>
      <c r="G924" s="121"/>
      <c r="J924" s="330">
        <v>8.0299999999999994</v>
      </c>
    </row>
    <row r="925" spans="1:10" ht="13.5" x14ac:dyDescent="0.2">
      <c r="A925" s="294" t="s">
        <v>616</v>
      </c>
      <c r="B925" s="280" t="s">
        <v>647</v>
      </c>
      <c r="C925" s="286" t="s">
        <v>116</v>
      </c>
      <c r="D925" s="360">
        <v>7.59</v>
      </c>
      <c r="E925" s="127"/>
      <c r="F925" s="120"/>
      <c r="G925" s="121"/>
      <c r="J925" s="330">
        <v>7.59</v>
      </c>
    </row>
    <row r="926" spans="1:10" ht="13.5" x14ac:dyDescent="0.2">
      <c r="A926" s="294" t="s">
        <v>617</v>
      </c>
      <c r="B926" s="280" t="s">
        <v>800</v>
      </c>
      <c r="C926" s="286" t="s">
        <v>116</v>
      </c>
      <c r="D926" s="360">
        <v>3.59</v>
      </c>
      <c r="E926" s="127"/>
      <c r="F926" s="120"/>
      <c r="G926" s="121"/>
      <c r="J926" s="330">
        <v>3.59</v>
      </c>
    </row>
    <row r="927" spans="1:10" x14ac:dyDescent="0.2">
      <c r="A927" s="294" t="s">
        <v>618</v>
      </c>
      <c r="B927" s="299" t="s">
        <v>718</v>
      </c>
      <c r="C927" s="286"/>
      <c r="D927" s="360"/>
      <c r="E927" s="127"/>
      <c r="F927" s="120"/>
      <c r="G927" s="121"/>
    </row>
    <row r="928" spans="1:10" ht="13.5" x14ac:dyDescent="0.2">
      <c r="A928" s="294" t="s">
        <v>619</v>
      </c>
      <c r="B928" s="280" t="s">
        <v>801</v>
      </c>
      <c r="C928" s="286" t="s">
        <v>116</v>
      </c>
      <c r="D928" s="360">
        <v>147</v>
      </c>
      <c r="E928" s="127"/>
      <c r="F928" s="120"/>
      <c r="G928" s="121"/>
      <c r="J928" s="330">
        <v>147</v>
      </c>
    </row>
    <row r="929" spans="1:10" x14ac:dyDescent="0.2">
      <c r="A929" s="275" t="s">
        <v>802</v>
      </c>
      <c r="B929" s="279" t="s">
        <v>828</v>
      </c>
      <c r="C929" s="286"/>
      <c r="D929" s="360"/>
      <c r="E929" s="127"/>
      <c r="F929" s="120"/>
      <c r="G929" s="121"/>
    </row>
    <row r="930" spans="1:10" x14ac:dyDescent="0.2">
      <c r="A930" s="294">
        <v>1</v>
      </c>
      <c r="B930" s="299" t="s">
        <v>773</v>
      </c>
      <c r="C930" s="286"/>
      <c r="D930" s="360"/>
      <c r="E930" s="127"/>
      <c r="F930" s="120"/>
      <c r="G930" s="121"/>
    </row>
    <row r="931" spans="1:10" ht="13.5" x14ac:dyDescent="0.2">
      <c r="A931" s="294">
        <v>2</v>
      </c>
      <c r="B931" s="280" t="s">
        <v>672</v>
      </c>
      <c r="C931" s="286" t="s">
        <v>116</v>
      </c>
      <c r="D931" s="360">
        <v>3</v>
      </c>
      <c r="E931" s="127"/>
      <c r="F931" s="120"/>
      <c r="G931" s="121"/>
      <c r="J931" s="330">
        <v>3</v>
      </c>
    </row>
    <row r="932" spans="1:10" ht="13.5" x14ac:dyDescent="0.2">
      <c r="A932" s="294">
        <v>3</v>
      </c>
      <c r="B932" s="280" t="s">
        <v>646</v>
      </c>
      <c r="C932" s="286" t="s">
        <v>116</v>
      </c>
      <c r="D932" s="360">
        <v>3</v>
      </c>
      <c r="E932" s="127"/>
      <c r="F932" s="120"/>
      <c r="G932" s="121"/>
      <c r="J932" s="330">
        <v>3</v>
      </c>
    </row>
    <row r="933" spans="1:10" x14ac:dyDescent="0.2">
      <c r="A933" s="294">
        <v>4</v>
      </c>
      <c r="B933" s="299" t="s">
        <v>777</v>
      </c>
      <c r="C933" s="286"/>
      <c r="D933" s="360"/>
      <c r="E933" s="127"/>
      <c r="F933" s="120"/>
      <c r="G933" s="121"/>
    </row>
    <row r="934" spans="1:10" ht="13.5" x14ac:dyDescent="0.2">
      <c r="A934" s="294">
        <v>5</v>
      </c>
      <c r="B934" s="280" t="s">
        <v>803</v>
      </c>
      <c r="C934" s="286" t="s">
        <v>116</v>
      </c>
      <c r="D934" s="360">
        <v>5.37</v>
      </c>
      <c r="E934" s="127"/>
      <c r="F934" s="120"/>
      <c r="G934" s="121"/>
      <c r="J934" s="330">
        <v>5.37</v>
      </c>
    </row>
    <row r="935" spans="1:10" ht="13.5" x14ac:dyDescent="0.2">
      <c r="A935" s="294">
        <v>6</v>
      </c>
      <c r="B935" s="280" t="s">
        <v>804</v>
      </c>
      <c r="C935" s="286" t="s">
        <v>116</v>
      </c>
      <c r="D935" s="360">
        <v>5.37</v>
      </c>
      <c r="E935" s="127"/>
      <c r="F935" s="120"/>
      <c r="G935" s="121"/>
      <c r="J935" s="330">
        <v>5.37</v>
      </c>
    </row>
    <row r="936" spans="1:10" ht="13.5" x14ac:dyDescent="0.2">
      <c r="A936" s="294">
        <v>7</v>
      </c>
      <c r="B936" s="280" t="s">
        <v>805</v>
      </c>
      <c r="C936" s="286" t="s">
        <v>116</v>
      </c>
      <c r="D936" s="360">
        <v>5.37</v>
      </c>
      <c r="E936" s="127"/>
      <c r="F936" s="120"/>
      <c r="G936" s="121"/>
      <c r="J936" s="330">
        <v>5.37</v>
      </c>
    </row>
    <row r="937" spans="1:10" ht="13.5" x14ac:dyDescent="0.2">
      <c r="A937" s="294">
        <v>8</v>
      </c>
      <c r="B937" s="280" t="s">
        <v>806</v>
      </c>
      <c r="C937" s="286" t="s">
        <v>116</v>
      </c>
      <c r="D937" s="360">
        <v>5.37</v>
      </c>
      <c r="E937" s="127"/>
      <c r="F937" s="120"/>
      <c r="G937" s="121"/>
      <c r="J937" s="330">
        <v>5.37</v>
      </c>
    </row>
    <row r="938" spans="1:10" ht="13.5" x14ac:dyDescent="0.2">
      <c r="A938" s="294">
        <v>9</v>
      </c>
      <c r="B938" s="280" t="s">
        <v>807</v>
      </c>
      <c r="C938" s="286" t="s">
        <v>116</v>
      </c>
      <c r="D938" s="360">
        <v>5.37</v>
      </c>
      <c r="E938" s="127"/>
      <c r="F938" s="120"/>
      <c r="G938" s="121"/>
      <c r="J938" s="330">
        <v>5.37</v>
      </c>
    </row>
    <row r="939" spans="1:10" ht="13.5" x14ac:dyDescent="0.2">
      <c r="A939" s="294">
        <v>10</v>
      </c>
      <c r="B939" s="280" t="s">
        <v>646</v>
      </c>
      <c r="C939" s="286" t="s">
        <v>116</v>
      </c>
      <c r="D939" s="360">
        <v>1.7</v>
      </c>
      <c r="E939" s="127"/>
      <c r="F939" s="120"/>
      <c r="G939" s="121"/>
      <c r="J939" s="330">
        <v>1.7</v>
      </c>
    </row>
    <row r="940" spans="1:10" x14ac:dyDescent="0.2">
      <c r="A940" s="294">
        <v>11</v>
      </c>
      <c r="B940" s="299" t="s">
        <v>780</v>
      </c>
      <c r="C940" s="286"/>
      <c r="D940" s="360"/>
      <c r="E940" s="127"/>
      <c r="F940" s="120"/>
      <c r="G940" s="121"/>
    </row>
    <row r="941" spans="1:10" ht="13.5" x14ac:dyDescent="0.2">
      <c r="A941" s="294">
        <v>12</v>
      </c>
      <c r="B941" s="280" t="s">
        <v>808</v>
      </c>
      <c r="C941" s="286" t="s">
        <v>116</v>
      </c>
      <c r="D941" s="360">
        <v>72</v>
      </c>
      <c r="E941" s="127"/>
      <c r="F941" s="120"/>
      <c r="G941" s="121"/>
      <c r="J941" s="330">
        <v>72</v>
      </c>
    </row>
    <row r="942" spans="1:10" ht="13.5" x14ac:dyDescent="0.2">
      <c r="A942" s="294">
        <v>13</v>
      </c>
      <c r="B942" s="280" t="s">
        <v>706</v>
      </c>
      <c r="C942" s="286" t="s">
        <v>116</v>
      </c>
      <c r="D942" s="360">
        <v>10.52</v>
      </c>
      <c r="E942" s="127"/>
      <c r="F942" s="120"/>
      <c r="G942" s="121"/>
      <c r="J942" s="330">
        <v>10.52</v>
      </c>
    </row>
    <row r="943" spans="1:10" ht="13.5" x14ac:dyDescent="0.2">
      <c r="A943" s="294">
        <v>14</v>
      </c>
      <c r="B943" s="280" t="s">
        <v>705</v>
      </c>
      <c r="C943" s="286" t="s">
        <v>116</v>
      </c>
      <c r="D943" s="360">
        <v>10.52</v>
      </c>
      <c r="E943" s="127"/>
      <c r="F943" s="120"/>
      <c r="G943" s="121"/>
      <c r="J943" s="330">
        <v>10.52</v>
      </c>
    </row>
    <row r="944" spans="1:10" x14ac:dyDescent="0.2">
      <c r="A944" s="294">
        <v>15</v>
      </c>
      <c r="B944" s="299" t="s">
        <v>786</v>
      </c>
      <c r="C944" s="286"/>
      <c r="D944" s="360"/>
      <c r="E944" s="127"/>
      <c r="F944" s="120"/>
      <c r="G944" s="121"/>
    </row>
    <row r="945" spans="1:10" ht="13.5" x14ac:dyDescent="0.2">
      <c r="A945" s="294">
        <v>16</v>
      </c>
      <c r="B945" s="280" t="s">
        <v>646</v>
      </c>
      <c r="C945" s="286" t="s">
        <v>116</v>
      </c>
      <c r="D945" s="360">
        <v>9.48</v>
      </c>
      <c r="E945" s="127"/>
      <c r="F945" s="120"/>
      <c r="G945" s="121"/>
      <c r="J945" s="330">
        <v>9.48</v>
      </c>
    </row>
    <row r="946" spans="1:10" x14ac:dyDescent="0.2">
      <c r="A946" s="294">
        <v>17</v>
      </c>
      <c r="B946" s="299" t="s">
        <v>795</v>
      </c>
      <c r="C946" s="286"/>
      <c r="D946" s="360"/>
      <c r="E946" s="127"/>
      <c r="F946" s="120"/>
      <c r="G946" s="121"/>
    </row>
    <row r="947" spans="1:10" ht="13.5" x14ac:dyDescent="0.2">
      <c r="A947" s="294">
        <v>18</v>
      </c>
      <c r="B947" s="280" t="s">
        <v>646</v>
      </c>
      <c r="C947" s="286" t="s">
        <v>116</v>
      </c>
      <c r="D947" s="360">
        <v>7.9</v>
      </c>
      <c r="E947" s="127"/>
      <c r="F947" s="120"/>
      <c r="G947" s="121"/>
      <c r="J947" s="330">
        <v>7.9</v>
      </c>
    </row>
    <row r="948" spans="1:10" x14ac:dyDescent="0.2">
      <c r="A948" s="275" t="s">
        <v>809</v>
      </c>
      <c r="B948" s="279" t="s">
        <v>811</v>
      </c>
      <c r="C948" s="286"/>
      <c r="D948" s="360"/>
      <c r="E948" s="127"/>
      <c r="F948" s="120"/>
      <c r="G948" s="121"/>
    </row>
    <row r="949" spans="1:10" x14ac:dyDescent="0.2">
      <c r="A949" s="294">
        <v>1</v>
      </c>
      <c r="B949" s="299" t="s">
        <v>773</v>
      </c>
      <c r="C949" s="286"/>
      <c r="D949" s="360"/>
      <c r="E949" s="127"/>
      <c r="F949" s="120"/>
      <c r="G949" s="121"/>
    </row>
    <row r="950" spans="1:10" ht="13.5" x14ac:dyDescent="0.2">
      <c r="A950" s="294">
        <v>2</v>
      </c>
      <c r="B950" s="280" t="s">
        <v>812</v>
      </c>
      <c r="C950" s="286" t="s">
        <v>116</v>
      </c>
      <c r="D950" s="360">
        <v>50.3</v>
      </c>
      <c r="E950" s="127"/>
      <c r="F950" s="120"/>
      <c r="G950" s="121"/>
      <c r="J950" s="330">
        <v>50.3</v>
      </c>
    </row>
    <row r="951" spans="1:10" ht="13.5" x14ac:dyDescent="0.2">
      <c r="A951" s="294">
        <v>3</v>
      </c>
      <c r="B951" s="280" t="s">
        <v>813</v>
      </c>
      <c r="C951" s="286" t="s">
        <v>116</v>
      </c>
      <c r="D951" s="360">
        <v>6.6</v>
      </c>
      <c r="E951" s="127"/>
      <c r="F951" s="120"/>
      <c r="G951" s="121"/>
      <c r="J951" s="330">
        <v>6.6</v>
      </c>
    </row>
    <row r="952" spans="1:10" ht="13.5" x14ac:dyDescent="0.2">
      <c r="A952" s="294">
        <v>4</v>
      </c>
      <c r="B952" s="280" t="s">
        <v>814</v>
      </c>
      <c r="C952" s="286" t="s">
        <v>116</v>
      </c>
      <c r="D952" s="360">
        <v>6.6</v>
      </c>
      <c r="E952" s="127"/>
      <c r="F952" s="120"/>
      <c r="G952" s="121"/>
      <c r="J952" s="330">
        <v>6.6</v>
      </c>
    </row>
    <row r="953" spans="1:10" ht="13.5" x14ac:dyDescent="0.2">
      <c r="A953" s="294">
        <v>5</v>
      </c>
      <c r="B953" s="280" t="s">
        <v>815</v>
      </c>
      <c r="C953" s="286" t="s">
        <v>116</v>
      </c>
      <c r="D953" s="360">
        <v>6.6</v>
      </c>
      <c r="E953" s="127"/>
      <c r="F953" s="120"/>
      <c r="G953" s="121"/>
      <c r="J953" s="330">
        <v>6.6</v>
      </c>
    </row>
    <row r="954" spans="1:10" x14ac:dyDescent="0.2">
      <c r="A954" s="294">
        <v>6</v>
      </c>
      <c r="B954" s="299" t="s">
        <v>783</v>
      </c>
      <c r="C954" s="286"/>
      <c r="D954" s="360"/>
      <c r="E954" s="127"/>
      <c r="F954" s="120"/>
      <c r="G954" s="121"/>
    </row>
    <row r="955" spans="1:10" ht="13.5" x14ac:dyDescent="0.2">
      <c r="A955" s="294">
        <v>7</v>
      </c>
      <c r="B955" s="280" t="s">
        <v>816</v>
      </c>
      <c r="C955" s="286" t="s">
        <v>116</v>
      </c>
      <c r="D955" s="360">
        <v>121.48</v>
      </c>
      <c r="E955" s="127"/>
      <c r="F955" s="120"/>
      <c r="G955" s="121"/>
      <c r="J955" s="330">
        <v>121.48</v>
      </c>
    </row>
    <row r="956" spans="1:10" x14ac:dyDescent="0.2">
      <c r="A956" s="294">
        <v>8</v>
      </c>
      <c r="B956" s="299" t="s">
        <v>786</v>
      </c>
      <c r="C956" s="286"/>
      <c r="D956" s="360"/>
      <c r="E956" s="127"/>
      <c r="F956" s="120"/>
      <c r="G956" s="121"/>
    </row>
    <row r="957" spans="1:10" ht="13.5" x14ac:dyDescent="0.2">
      <c r="A957" s="294">
        <v>9</v>
      </c>
      <c r="B957" s="280" t="s">
        <v>817</v>
      </c>
      <c r="C957" s="286" t="s">
        <v>116</v>
      </c>
      <c r="D957" s="360">
        <v>24.73</v>
      </c>
      <c r="E957" s="127"/>
      <c r="F957" s="120"/>
      <c r="G957" s="121"/>
      <c r="J957" s="330">
        <v>24.73</v>
      </c>
    </row>
    <row r="958" spans="1:10" x14ac:dyDescent="0.2">
      <c r="A958" s="294">
        <v>10</v>
      </c>
      <c r="B958" s="299" t="s">
        <v>795</v>
      </c>
      <c r="C958" s="286"/>
      <c r="D958" s="360"/>
      <c r="E958" s="127"/>
      <c r="F958" s="120"/>
      <c r="G958" s="121"/>
    </row>
    <row r="959" spans="1:10" ht="13.5" x14ac:dyDescent="0.2">
      <c r="A959" s="294">
        <v>11</v>
      </c>
      <c r="B959" s="280" t="s">
        <v>818</v>
      </c>
      <c r="C959" s="286" t="s">
        <v>116</v>
      </c>
      <c r="D959" s="360">
        <v>10.23</v>
      </c>
      <c r="E959" s="127"/>
      <c r="F959" s="120"/>
      <c r="G959" s="121"/>
      <c r="J959" s="330">
        <v>10.23</v>
      </c>
    </row>
    <row r="960" spans="1:10" ht="13.5" x14ac:dyDescent="0.2">
      <c r="A960" s="294">
        <v>12</v>
      </c>
      <c r="B960" s="280" t="s">
        <v>819</v>
      </c>
      <c r="C960" s="286" t="s">
        <v>116</v>
      </c>
      <c r="D960" s="360">
        <v>17.41</v>
      </c>
      <c r="E960" s="127"/>
      <c r="F960" s="120"/>
      <c r="G960" s="121"/>
      <c r="J960" s="330">
        <v>17.41</v>
      </c>
    </row>
    <row r="961" spans="1:10" ht="13.5" x14ac:dyDescent="0.2">
      <c r="A961" s="294">
        <v>13</v>
      </c>
      <c r="B961" s="280" t="s">
        <v>644</v>
      </c>
      <c r="C961" s="286" t="s">
        <v>116</v>
      </c>
      <c r="D961" s="360">
        <v>17.420000000000002</v>
      </c>
      <c r="E961" s="127"/>
      <c r="F961" s="120"/>
      <c r="G961" s="121"/>
      <c r="J961" s="330">
        <v>17.420000000000002</v>
      </c>
    </row>
    <row r="962" spans="1:10" ht="13.5" x14ac:dyDescent="0.2">
      <c r="A962" s="294">
        <v>14</v>
      </c>
      <c r="B962" s="280" t="s">
        <v>820</v>
      </c>
      <c r="C962" s="286" t="s">
        <v>116</v>
      </c>
      <c r="D962" s="360">
        <v>77.3</v>
      </c>
      <c r="E962" s="127"/>
      <c r="F962" s="120"/>
      <c r="G962" s="121"/>
      <c r="J962" s="330">
        <v>77.3</v>
      </c>
    </row>
    <row r="963" spans="1:10" x14ac:dyDescent="0.2">
      <c r="A963" s="294"/>
      <c r="B963" s="280"/>
      <c r="C963" s="286"/>
      <c r="D963" s="360"/>
      <c r="E963" s="127"/>
      <c r="F963" s="120"/>
      <c r="G963" s="121"/>
    </row>
    <row r="964" spans="1:10" x14ac:dyDescent="0.2">
      <c r="A964" s="275" t="s">
        <v>810</v>
      </c>
      <c r="B964" s="279" t="s">
        <v>821</v>
      </c>
      <c r="C964" s="286"/>
      <c r="D964" s="360"/>
      <c r="E964" s="127"/>
      <c r="F964" s="120"/>
      <c r="G964" s="121"/>
    </row>
    <row r="965" spans="1:10" x14ac:dyDescent="0.2">
      <c r="A965" s="294">
        <v>1</v>
      </c>
      <c r="B965" s="299" t="s">
        <v>777</v>
      </c>
      <c r="C965" s="286"/>
      <c r="D965" s="360"/>
      <c r="E965" s="127"/>
      <c r="F965" s="120"/>
      <c r="G965" s="121"/>
    </row>
    <row r="966" spans="1:10" ht="13.5" x14ac:dyDescent="0.2">
      <c r="A966" s="294">
        <v>2</v>
      </c>
      <c r="B966" s="280" t="s">
        <v>822</v>
      </c>
      <c r="C966" s="286" t="s">
        <v>116</v>
      </c>
      <c r="D966" s="360">
        <v>27.9</v>
      </c>
      <c r="E966" s="127"/>
      <c r="F966" s="120"/>
      <c r="G966" s="121"/>
      <c r="J966" s="330">
        <v>27.9</v>
      </c>
    </row>
    <row r="967" spans="1:10" ht="13.5" x14ac:dyDescent="0.2">
      <c r="A967" s="294">
        <v>3</v>
      </c>
      <c r="B967" s="280" t="s">
        <v>823</v>
      </c>
      <c r="C967" s="286" t="s">
        <v>116</v>
      </c>
      <c r="D967" s="360">
        <v>27.9</v>
      </c>
      <c r="E967" s="127"/>
      <c r="F967" s="120"/>
      <c r="G967" s="121"/>
      <c r="J967" s="330">
        <v>27.9</v>
      </c>
    </row>
    <row r="968" spans="1:10" ht="13.5" x14ac:dyDescent="0.2">
      <c r="A968" s="294">
        <v>4</v>
      </c>
      <c r="B968" s="280" t="s">
        <v>824</v>
      </c>
      <c r="C968" s="286" t="s">
        <v>116</v>
      </c>
      <c r="D968" s="360">
        <v>27.9</v>
      </c>
      <c r="E968" s="127"/>
      <c r="F968" s="120"/>
      <c r="G968" s="121"/>
      <c r="J968" s="330">
        <v>27.9</v>
      </c>
    </row>
    <row r="969" spans="1:10" ht="13.5" x14ac:dyDescent="0.2">
      <c r="A969" s="294">
        <v>5</v>
      </c>
      <c r="B969" s="280" t="s">
        <v>825</v>
      </c>
      <c r="C969" s="286" t="s">
        <v>116</v>
      </c>
      <c r="D969" s="360">
        <v>27.9</v>
      </c>
      <c r="E969" s="127"/>
      <c r="F969" s="120"/>
      <c r="G969" s="121"/>
      <c r="J969" s="330">
        <v>27.9</v>
      </c>
    </row>
    <row r="970" spans="1:10" ht="13.5" x14ac:dyDescent="0.2">
      <c r="A970" s="294">
        <v>6</v>
      </c>
      <c r="B970" s="280" t="s">
        <v>826</v>
      </c>
      <c r="C970" s="286" t="s">
        <v>116</v>
      </c>
      <c r="D970" s="360">
        <v>27.9</v>
      </c>
      <c r="E970" s="127"/>
      <c r="F970" s="120"/>
      <c r="G970" s="121"/>
      <c r="J970" s="330">
        <v>27.9</v>
      </c>
    </row>
    <row r="971" spans="1:10" ht="13.5" x14ac:dyDescent="0.2">
      <c r="A971" s="294">
        <v>7</v>
      </c>
      <c r="B971" s="280" t="s">
        <v>663</v>
      </c>
      <c r="C971" s="286" t="s">
        <v>116</v>
      </c>
      <c r="D971" s="360">
        <v>7.34</v>
      </c>
      <c r="E971" s="127"/>
      <c r="F971" s="120"/>
      <c r="G971" s="121"/>
      <c r="J971" s="330">
        <v>7.34</v>
      </c>
    </row>
    <row r="972" spans="1:10" x14ac:dyDescent="0.2">
      <c r="A972" s="294"/>
      <c r="B972" s="280"/>
      <c r="C972" s="286"/>
      <c r="D972" s="360"/>
      <c r="E972" s="127"/>
      <c r="F972" s="120"/>
      <c r="G972" s="121"/>
    </row>
    <row r="973" spans="1:10" x14ac:dyDescent="0.2">
      <c r="A973" s="275" t="s">
        <v>827</v>
      </c>
      <c r="B973" s="278" t="s">
        <v>162</v>
      </c>
      <c r="C973" s="286"/>
      <c r="D973" s="360"/>
      <c r="E973" s="127"/>
      <c r="F973" s="120"/>
      <c r="G973" s="121"/>
    </row>
    <row r="974" spans="1:10" ht="13.5" x14ac:dyDescent="0.2">
      <c r="A974" s="294">
        <v>1</v>
      </c>
      <c r="B974" s="280" t="s">
        <v>717</v>
      </c>
      <c r="C974" s="286" t="s">
        <v>116</v>
      </c>
      <c r="D974" s="360">
        <v>400.4</v>
      </c>
      <c r="E974" s="127"/>
      <c r="F974" s="120"/>
      <c r="G974" s="121"/>
      <c r="J974" s="330">
        <v>400.4</v>
      </c>
    </row>
    <row r="975" spans="1:10" x14ac:dyDescent="0.2">
      <c r="A975" s="294">
        <v>2</v>
      </c>
      <c r="B975" s="280" t="s">
        <v>1399</v>
      </c>
      <c r="C975" s="286" t="s">
        <v>0</v>
      </c>
      <c r="D975" s="360">
        <v>1</v>
      </c>
      <c r="E975" s="127"/>
      <c r="F975" s="120"/>
      <c r="G975" s="121"/>
      <c r="J975" s="330">
        <v>1</v>
      </c>
    </row>
    <row r="976" spans="1:10" x14ac:dyDescent="0.2">
      <c r="A976" s="294">
        <v>3</v>
      </c>
      <c r="B976" s="280" t="s">
        <v>1400</v>
      </c>
      <c r="C976" s="286" t="s">
        <v>0</v>
      </c>
      <c r="D976" s="360">
        <v>1</v>
      </c>
      <c r="E976" s="127"/>
      <c r="F976" s="120"/>
      <c r="G976" s="121"/>
      <c r="J976" s="330">
        <v>1</v>
      </c>
    </row>
    <row r="977" spans="1:10" x14ac:dyDescent="0.2">
      <c r="A977" s="294">
        <v>4</v>
      </c>
      <c r="B977" s="280" t="s">
        <v>1401</v>
      </c>
      <c r="C977" s="286" t="s">
        <v>0</v>
      </c>
      <c r="D977" s="360">
        <v>1</v>
      </c>
      <c r="E977" s="127"/>
      <c r="F977" s="120"/>
      <c r="G977" s="121"/>
      <c r="J977" s="330">
        <v>1</v>
      </c>
    </row>
    <row r="978" spans="1:10" x14ac:dyDescent="0.2">
      <c r="A978" s="294">
        <v>5</v>
      </c>
      <c r="B978" s="280" t="s">
        <v>1402</v>
      </c>
      <c r="C978" s="286" t="s">
        <v>0</v>
      </c>
      <c r="D978" s="360">
        <v>1</v>
      </c>
      <c r="E978" s="127"/>
      <c r="F978" s="120"/>
      <c r="G978" s="121"/>
      <c r="J978" s="330">
        <v>1</v>
      </c>
    </row>
    <row r="979" spans="1:10" x14ac:dyDescent="0.2">
      <c r="A979" s="294">
        <v>6</v>
      </c>
      <c r="B979" s="280" t="s">
        <v>1403</v>
      </c>
      <c r="C979" s="286" t="s">
        <v>0</v>
      </c>
      <c r="D979" s="360">
        <v>1</v>
      </c>
      <c r="E979" s="127"/>
      <c r="F979" s="120"/>
      <c r="G979" s="121"/>
      <c r="J979" s="330">
        <v>1</v>
      </c>
    </row>
    <row r="980" spans="1:10" x14ac:dyDescent="0.2">
      <c r="A980" s="294">
        <v>7</v>
      </c>
      <c r="B980" s="280" t="s">
        <v>1405</v>
      </c>
      <c r="C980" s="286" t="s">
        <v>0</v>
      </c>
      <c r="D980" s="360">
        <v>1</v>
      </c>
      <c r="E980" s="127"/>
      <c r="F980" s="120"/>
      <c r="G980" s="121"/>
      <c r="J980" s="330">
        <v>1</v>
      </c>
    </row>
    <row r="981" spans="1:10" x14ac:dyDescent="0.2">
      <c r="A981" s="294">
        <v>8</v>
      </c>
      <c r="B981" s="280" t="s">
        <v>1407</v>
      </c>
      <c r="C981" s="286" t="s">
        <v>0</v>
      </c>
      <c r="D981" s="360">
        <v>1</v>
      </c>
      <c r="E981" s="127"/>
      <c r="F981" s="120"/>
      <c r="G981" s="121"/>
      <c r="J981" s="330">
        <v>1</v>
      </c>
    </row>
    <row r="982" spans="1:10" x14ac:dyDescent="0.2">
      <c r="A982" s="294">
        <v>9</v>
      </c>
      <c r="B982" s="280" t="s">
        <v>1406</v>
      </c>
      <c r="C982" s="286" t="s">
        <v>0</v>
      </c>
      <c r="D982" s="360">
        <v>1</v>
      </c>
      <c r="E982" s="127"/>
      <c r="F982" s="120"/>
      <c r="G982" s="121"/>
      <c r="J982" s="330">
        <v>1</v>
      </c>
    </row>
    <row r="983" spans="1:10" x14ac:dyDescent="0.2">
      <c r="A983" s="294">
        <v>10</v>
      </c>
      <c r="B983" s="280" t="s">
        <v>1404</v>
      </c>
      <c r="C983" s="286" t="s">
        <v>0</v>
      </c>
      <c r="D983" s="360">
        <v>1</v>
      </c>
      <c r="E983" s="127"/>
      <c r="F983" s="120"/>
      <c r="G983" s="121"/>
      <c r="J983" s="330">
        <v>1</v>
      </c>
    </row>
    <row r="984" spans="1:10" x14ac:dyDescent="0.2">
      <c r="A984" s="275"/>
      <c r="B984" s="280"/>
      <c r="C984" s="286"/>
      <c r="D984" s="360"/>
      <c r="E984" s="127"/>
      <c r="F984" s="120"/>
      <c r="G984" s="121"/>
    </row>
    <row r="985" spans="1:10" x14ac:dyDescent="0.2">
      <c r="A985" s="276" t="s">
        <v>388</v>
      </c>
      <c r="B985" s="279" t="s">
        <v>576</v>
      </c>
      <c r="C985" s="287"/>
      <c r="D985" s="361"/>
      <c r="E985" s="117"/>
      <c r="F985" s="120"/>
      <c r="G985" s="121"/>
    </row>
    <row r="986" spans="1:10" x14ac:dyDescent="0.2">
      <c r="A986" s="275" t="s">
        <v>772</v>
      </c>
      <c r="B986" s="279" t="s">
        <v>828</v>
      </c>
      <c r="C986" s="286"/>
      <c r="D986" s="360"/>
      <c r="E986" s="127"/>
      <c r="F986" s="120"/>
      <c r="G986" s="121"/>
    </row>
    <row r="987" spans="1:10" x14ac:dyDescent="0.2">
      <c r="A987" s="294" t="s">
        <v>126</v>
      </c>
      <c r="B987" s="299" t="s">
        <v>830</v>
      </c>
      <c r="C987" s="286"/>
      <c r="D987" s="360"/>
      <c r="E987" s="127"/>
      <c r="F987" s="120"/>
      <c r="G987" s="121"/>
    </row>
    <row r="988" spans="1:10" ht="13.5" x14ac:dyDescent="0.2">
      <c r="A988" s="294" t="s">
        <v>127</v>
      </c>
      <c r="B988" s="280" t="s">
        <v>831</v>
      </c>
      <c r="C988" s="286" t="s">
        <v>116</v>
      </c>
      <c r="D988" s="360">
        <v>1500</v>
      </c>
      <c r="E988" s="127"/>
      <c r="F988" s="120"/>
      <c r="G988" s="121"/>
      <c r="J988" s="330">
        <v>1500</v>
      </c>
    </row>
    <row r="989" spans="1:10" x14ac:dyDescent="0.2">
      <c r="A989" s="294"/>
      <c r="B989" s="280"/>
      <c r="C989" s="286"/>
      <c r="D989" s="360"/>
      <c r="E989" s="127"/>
      <c r="F989" s="120"/>
      <c r="G989" s="121"/>
    </row>
    <row r="990" spans="1:10" s="160" customFormat="1" x14ac:dyDescent="0.2">
      <c r="A990" s="276" t="s">
        <v>292</v>
      </c>
      <c r="B990" s="168" t="s">
        <v>151</v>
      </c>
      <c r="C990" s="165"/>
      <c r="D990" s="350"/>
      <c r="E990" s="117"/>
      <c r="F990" s="120"/>
      <c r="G990" s="121"/>
      <c r="J990" s="332"/>
    </row>
    <row r="991" spans="1:10" ht="24" x14ac:dyDescent="0.2">
      <c r="A991" s="241"/>
      <c r="B991" s="65" t="s">
        <v>297</v>
      </c>
      <c r="C991" s="66"/>
      <c r="D991" s="338"/>
      <c r="E991" s="127"/>
      <c r="F991" s="120"/>
      <c r="G991" s="121"/>
    </row>
    <row r="992" spans="1:10" ht="13.5" x14ac:dyDescent="0.2">
      <c r="A992" s="241" t="s">
        <v>126</v>
      </c>
      <c r="B992" s="65" t="s">
        <v>199</v>
      </c>
      <c r="C992" s="286" t="s">
        <v>116</v>
      </c>
      <c r="D992" s="338">
        <v>203.41000000000003</v>
      </c>
      <c r="E992" s="127"/>
      <c r="F992" s="120"/>
      <c r="G992" s="121"/>
      <c r="J992" s="330">
        <v>203.41000000000003</v>
      </c>
    </row>
    <row r="993" spans="1:10" ht="13.5" x14ac:dyDescent="0.2">
      <c r="A993" s="241" t="s">
        <v>127</v>
      </c>
      <c r="B993" s="65" t="s">
        <v>833</v>
      </c>
      <c r="C993" s="286" t="s">
        <v>116</v>
      </c>
      <c r="D993" s="338">
        <v>1500</v>
      </c>
      <c r="E993" s="127"/>
      <c r="F993" s="120"/>
      <c r="G993" s="121"/>
      <c r="J993" s="330">
        <v>1500</v>
      </c>
    </row>
    <row r="994" spans="1:10" x14ac:dyDescent="0.2">
      <c r="A994" s="241"/>
      <c r="B994" s="65"/>
      <c r="C994" s="54"/>
      <c r="D994" s="338"/>
      <c r="E994" s="127"/>
      <c r="F994" s="120"/>
      <c r="G994" s="121"/>
    </row>
    <row r="995" spans="1:10" s="160" customFormat="1" x14ac:dyDescent="0.2">
      <c r="A995" s="276" t="s">
        <v>296</v>
      </c>
      <c r="B995" s="168" t="s">
        <v>156</v>
      </c>
      <c r="C995" s="165"/>
      <c r="D995" s="350"/>
      <c r="E995" s="117"/>
      <c r="F995" s="120"/>
      <c r="G995" s="121"/>
      <c r="J995" s="332"/>
    </row>
    <row r="996" spans="1:10" ht="24" x14ac:dyDescent="0.2">
      <c r="A996" s="242" t="s">
        <v>126</v>
      </c>
      <c r="B996" s="65" t="s">
        <v>215</v>
      </c>
      <c r="C996" s="286" t="s">
        <v>116</v>
      </c>
      <c r="D996" s="338">
        <v>2519.41</v>
      </c>
      <c r="E996" s="127"/>
      <c r="F996" s="120"/>
      <c r="G996" s="121"/>
      <c r="J996" s="330">
        <v>2519.41</v>
      </c>
    </row>
    <row r="997" spans="1:10" x14ac:dyDescent="0.2">
      <c r="A997" s="241"/>
      <c r="B997" s="65"/>
      <c r="C997" s="54"/>
      <c r="D997" s="338"/>
      <c r="E997" s="127"/>
      <c r="F997" s="120"/>
      <c r="G997" s="121"/>
    </row>
    <row r="998" spans="1:10" x14ac:dyDescent="0.2">
      <c r="A998" s="241"/>
      <c r="B998" s="65"/>
      <c r="C998" s="54"/>
      <c r="D998" s="338"/>
      <c r="E998" s="127"/>
      <c r="F998" s="120"/>
      <c r="G998" s="121"/>
    </row>
    <row r="999" spans="1:10" x14ac:dyDescent="0.2">
      <c r="A999" s="241"/>
      <c r="B999" s="65"/>
      <c r="C999" s="54"/>
      <c r="D999" s="338"/>
      <c r="E999" s="127"/>
      <c r="F999" s="120"/>
      <c r="G999" s="121"/>
    </row>
    <row r="1000" spans="1:10" x14ac:dyDescent="0.2">
      <c r="A1000" s="241"/>
      <c r="B1000" s="65"/>
      <c r="C1000" s="54"/>
      <c r="D1000" s="338"/>
      <c r="E1000" s="127"/>
      <c r="F1000" s="120"/>
      <c r="G1000" s="121"/>
    </row>
    <row r="1001" spans="1:10" ht="12.75" thickBot="1" x14ac:dyDescent="0.25">
      <c r="A1001" s="241"/>
      <c r="B1001" s="65"/>
      <c r="C1001" s="54"/>
      <c r="D1001" s="338"/>
      <c r="E1001" s="127"/>
      <c r="F1001" s="120"/>
      <c r="G1001" s="121"/>
    </row>
    <row r="1002" spans="1:10" x14ac:dyDescent="0.2">
      <c r="A1002" s="256"/>
      <c r="B1002" s="94" t="s">
        <v>117</v>
      </c>
      <c r="C1002" s="99"/>
      <c r="D1002" s="339"/>
      <c r="E1002" s="176"/>
      <c r="F1002" s="177"/>
      <c r="G1002" s="261"/>
    </row>
    <row r="1003" spans="1:10" ht="12.75" thickBot="1" x14ac:dyDescent="0.25">
      <c r="A1003" s="258"/>
      <c r="B1003" s="97" t="s">
        <v>118</v>
      </c>
      <c r="C1003" s="100"/>
      <c r="D1003" s="340"/>
      <c r="E1003" s="174"/>
      <c r="F1003" s="178"/>
      <c r="G1003" s="262"/>
    </row>
    <row r="1004" spans="1:10" x14ac:dyDescent="0.2">
      <c r="A1004" s="243"/>
      <c r="B1004" s="101"/>
      <c r="C1004" s="65"/>
      <c r="D1004" s="363"/>
      <c r="E1004" s="127"/>
      <c r="F1004" s="120"/>
      <c r="G1004" s="121"/>
    </row>
    <row r="1005" spans="1:10" x14ac:dyDescent="0.2">
      <c r="A1005" s="243"/>
      <c r="B1005" s="191" t="s">
        <v>141</v>
      </c>
      <c r="C1005" s="65"/>
      <c r="D1005" s="363"/>
      <c r="E1005" s="127"/>
      <c r="F1005" s="120"/>
      <c r="G1005" s="121"/>
    </row>
    <row r="1006" spans="1:10" x14ac:dyDescent="0.2">
      <c r="A1006" s="243"/>
      <c r="B1006" s="252" t="s">
        <v>93</v>
      </c>
      <c r="C1006" s="65"/>
      <c r="D1006" s="363"/>
      <c r="E1006" s="127"/>
      <c r="F1006" s="120"/>
      <c r="G1006" s="121"/>
    </row>
    <row r="1007" spans="1:10" x14ac:dyDescent="0.2">
      <c r="A1007" s="243" t="s">
        <v>299</v>
      </c>
      <c r="B1007" s="74" t="s">
        <v>36</v>
      </c>
      <c r="C1007" s="65"/>
      <c r="D1007" s="363"/>
      <c r="E1007" s="127"/>
      <c r="F1007" s="120"/>
      <c r="G1007" s="121"/>
    </row>
    <row r="1008" spans="1:10" ht="36" x14ac:dyDescent="0.2">
      <c r="A1008" s="243"/>
      <c r="B1008" s="65" t="s">
        <v>179</v>
      </c>
      <c r="C1008" s="65"/>
      <c r="D1008" s="363"/>
      <c r="E1008" s="127"/>
      <c r="F1008" s="120"/>
      <c r="G1008" s="121"/>
    </row>
    <row r="1009" spans="1:10" ht="48" x14ac:dyDescent="0.2">
      <c r="A1009" s="243"/>
      <c r="B1009" s="65" t="s">
        <v>178</v>
      </c>
      <c r="C1009" s="65"/>
      <c r="D1009" s="363"/>
      <c r="E1009" s="127"/>
      <c r="F1009" s="120"/>
      <c r="G1009" s="121"/>
    </row>
    <row r="1010" spans="1:10" ht="24" x14ac:dyDescent="0.2">
      <c r="A1010" s="243"/>
      <c r="B1010" s="65" t="s">
        <v>203</v>
      </c>
      <c r="C1010" s="65"/>
      <c r="D1010" s="363"/>
      <c r="E1010" s="127"/>
      <c r="F1010" s="120"/>
      <c r="G1010" s="121"/>
    </row>
    <row r="1011" spans="1:10" ht="36" x14ac:dyDescent="0.2">
      <c r="A1011" s="243"/>
      <c r="B1011" s="65" t="s">
        <v>978</v>
      </c>
      <c r="C1011" s="65"/>
      <c r="D1011" s="363"/>
      <c r="E1011" s="127"/>
      <c r="F1011" s="120"/>
      <c r="G1011" s="121"/>
    </row>
    <row r="1012" spans="1:10" ht="24" x14ac:dyDescent="0.2">
      <c r="A1012" s="227"/>
      <c r="B1012" s="65" t="s">
        <v>154</v>
      </c>
      <c r="C1012" s="65"/>
      <c r="D1012" s="363"/>
      <c r="E1012" s="127"/>
      <c r="F1012" s="120"/>
      <c r="G1012" s="121"/>
    </row>
    <row r="1013" spans="1:10" x14ac:dyDescent="0.2">
      <c r="A1013" s="243"/>
      <c r="B1013" s="65"/>
      <c r="C1013" s="65"/>
      <c r="D1013" s="363"/>
      <c r="E1013" s="127"/>
      <c r="F1013" s="120"/>
      <c r="G1013" s="121"/>
    </row>
    <row r="1014" spans="1:10" x14ac:dyDescent="0.2">
      <c r="A1014" s="233" t="s">
        <v>300</v>
      </c>
      <c r="B1014" s="164" t="s">
        <v>94</v>
      </c>
      <c r="C1014" s="165"/>
      <c r="D1014" s="350"/>
      <c r="E1014" s="127"/>
      <c r="F1014" s="120"/>
      <c r="G1014" s="121"/>
    </row>
    <row r="1015" spans="1:10" s="160" customFormat="1" x14ac:dyDescent="0.2">
      <c r="A1015" s="233"/>
      <c r="B1015" s="164" t="s">
        <v>191</v>
      </c>
      <c r="C1015" s="165"/>
      <c r="D1015" s="350"/>
      <c r="E1015" s="117"/>
      <c r="F1015" s="120"/>
      <c r="G1015" s="121"/>
      <c r="J1015" s="332"/>
    </row>
    <row r="1016" spans="1:10" x14ac:dyDescent="0.2">
      <c r="A1016" s="229"/>
      <c r="B1016" s="189" t="s">
        <v>838</v>
      </c>
      <c r="C1016" s="62"/>
      <c r="D1016" s="338"/>
      <c r="E1016" s="117"/>
      <c r="F1016" s="129"/>
      <c r="G1016" s="130"/>
    </row>
    <row r="1017" spans="1:10" x14ac:dyDescent="0.2">
      <c r="A1017" s="295" t="s">
        <v>126</v>
      </c>
      <c r="B1017" s="61" t="s">
        <v>224</v>
      </c>
      <c r="C1017" s="62" t="s">
        <v>95</v>
      </c>
      <c r="D1017" s="338">
        <v>1</v>
      </c>
      <c r="E1017" s="117"/>
      <c r="F1017" s="120"/>
      <c r="G1017" s="121"/>
      <c r="J1017" s="330">
        <v>1</v>
      </c>
    </row>
    <row r="1018" spans="1:10" x14ac:dyDescent="0.2">
      <c r="A1018" s="295" t="s">
        <v>127</v>
      </c>
      <c r="B1018" s="61" t="s">
        <v>520</v>
      </c>
      <c r="C1018" s="62" t="s">
        <v>95</v>
      </c>
      <c r="D1018" s="338">
        <v>2</v>
      </c>
      <c r="E1018" s="117"/>
      <c r="F1018" s="120"/>
      <c r="G1018" s="121"/>
      <c r="J1018" s="330">
        <v>2</v>
      </c>
    </row>
    <row r="1019" spans="1:10" x14ac:dyDescent="0.2">
      <c r="A1019" s="295" t="s">
        <v>129</v>
      </c>
      <c r="B1019" s="61" t="s">
        <v>370</v>
      </c>
      <c r="C1019" s="62" t="s">
        <v>95</v>
      </c>
      <c r="D1019" s="338">
        <v>1</v>
      </c>
      <c r="E1019" s="117"/>
      <c r="F1019" s="129"/>
      <c r="G1019" s="130"/>
      <c r="J1019" s="330">
        <v>1</v>
      </c>
    </row>
    <row r="1020" spans="1:10" x14ac:dyDescent="0.2">
      <c r="A1020" s="295" t="s">
        <v>130</v>
      </c>
      <c r="B1020" s="61" t="s">
        <v>433</v>
      </c>
      <c r="C1020" s="62" t="s">
        <v>95</v>
      </c>
      <c r="D1020" s="338">
        <v>6</v>
      </c>
      <c r="E1020" s="117"/>
      <c r="F1020" s="129"/>
      <c r="G1020" s="130"/>
      <c r="J1020" s="330">
        <v>6</v>
      </c>
    </row>
    <row r="1021" spans="1:10" x14ac:dyDescent="0.2">
      <c r="A1021" s="295" t="s">
        <v>131</v>
      </c>
      <c r="B1021" s="61" t="s">
        <v>522</v>
      </c>
      <c r="C1021" s="62" t="s">
        <v>95</v>
      </c>
      <c r="D1021" s="338">
        <v>4</v>
      </c>
      <c r="E1021" s="117"/>
      <c r="F1021" s="129"/>
      <c r="G1021" s="130"/>
      <c r="J1021" s="330">
        <v>4</v>
      </c>
    </row>
    <row r="1022" spans="1:10" x14ac:dyDescent="0.2">
      <c r="A1022" s="295" t="s">
        <v>132</v>
      </c>
      <c r="B1022" s="296" t="s">
        <v>485</v>
      </c>
      <c r="C1022" s="62" t="s">
        <v>95</v>
      </c>
      <c r="D1022" s="338">
        <v>1</v>
      </c>
      <c r="E1022" s="117"/>
      <c r="F1022" s="129"/>
      <c r="G1022" s="130"/>
      <c r="J1022" s="330">
        <v>1</v>
      </c>
    </row>
    <row r="1023" spans="1:10" x14ac:dyDescent="0.2">
      <c r="A1023" s="295" t="s">
        <v>133</v>
      </c>
      <c r="B1023" s="61" t="s">
        <v>221</v>
      </c>
      <c r="C1023" s="62" t="s">
        <v>95</v>
      </c>
      <c r="D1023" s="338">
        <v>14</v>
      </c>
      <c r="E1023" s="117"/>
      <c r="F1023" s="129"/>
      <c r="G1023" s="130"/>
      <c r="J1023" s="330">
        <v>14</v>
      </c>
    </row>
    <row r="1024" spans="1:10" x14ac:dyDescent="0.2">
      <c r="A1024" s="295" t="s">
        <v>134</v>
      </c>
      <c r="B1024" s="61" t="s">
        <v>222</v>
      </c>
      <c r="C1024" s="62" t="s">
        <v>95</v>
      </c>
      <c r="D1024" s="338">
        <v>1</v>
      </c>
      <c r="E1024" s="117"/>
      <c r="F1024" s="129"/>
      <c r="G1024" s="130"/>
      <c r="J1024" s="330">
        <v>1</v>
      </c>
    </row>
    <row r="1025" spans="1:10" x14ac:dyDescent="0.2">
      <c r="A1025" s="295" t="s">
        <v>135</v>
      </c>
      <c r="B1025" s="61" t="s">
        <v>298</v>
      </c>
      <c r="C1025" s="62" t="s">
        <v>95</v>
      </c>
      <c r="D1025" s="338">
        <v>7</v>
      </c>
      <c r="E1025" s="117"/>
      <c r="F1025" s="129"/>
      <c r="G1025" s="130"/>
      <c r="J1025" s="330">
        <v>7</v>
      </c>
    </row>
    <row r="1026" spans="1:10" x14ac:dyDescent="0.2">
      <c r="A1026" s="295" t="s">
        <v>275</v>
      </c>
      <c r="B1026" s="61" t="s">
        <v>836</v>
      </c>
      <c r="C1026" s="62" t="s">
        <v>95</v>
      </c>
      <c r="D1026" s="338">
        <v>10</v>
      </c>
      <c r="E1026" s="117"/>
      <c r="F1026" s="129"/>
      <c r="G1026" s="130"/>
      <c r="J1026" s="330">
        <v>10</v>
      </c>
    </row>
    <row r="1027" spans="1:10" x14ac:dyDescent="0.2">
      <c r="A1027" s="229"/>
      <c r="B1027" s="189" t="s">
        <v>837</v>
      </c>
      <c r="C1027" s="62"/>
      <c r="D1027" s="338"/>
      <c r="E1027" s="117"/>
      <c r="F1027" s="129"/>
      <c r="G1027" s="130"/>
    </row>
    <row r="1028" spans="1:10" x14ac:dyDescent="0.2">
      <c r="A1028" s="295" t="s">
        <v>126</v>
      </c>
      <c r="B1028" s="61" t="s">
        <v>224</v>
      </c>
      <c r="C1028" s="62" t="s">
        <v>95</v>
      </c>
      <c r="D1028" s="338">
        <v>1</v>
      </c>
      <c r="E1028" s="117"/>
      <c r="F1028" s="129"/>
      <c r="G1028" s="130"/>
      <c r="J1028" s="330">
        <v>1</v>
      </c>
    </row>
    <row r="1029" spans="1:10" x14ac:dyDescent="0.2">
      <c r="A1029" s="295" t="s">
        <v>127</v>
      </c>
      <c r="B1029" s="61" t="s">
        <v>461</v>
      </c>
      <c r="C1029" s="62" t="s">
        <v>95</v>
      </c>
      <c r="D1029" s="338">
        <v>4</v>
      </c>
      <c r="E1029" s="117"/>
      <c r="F1029" s="129"/>
      <c r="G1029" s="130"/>
      <c r="J1029" s="330">
        <v>4</v>
      </c>
    </row>
    <row r="1030" spans="1:10" x14ac:dyDescent="0.2">
      <c r="A1030" s="295" t="s">
        <v>129</v>
      </c>
      <c r="B1030" s="61" t="s">
        <v>520</v>
      </c>
      <c r="C1030" s="62" t="s">
        <v>95</v>
      </c>
      <c r="D1030" s="338">
        <v>13</v>
      </c>
      <c r="E1030" s="117"/>
      <c r="F1030" s="129"/>
      <c r="G1030" s="130"/>
      <c r="J1030" s="330">
        <v>13</v>
      </c>
    </row>
    <row r="1031" spans="1:10" x14ac:dyDescent="0.2">
      <c r="A1031" s="295" t="s">
        <v>130</v>
      </c>
      <c r="B1031" s="61" t="s">
        <v>523</v>
      </c>
      <c r="C1031" s="62" t="s">
        <v>95</v>
      </c>
      <c r="D1031" s="338">
        <v>1</v>
      </c>
      <c r="E1031" s="117"/>
      <c r="F1031" s="129"/>
      <c r="G1031" s="130"/>
      <c r="J1031" s="330">
        <v>1</v>
      </c>
    </row>
    <row r="1032" spans="1:10" x14ac:dyDescent="0.2">
      <c r="A1032" s="295" t="s">
        <v>131</v>
      </c>
      <c r="B1032" s="61" t="s">
        <v>370</v>
      </c>
      <c r="C1032" s="62" t="s">
        <v>95</v>
      </c>
      <c r="D1032" s="338">
        <v>34</v>
      </c>
      <c r="E1032" s="117"/>
      <c r="F1032" s="129"/>
      <c r="G1032" s="130"/>
      <c r="J1032" s="330">
        <v>34</v>
      </c>
    </row>
    <row r="1033" spans="1:10" x14ac:dyDescent="0.2">
      <c r="A1033" s="295" t="s">
        <v>132</v>
      </c>
      <c r="B1033" s="61" t="s">
        <v>433</v>
      </c>
      <c r="C1033" s="62" t="s">
        <v>95</v>
      </c>
      <c r="D1033" s="338">
        <v>19</v>
      </c>
      <c r="E1033" s="117"/>
      <c r="F1033" s="129"/>
      <c r="G1033" s="130"/>
      <c r="J1033" s="330">
        <v>19</v>
      </c>
    </row>
    <row r="1034" spans="1:10" x14ac:dyDescent="0.2">
      <c r="A1034" s="295" t="s">
        <v>133</v>
      </c>
      <c r="B1034" s="61" t="s">
        <v>522</v>
      </c>
      <c r="C1034" s="62" t="s">
        <v>95</v>
      </c>
      <c r="D1034" s="338">
        <v>19</v>
      </c>
      <c r="E1034" s="117"/>
      <c r="F1034" s="129"/>
      <c r="G1034" s="130"/>
      <c r="J1034" s="330">
        <v>19</v>
      </c>
    </row>
    <row r="1035" spans="1:10" x14ac:dyDescent="0.2">
      <c r="A1035" s="295" t="s">
        <v>134</v>
      </c>
      <c r="B1035" s="61" t="s">
        <v>486</v>
      </c>
      <c r="C1035" s="62" t="s">
        <v>95</v>
      </c>
      <c r="D1035" s="338">
        <v>9</v>
      </c>
      <c r="E1035" s="117"/>
      <c r="F1035" s="129"/>
      <c r="G1035" s="130"/>
      <c r="J1035" s="330">
        <v>9</v>
      </c>
    </row>
    <row r="1036" spans="1:10" x14ac:dyDescent="0.2">
      <c r="A1036" s="295" t="s">
        <v>135</v>
      </c>
      <c r="B1036" s="61" t="s">
        <v>485</v>
      </c>
      <c r="C1036" s="62" t="s">
        <v>95</v>
      </c>
      <c r="D1036" s="338">
        <v>3</v>
      </c>
      <c r="E1036" s="117"/>
      <c r="F1036" s="129"/>
      <c r="G1036" s="130"/>
      <c r="J1036" s="330">
        <v>3</v>
      </c>
    </row>
    <row r="1037" spans="1:10" x14ac:dyDescent="0.2">
      <c r="A1037" s="295" t="s">
        <v>275</v>
      </c>
      <c r="B1037" s="61" t="s">
        <v>484</v>
      </c>
      <c r="C1037" s="62" t="s">
        <v>95</v>
      </c>
      <c r="D1037" s="338">
        <v>4</v>
      </c>
      <c r="E1037" s="117"/>
      <c r="F1037" s="129"/>
      <c r="G1037" s="130"/>
      <c r="J1037" s="330">
        <v>4</v>
      </c>
    </row>
    <row r="1038" spans="1:10" x14ac:dyDescent="0.2">
      <c r="A1038" s="295" t="s">
        <v>312</v>
      </c>
      <c r="B1038" s="61" t="s">
        <v>483</v>
      </c>
      <c r="C1038" s="62" t="s">
        <v>95</v>
      </c>
      <c r="D1038" s="338">
        <v>2</v>
      </c>
      <c r="E1038" s="117"/>
      <c r="F1038" s="129"/>
      <c r="G1038" s="130"/>
      <c r="J1038" s="330">
        <v>2</v>
      </c>
    </row>
    <row r="1039" spans="1:10" x14ac:dyDescent="0.2">
      <c r="A1039" s="295" t="s">
        <v>313</v>
      </c>
      <c r="B1039" s="61" t="s">
        <v>521</v>
      </c>
      <c r="C1039" s="62" t="s">
        <v>95</v>
      </c>
      <c r="D1039" s="338">
        <v>2</v>
      </c>
      <c r="E1039" s="117"/>
      <c r="F1039" s="129"/>
      <c r="G1039" s="130"/>
      <c r="J1039" s="330">
        <v>2</v>
      </c>
    </row>
    <row r="1040" spans="1:10" x14ac:dyDescent="0.2">
      <c r="A1040" s="295">
        <v>13</v>
      </c>
      <c r="B1040" s="61" t="s">
        <v>835</v>
      </c>
      <c r="C1040" s="62" t="s">
        <v>95</v>
      </c>
      <c r="D1040" s="338">
        <v>1</v>
      </c>
      <c r="E1040" s="117"/>
      <c r="F1040" s="129"/>
      <c r="G1040" s="130"/>
      <c r="J1040" s="330">
        <v>1</v>
      </c>
    </row>
    <row r="1041" spans="1:10" x14ac:dyDescent="0.2">
      <c r="A1041" s="295">
        <v>14</v>
      </c>
      <c r="B1041" s="61" t="s">
        <v>298</v>
      </c>
      <c r="C1041" s="62" t="s">
        <v>95</v>
      </c>
      <c r="D1041" s="338">
        <v>1</v>
      </c>
      <c r="E1041" s="117"/>
      <c r="F1041" s="129"/>
      <c r="G1041" s="130"/>
      <c r="J1041" s="330">
        <v>1</v>
      </c>
    </row>
    <row r="1042" spans="1:10" x14ac:dyDescent="0.2">
      <c r="A1042" s="295">
        <v>15</v>
      </c>
      <c r="B1042" s="61" t="s">
        <v>347</v>
      </c>
      <c r="C1042" s="62" t="s">
        <v>95</v>
      </c>
      <c r="D1042" s="338">
        <v>3</v>
      </c>
      <c r="E1042" s="117"/>
      <c r="F1042" s="129"/>
      <c r="G1042" s="130"/>
      <c r="J1042" s="330">
        <v>3</v>
      </c>
    </row>
    <row r="1043" spans="1:10" x14ac:dyDescent="0.2">
      <c r="A1043" s="295">
        <v>16</v>
      </c>
      <c r="B1043" s="61" t="s">
        <v>223</v>
      </c>
      <c r="C1043" s="62" t="s">
        <v>95</v>
      </c>
      <c r="D1043" s="338">
        <v>7</v>
      </c>
      <c r="E1043" s="117"/>
      <c r="F1043" s="129"/>
      <c r="G1043" s="130"/>
      <c r="J1043" s="330">
        <v>7</v>
      </c>
    </row>
    <row r="1044" spans="1:10" x14ac:dyDescent="0.2">
      <c r="A1044" s="229"/>
      <c r="B1044" s="61"/>
      <c r="C1044" s="62"/>
      <c r="D1044" s="338"/>
      <c r="E1044" s="117"/>
      <c r="F1044" s="129"/>
      <c r="G1044" s="130"/>
    </row>
    <row r="1045" spans="1:10" x14ac:dyDescent="0.2">
      <c r="A1045" s="233" t="s">
        <v>390</v>
      </c>
      <c r="B1045" s="164" t="s">
        <v>57</v>
      </c>
      <c r="C1045" s="165"/>
      <c r="D1045" s="350"/>
      <c r="E1045" s="117"/>
      <c r="F1045" s="120"/>
      <c r="G1045" s="121"/>
    </row>
    <row r="1046" spans="1:10" s="160" customFormat="1" x14ac:dyDescent="0.2">
      <c r="A1046" s="233"/>
      <c r="B1046" s="164" t="s">
        <v>191</v>
      </c>
      <c r="C1046" s="165"/>
      <c r="D1046" s="350"/>
      <c r="E1046" s="117"/>
      <c r="F1046" s="120"/>
      <c r="G1046" s="121"/>
      <c r="J1046" s="332"/>
    </row>
    <row r="1047" spans="1:10" x14ac:dyDescent="0.2">
      <c r="A1047" s="229"/>
      <c r="B1047" s="189" t="s">
        <v>838</v>
      </c>
      <c r="C1047" s="62"/>
      <c r="D1047" s="338"/>
      <c r="E1047" s="117"/>
      <c r="F1047" s="129"/>
      <c r="G1047" s="130"/>
    </row>
    <row r="1048" spans="1:10" x14ac:dyDescent="0.2">
      <c r="A1048" s="295">
        <v>1</v>
      </c>
      <c r="B1048" s="61" t="s">
        <v>221</v>
      </c>
      <c r="C1048" s="62" t="s">
        <v>95</v>
      </c>
      <c r="D1048" s="338">
        <v>18</v>
      </c>
      <c r="E1048" s="117"/>
      <c r="F1048" s="129"/>
      <c r="G1048" s="130"/>
      <c r="J1048" s="330">
        <v>18</v>
      </c>
    </row>
    <row r="1049" spans="1:10" x14ac:dyDescent="0.2">
      <c r="A1049" s="295">
        <v>2</v>
      </c>
      <c r="B1049" s="61" t="s">
        <v>836</v>
      </c>
      <c r="C1049" s="62" t="s">
        <v>95</v>
      </c>
      <c r="D1049" s="338">
        <v>5</v>
      </c>
      <c r="E1049" s="117"/>
      <c r="F1049" s="129"/>
      <c r="G1049" s="130"/>
      <c r="J1049" s="330">
        <v>5</v>
      </c>
    </row>
    <row r="1050" spans="1:10" x14ac:dyDescent="0.2">
      <c r="A1050" s="295"/>
      <c r="B1050" s="189" t="s">
        <v>837</v>
      </c>
      <c r="C1050" s="62"/>
      <c r="D1050" s="338"/>
      <c r="E1050" s="117"/>
      <c r="F1050" s="129"/>
      <c r="G1050" s="130"/>
    </row>
    <row r="1051" spans="1:10" x14ac:dyDescent="0.2">
      <c r="A1051" s="295" t="s">
        <v>126</v>
      </c>
      <c r="B1051" s="61" t="s">
        <v>520</v>
      </c>
      <c r="C1051" s="62" t="s">
        <v>95</v>
      </c>
      <c r="D1051" s="338">
        <v>2</v>
      </c>
      <c r="E1051" s="117"/>
      <c r="F1051" s="129"/>
      <c r="G1051" s="130"/>
      <c r="J1051" s="330">
        <v>2</v>
      </c>
    </row>
    <row r="1052" spans="1:10" x14ac:dyDescent="0.2">
      <c r="A1052" s="295">
        <v>2</v>
      </c>
      <c r="B1052" s="61" t="s">
        <v>523</v>
      </c>
      <c r="C1052" s="62" t="s">
        <v>95</v>
      </c>
      <c r="D1052" s="338">
        <v>2</v>
      </c>
      <c r="E1052" s="117"/>
      <c r="F1052" s="129"/>
      <c r="G1052" s="130"/>
      <c r="J1052" s="330">
        <v>2</v>
      </c>
    </row>
    <row r="1053" spans="1:10" x14ac:dyDescent="0.2">
      <c r="A1053" s="295">
        <v>3</v>
      </c>
      <c r="B1053" s="296" t="s">
        <v>370</v>
      </c>
      <c r="C1053" s="62" t="s">
        <v>95</v>
      </c>
      <c r="D1053" s="338">
        <v>7</v>
      </c>
      <c r="E1053" s="117"/>
      <c r="F1053" s="129"/>
      <c r="G1053" s="130"/>
      <c r="J1053" s="330">
        <v>7</v>
      </c>
    </row>
    <row r="1054" spans="1:10" x14ac:dyDescent="0.2">
      <c r="A1054" s="295">
        <v>4</v>
      </c>
      <c r="B1054" s="296" t="s">
        <v>522</v>
      </c>
      <c r="C1054" s="62" t="s">
        <v>95</v>
      </c>
      <c r="D1054" s="338">
        <v>2</v>
      </c>
      <c r="E1054" s="117"/>
      <c r="F1054" s="129"/>
      <c r="G1054" s="130"/>
      <c r="J1054" s="330">
        <v>2</v>
      </c>
    </row>
    <row r="1055" spans="1:10" x14ac:dyDescent="0.2">
      <c r="A1055" s="295">
        <v>5</v>
      </c>
      <c r="B1055" s="61" t="s">
        <v>486</v>
      </c>
      <c r="C1055" s="62" t="s">
        <v>95</v>
      </c>
      <c r="D1055" s="338">
        <v>3</v>
      </c>
      <c r="E1055" s="117"/>
      <c r="F1055" s="129"/>
      <c r="G1055" s="130"/>
      <c r="J1055" s="330">
        <v>3</v>
      </c>
    </row>
    <row r="1056" spans="1:10" x14ac:dyDescent="0.2">
      <c r="A1056" s="295">
        <v>6</v>
      </c>
      <c r="B1056" s="61" t="s">
        <v>485</v>
      </c>
      <c r="C1056" s="62" t="s">
        <v>95</v>
      </c>
      <c r="D1056" s="338">
        <v>4</v>
      </c>
      <c r="E1056" s="117"/>
      <c r="F1056" s="129"/>
      <c r="G1056" s="130"/>
      <c r="J1056" s="330">
        <v>4</v>
      </c>
    </row>
    <row r="1057" spans="1:10" x14ac:dyDescent="0.2">
      <c r="A1057" s="295">
        <v>7</v>
      </c>
      <c r="B1057" s="296" t="s">
        <v>484</v>
      </c>
      <c r="C1057" s="62" t="s">
        <v>95</v>
      </c>
      <c r="D1057" s="338">
        <v>13</v>
      </c>
      <c r="E1057" s="117"/>
      <c r="F1057" s="129"/>
      <c r="G1057" s="130"/>
      <c r="J1057" s="330">
        <v>13</v>
      </c>
    </row>
    <row r="1058" spans="1:10" x14ac:dyDescent="0.2">
      <c r="A1058" s="295">
        <v>8</v>
      </c>
      <c r="B1058" s="296" t="s">
        <v>839</v>
      </c>
      <c r="C1058" s="62" t="s">
        <v>95</v>
      </c>
      <c r="D1058" s="338">
        <v>48</v>
      </c>
      <c r="E1058" s="117"/>
      <c r="F1058" s="129"/>
      <c r="G1058" s="130"/>
      <c r="J1058" s="330">
        <v>48</v>
      </c>
    </row>
    <row r="1059" spans="1:10" x14ac:dyDescent="0.2">
      <c r="A1059" s="295">
        <v>9</v>
      </c>
      <c r="B1059" s="296" t="s">
        <v>840</v>
      </c>
      <c r="C1059" s="62" t="s">
        <v>95</v>
      </c>
      <c r="D1059" s="338">
        <v>2</v>
      </c>
      <c r="E1059" s="117"/>
      <c r="F1059" s="129"/>
      <c r="G1059" s="130"/>
      <c r="J1059" s="330">
        <v>2</v>
      </c>
    </row>
    <row r="1060" spans="1:10" x14ac:dyDescent="0.2">
      <c r="A1060" s="295">
        <v>10</v>
      </c>
      <c r="B1060" s="61" t="s">
        <v>841</v>
      </c>
      <c r="C1060" s="62" t="s">
        <v>95</v>
      </c>
      <c r="D1060" s="338">
        <v>4</v>
      </c>
      <c r="E1060" s="117"/>
      <c r="F1060" s="129"/>
      <c r="G1060" s="130"/>
      <c r="J1060" s="330">
        <v>4</v>
      </c>
    </row>
    <row r="1061" spans="1:10" x14ac:dyDescent="0.2">
      <c r="A1061" s="295">
        <v>11</v>
      </c>
      <c r="B1061" s="61" t="s">
        <v>347</v>
      </c>
      <c r="C1061" s="62" t="s">
        <v>95</v>
      </c>
      <c r="D1061" s="338">
        <v>2</v>
      </c>
      <c r="E1061" s="117"/>
      <c r="F1061" s="129"/>
      <c r="G1061" s="130"/>
      <c r="J1061" s="330">
        <v>2</v>
      </c>
    </row>
    <row r="1062" spans="1:10" x14ac:dyDescent="0.2">
      <c r="A1062" s="229"/>
      <c r="B1062" s="61"/>
      <c r="C1062" s="62"/>
      <c r="D1062" s="338"/>
      <c r="E1062" s="117"/>
      <c r="F1062" s="129"/>
      <c r="G1062" s="130"/>
    </row>
    <row r="1063" spans="1:10" x14ac:dyDescent="0.2">
      <c r="A1063" s="233" t="s">
        <v>389</v>
      </c>
      <c r="B1063" s="164" t="s">
        <v>412</v>
      </c>
      <c r="C1063" s="165"/>
      <c r="D1063" s="350"/>
      <c r="E1063" s="117"/>
      <c r="F1063" s="120"/>
      <c r="G1063" s="121"/>
    </row>
    <row r="1064" spans="1:10" s="160" customFormat="1" x14ac:dyDescent="0.2">
      <c r="A1064" s="233"/>
      <c r="B1064" s="164" t="s">
        <v>191</v>
      </c>
      <c r="C1064" s="165"/>
      <c r="D1064" s="350"/>
      <c r="E1064" s="117"/>
      <c r="F1064" s="120"/>
      <c r="G1064" s="121"/>
      <c r="J1064" s="332"/>
    </row>
    <row r="1065" spans="1:10" x14ac:dyDescent="0.2">
      <c r="A1065" s="229"/>
      <c r="B1065" s="189" t="s">
        <v>838</v>
      </c>
      <c r="C1065" s="62"/>
      <c r="D1065" s="338"/>
      <c r="E1065" s="117"/>
      <c r="F1065" s="129"/>
      <c r="G1065" s="130"/>
    </row>
    <row r="1066" spans="1:10" x14ac:dyDescent="0.2">
      <c r="A1066" s="295" t="s">
        <v>126</v>
      </c>
      <c r="B1066" s="61" t="s">
        <v>221</v>
      </c>
      <c r="C1066" s="62" t="s">
        <v>95</v>
      </c>
      <c r="D1066" s="338">
        <v>3</v>
      </c>
      <c r="E1066" s="117"/>
      <c r="F1066" s="120"/>
      <c r="G1066" s="121"/>
      <c r="J1066" s="330">
        <v>3</v>
      </c>
    </row>
    <row r="1067" spans="1:10" x14ac:dyDescent="0.2">
      <c r="A1067" s="295" t="s">
        <v>127</v>
      </c>
      <c r="B1067" s="61" t="s">
        <v>298</v>
      </c>
      <c r="C1067" s="62" t="s">
        <v>95</v>
      </c>
      <c r="D1067" s="338">
        <v>10</v>
      </c>
      <c r="E1067" s="117"/>
      <c r="F1067" s="120"/>
      <c r="G1067" s="121"/>
      <c r="J1067" s="330">
        <v>10</v>
      </c>
    </row>
    <row r="1068" spans="1:10" x14ac:dyDescent="0.2">
      <c r="A1068" s="295" t="s">
        <v>129</v>
      </c>
      <c r="B1068" s="61" t="s">
        <v>836</v>
      </c>
      <c r="C1068" s="62" t="s">
        <v>95</v>
      </c>
      <c r="D1068" s="338">
        <v>10</v>
      </c>
      <c r="E1068" s="117"/>
      <c r="F1068" s="129"/>
      <c r="G1068" s="130"/>
      <c r="J1068" s="330">
        <v>10</v>
      </c>
    </row>
    <row r="1069" spans="1:10" x14ac:dyDescent="0.2">
      <c r="A1069" s="295"/>
      <c r="B1069" s="189" t="s">
        <v>837</v>
      </c>
      <c r="C1069" s="62"/>
      <c r="D1069" s="338"/>
      <c r="E1069" s="117"/>
      <c r="F1069" s="129"/>
      <c r="G1069" s="130"/>
    </row>
    <row r="1070" spans="1:10" x14ac:dyDescent="0.2">
      <c r="A1070" s="295" t="s">
        <v>126</v>
      </c>
      <c r="B1070" s="61" t="s">
        <v>520</v>
      </c>
      <c r="C1070" s="62" t="s">
        <v>95</v>
      </c>
      <c r="D1070" s="338">
        <v>1</v>
      </c>
      <c r="E1070" s="117"/>
      <c r="F1070" s="129"/>
      <c r="G1070" s="130"/>
      <c r="J1070" s="330">
        <v>1</v>
      </c>
    </row>
    <row r="1071" spans="1:10" x14ac:dyDescent="0.2">
      <c r="A1071" s="295" t="s">
        <v>127</v>
      </c>
      <c r="B1071" s="61" t="s">
        <v>522</v>
      </c>
      <c r="C1071" s="62" t="s">
        <v>95</v>
      </c>
      <c r="D1071" s="338">
        <v>12</v>
      </c>
      <c r="E1071" s="117"/>
      <c r="F1071" s="129"/>
      <c r="G1071" s="130"/>
      <c r="J1071" s="330">
        <v>12</v>
      </c>
    </row>
    <row r="1072" spans="1:10" x14ac:dyDescent="0.2">
      <c r="A1072" s="295" t="s">
        <v>129</v>
      </c>
      <c r="B1072" s="61" t="s">
        <v>486</v>
      </c>
      <c r="C1072" s="62" t="s">
        <v>95</v>
      </c>
      <c r="D1072" s="338">
        <v>9</v>
      </c>
      <c r="E1072" s="117"/>
      <c r="F1072" s="129"/>
      <c r="G1072" s="130"/>
      <c r="J1072" s="330">
        <v>9</v>
      </c>
    </row>
    <row r="1073" spans="1:10" x14ac:dyDescent="0.2">
      <c r="A1073" s="295" t="s">
        <v>130</v>
      </c>
      <c r="B1073" s="61" t="s">
        <v>485</v>
      </c>
      <c r="C1073" s="62" t="s">
        <v>95</v>
      </c>
      <c r="D1073" s="338">
        <v>9</v>
      </c>
      <c r="E1073" s="117"/>
      <c r="F1073" s="129"/>
      <c r="G1073" s="130"/>
      <c r="J1073" s="330">
        <v>9</v>
      </c>
    </row>
    <row r="1074" spans="1:10" x14ac:dyDescent="0.2">
      <c r="A1074" s="295" t="s">
        <v>131</v>
      </c>
      <c r="B1074" s="61" t="s">
        <v>484</v>
      </c>
      <c r="C1074" s="62" t="s">
        <v>95</v>
      </c>
      <c r="D1074" s="338">
        <v>8</v>
      </c>
      <c r="E1074" s="117"/>
      <c r="F1074" s="129"/>
      <c r="G1074" s="130"/>
      <c r="J1074" s="330">
        <v>8</v>
      </c>
    </row>
    <row r="1075" spans="1:10" x14ac:dyDescent="0.2">
      <c r="A1075" s="295" t="s">
        <v>132</v>
      </c>
      <c r="B1075" s="61" t="s">
        <v>483</v>
      </c>
      <c r="C1075" s="62" t="s">
        <v>95</v>
      </c>
      <c r="D1075" s="338">
        <v>5</v>
      </c>
      <c r="E1075" s="117"/>
      <c r="F1075" s="129"/>
      <c r="G1075" s="130"/>
      <c r="J1075" s="330">
        <v>5</v>
      </c>
    </row>
    <row r="1076" spans="1:10" x14ac:dyDescent="0.2">
      <c r="A1076" s="295" t="s">
        <v>133</v>
      </c>
      <c r="B1076" s="61" t="s">
        <v>839</v>
      </c>
      <c r="C1076" s="62" t="s">
        <v>95</v>
      </c>
      <c r="D1076" s="338">
        <v>1</v>
      </c>
      <c r="E1076" s="117"/>
      <c r="F1076" s="129"/>
      <c r="G1076" s="130"/>
      <c r="J1076" s="330">
        <v>1</v>
      </c>
    </row>
    <row r="1077" spans="1:10" x14ac:dyDescent="0.2">
      <c r="A1077" s="295" t="s">
        <v>134</v>
      </c>
      <c r="B1077" s="61" t="s">
        <v>840</v>
      </c>
      <c r="C1077" s="62" t="s">
        <v>95</v>
      </c>
      <c r="D1077" s="338">
        <v>6</v>
      </c>
      <c r="E1077" s="117"/>
      <c r="F1077" s="129"/>
      <c r="G1077" s="130"/>
      <c r="J1077" s="330">
        <v>6</v>
      </c>
    </row>
    <row r="1078" spans="1:10" x14ac:dyDescent="0.2">
      <c r="A1078" s="295" t="s">
        <v>135</v>
      </c>
      <c r="B1078" s="61" t="s">
        <v>841</v>
      </c>
      <c r="C1078" s="62" t="s">
        <v>95</v>
      </c>
      <c r="D1078" s="338">
        <v>23</v>
      </c>
      <c r="E1078" s="117"/>
      <c r="F1078" s="129"/>
      <c r="G1078" s="130"/>
      <c r="J1078" s="330">
        <v>23</v>
      </c>
    </row>
    <row r="1079" spans="1:10" x14ac:dyDescent="0.2">
      <c r="A1079" s="295" t="s">
        <v>275</v>
      </c>
      <c r="B1079" s="61" t="s">
        <v>836</v>
      </c>
      <c r="C1079" s="62" t="s">
        <v>95</v>
      </c>
      <c r="D1079" s="338">
        <v>6</v>
      </c>
      <c r="E1079" s="117"/>
      <c r="F1079" s="129"/>
      <c r="G1079" s="130"/>
      <c r="J1079" s="330">
        <v>6</v>
      </c>
    </row>
    <row r="1080" spans="1:10" x14ac:dyDescent="0.2">
      <c r="A1080" s="295" t="s">
        <v>312</v>
      </c>
      <c r="B1080" s="296" t="s">
        <v>221</v>
      </c>
      <c r="C1080" s="62" t="s">
        <v>95</v>
      </c>
      <c r="D1080" s="338">
        <v>9</v>
      </c>
      <c r="E1080" s="117"/>
      <c r="F1080" s="129"/>
      <c r="G1080" s="130"/>
      <c r="J1080" s="330">
        <v>9</v>
      </c>
    </row>
    <row r="1081" spans="1:10" x14ac:dyDescent="0.2">
      <c r="A1081" s="229"/>
      <c r="B1081" s="61"/>
      <c r="C1081" s="62"/>
      <c r="D1081" s="338"/>
      <c r="E1081" s="117"/>
      <c r="F1081" s="120"/>
      <c r="G1081" s="121"/>
    </row>
    <row r="1082" spans="1:10" x14ac:dyDescent="0.2">
      <c r="A1082" s="244" t="s">
        <v>434</v>
      </c>
      <c r="B1082" s="74" t="s">
        <v>843</v>
      </c>
      <c r="C1082" s="65"/>
      <c r="D1082" s="363"/>
      <c r="E1082" s="127"/>
      <c r="F1082" s="120"/>
      <c r="G1082" s="121"/>
    </row>
    <row r="1083" spans="1:10" ht="36" x14ac:dyDescent="0.2">
      <c r="A1083" s="243"/>
      <c r="B1083" s="65" t="s">
        <v>179</v>
      </c>
      <c r="C1083" s="65"/>
      <c r="D1083" s="363"/>
      <c r="E1083" s="127"/>
      <c r="F1083" s="120"/>
      <c r="G1083" s="121"/>
    </row>
    <row r="1084" spans="1:10" ht="48" x14ac:dyDescent="0.2">
      <c r="A1084" s="243"/>
      <c r="B1084" s="65" t="s">
        <v>178</v>
      </c>
      <c r="C1084" s="65"/>
      <c r="D1084" s="363"/>
      <c r="E1084" s="127"/>
      <c r="F1084" s="120"/>
      <c r="G1084" s="121"/>
    </row>
    <row r="1085" spans="1:10" ht="24" x14ac:dyDescent="0.2">
      <c r="A1085" s="227"/>
      <c r="B1085" s="65" t="s">
        <v>435</v>
      </c>
      <c r="C1085" s="65"/>
      <c r="D1085" s="363"/>
      <c r="E1085" s="127"/>
      <c r="F1085" s="120"/>
      <c r="G1085" s="121"/>
    </row>
    <row r="1086" spans="1:10" ht="13.5" x14ac:dyDescent="0.2">
      <c r="A1086" s="295" t="s">
        <v>126</v>
      </c>
      <c r="B1086" s="61" t="s">
        <v>844</v>
      </c>
      <c r="C1086" s="286" t="s">
        <v>116</v>
      </c>
      <c r="D1086" s="338">
        <v>150</v>
      </c>
      <c r="E1086" s="117"/>
      <c r="F1086" s="129"/>
      <c r="G1086" s="130"/>
      <c r="J1086" s="330">
        <v>150</v>
      </c>
    </row>
    <row r="1087" spans="1:10" ht="13.5" x14ac:dyDescent="0.2">
      <c r="A1087" s="295">
        <v>2</v>
      </c>
      <c r="B1087" s="61" t="s">
        <v>847</v>
      </c>
      <c r="C1087" s="286" t="s">
        <v>116</v>
      </c>
      <c r="D1087" s="338">
        <v>42</v>
      </c>
      <c r="E1087" s="117"/>
      <c r="F1087" s="129"/>
      <c r="G1087" s="130"/>
      <c r="J1087" s="330">
        <v>42</v>
      </c>
    </row>
    <row r="1088" spans="1:10" ht="13.5" x14ac:dyDescent="0.2">
      <c r="A1088" s="295">
        <v>3</v>
      </c>
      <c r="B1088" s="61" t="s">
        <v>845</v>
      </c>
      <c r="C1088" s="286" t="s">
        <v>116</v>
      </c>
      <c r="D1088" s="338">
        <v>48</v>
      </c>
      <c r="E1088" s="117"/>
      <c r="F1088" s="129"/>
      <c r="G1088" s="130"/>
      <c r="J1088" s="330">
        <v>48</v>
      </c>
    </row>
    <row r="1089" spans="1:10" ht="13.5" x14ac:dyDescent="0.2">
      <c r="A1089" s="295">
        <v>4</v>
      </c>
      <c r="B1089" s="61" t="s">
        <v>846</v>
      </c>
      <c r="C1089" s="286" t="s">
        <v>116</v>
      </c>
      <c r="D1089" s="338">
        <v>240</v>
      </c>
      <c r="E1089" s="117"/>
      <c r="F1089" s="129"/>
      <c r="G1089" s="130"/>
      <c r="J1089" s="330">
        <v>240</v>
      </c>
    </row>
    <row r="1090" spans="1:10" x14ac:dyDescent="0.2">
      <c r="A1090" s="295">
        <v>5</v>
      </c>
      <c r="B1090" s="61" t="s">
        <v>875</v>
      </c>
      <c r="C1090" s="286" t="s">
        <v>12</v>
      </c>
      <c r="D1090" s="338">
        <v>1</v>
      </c>
      <c r="E1090" s="117"/>
      <c r="F1090" s="129"/>
      <c r="G1090" s="130"/>
      <c r="J1090" s="330">
        <v>1</v>
      </c>
    </row>
    <row r="1091" spans="1:10" x14ac:dyDescent="0.2">
      <c r="A1091" s="300"/>
      <c r="B1091" s="209"/>
      <c r="C1091" s="79"/>
      <c r="D1091" s="338"/>
      <c r="E1091" s="117"/>
      <c r="F1091" s="129"/>
      <c r="G1091" s="130"/>
    </row>
    <row r="1092" spans="1:10" x14ac:dyDescent="0.2">
      <c r="A1092" s="244" t="s">
        <v>842</v>
      </c>
      <c r="B1092" s="74" t="s">
        <v>849</v>
      </c>
      <c r="C1092" s="65"/>
      <c r="D1092" s="363"/>
      <c r="E1092" s="127"/>
      <c r="F1092" s="120"/>
      <c r="G1092" s="121"/>
    </row>
    <row r="1093" spans="1:10" ht="36" x14ac:dyDescent="0.2">
      <c r="A1093" s="243"/>
      <c r="B1093" s="65" t="s">
        <v>179</v>
      </c>
      <c r="C1093" s="65"/>
      <c r="D1093" s="363"/>
      <c r="E1093" s="127"/>
      <c r="F1093" s="120"/>
      <c r="G1093" s="121"/>
    </row>
    <row r="1094" spans="1:10" ht="48" x14ac:dyDescent="0.2">
      <c r="A1094" s="243"/>
      <c r="B1094" s="65" t="s">
        <v>178</v>
      </c>
      <c r="C1094" s="65"/>
      <c r="D1094" s="363"/>
      <c r="E1094" s="127"/>
      <c r="F1094" s="120"/>
      <c r="G1094" s="121"/>
    </row>
    <row r="1095" spans="1:10" ht="24" x14ac:dyDescent="0.2">
      <c r="A1095" s="227"/>
      <c r="B1095" s="65" t="s">
        <v>435</v>
      </c>
      <c r="C1095" s="65"/>
      <c r="D1095" s="363"/>
      <c r="E1095" s="127"/>
      <c r="F1095" s="120"/>
      <c r="G1095" s="121"/>
    </row>
    <row r="1096" spans="1:10" x14ac:dyDescent="0.2">
      <c r="A1096" s="295" t="s">
        <v>126</v>
      </c>
      <c r="B1096" s="61" t="s">
        <v>848</v>
      </c>
      <c r="C1096" s="79" t="s">
        <v>12</v>
      </c>
      <c r="D1096" s="338">
        <v>1</v>
      </c>
      <c r="E1096" s="117"/>
      <c r="F1096" s="129"/>
      <c r="G1096" s="130"/>
      <c r="J1096" s="330">
        <v>1</v>
      </c>
    </row>
    <row r="1097" spans="1:10" x14ac:dyDescent="0.2">
      <c r="A1097" s="295">
        <v>2</v>
      </c>
      <c r="B1097" s="61" t="s">
        <v>979</v>
      </c>
      <c r="C1097" s="79" t="s">
        <v>12</v>
      </c>
      <c r="D1097" s="338">
        <v>1</v>
      </c>
      <c r="E1097" s="117"/>
      <c r="F1097" s="129"/>
      <c r="G1097" s="130"/>
      <c r="J1097" s="330">
        <v>1</v>
      </c>
    </row>
    <row r="1098" spans="1:10" x14ac:dyDescent="0.2">
      <c r="A1098" s="229"/>
      <c r="B1098" s="61"/>
      <c r="C1098" s="79"/>
      <c r="D1098" s="338"/>
      <c r="E1098" s="117"/>
      <c r="F1098" s="129"/>
      <c r="G1098" s="130"/>
    </row>
    <row r="1099" spans="1:10" x14ac:dyDescent="0.2">
      <c r="A1099" s="244" t="s">
        <v>1340</v>
      </c>
      <c r="B1099" s="74" t="s">
        <v>1335</v>
      </c>
      <c r="C1099" s="65"/>
      <c r="D1099" s="363"/>
      <c r="E1099" s="127"/>
      <c r="F1099" s="120"/>
      <c r="G1099" s="121"/>
    </row>
    <row r="1100" spans="1:10" ht="24" x14ac:dyDescent="0.2">
      <c r="A1100" s="243"/>
      <c r="B1100" s="65" t="s">
        <v>1336</v>
      </c>
      <c r="C1100" s="65"/>
      <c r="D1100" s="363"/>
      <c r="E1100" s="127"/>
      <c r="F1100" s="120"/>
      <c r="G1100" s="121"/>
    </row>
    <row r="1101" spans="1:10" x14ac:dyDescent="0.2">
      <c r="A1101" s="295" t="s">
        <v>126</v>
      </c>
      <c r="B1101" s="61" t="s">
        <v>1337</v>
      </c>
      <c r="C1101" s="79" t="s">
        <v>39</v>
      </c>
      <c r="D1101" s="338">
        <v>292.5</v>
      </c>
      <c r="E1101" s="117"/>
      <c r="F1101" s="129"/>
      <c r="G1101" s="130"/>
      <c r="J1101" s="330">
        <v>292.5</v>
      </c>
    </row>
    <row r="1102" spans="1:10" x14ac:dyDescent="0.2">
      <c r="A1102" s="295" t="s">
        <v>126</v>
      </c>
      <c r="B1102" s="61" t="s">
        <v>1338</v>
      </c>
      <c r="C1102" s="79" t="s">
        <v>39</v>
      </c>
      <c r="D1102" s="338">
        <v>339.3</v>
      </c>
      <c r="E1102" s="117"/>
      <c r="F1102" s="129"/>
      <c r="G1102" s="130"/>
      <c r="J1102" s="330">
        <v>339.3</v>
      </c>
    </row>
    <row r="1103" spans="1:10" x14ac:dyDescent="0.2">
      <c r="A1103" s="295">
        <v>2</v>
      </c>
      <c r="B1103" s="61" t="s">
        <v>1339</v>
      </c>
      <c r="C1103" s="79" t="s">
        <v>39</v>
      </c>
      <c r="D1103" s="338">
        <v>327.60000000000002</v>
      </c>
      <c r="E1103" s="117"/>
      <c r="F1103" s="129"/>
      <c r="G1103" s="130"/>
      <c r="J1103" s="330">
        <v>327.60000000000002</v>
      </c>
    </row>
    <row r="1104" spans="1:10" ht="12.75" thickBot="1" x14ac:dyDescent="0.25">
      <c r="A1104" s="295"/>
      <c r="B1104" s="61"/>
      <c r="C1104" s="79"/>
      <c r="D1104" s="338"/>
      <c r="E1104" s="117"/>
      <c r="F1104" s="129"/>
      <c r="G1104" s="130"/>
    </row>
    <row r="1105" spans="1:10" x14ac:dyDescent="0.2">
      <c r="A1105" s="226"/>
      <c r="B1105" s="102" t="s">
        <v>142</v>
      </c>
      <c r="C1105" s="89"/>
      <c r="D1105" s="336"/>
      <c r="E1105" s="179"/>
      <c r="F1105" s="180"/>
      <c r="G1105" s="263"/>
    </row>
    <row r="1106" spans="1:10" ht="12.75" thickBot="1" x14ac:dyDescent="0.25">
      <c r="A1106" s="264"/>
      <c r="B1106" s="83" t="s">
        <v>143</v>
      </c>
      <c r="C1106" s="103"/>
      <c r="D1106" s="364"/>
      <c r="E1106" s="181"/>
      <c r="F1106" s="182"/>
      <c r="G1106" s="265"/>
    </row>
    <row r="1107" spans="1:10" x14ac:dyDescent="0.2">
      <c r="A1107" s="243"/>
      <c r="B1107" s="101"/>
      <c r="C1107" s="65"/>
      <c r="D1107" s="363"/>
      <c r="E1107" s="127"/>
      <c r="F1107" s="120"/>
      <c r="G1107" s="121"/>
    </row>
    <row r="1108" spans="1:10" x14ac:dyDescent="0.2">
      <c r="A1108" s="243"/>
      <c r="B1108" s="72" t="s">
        <v>144</v>
      </c>
      <c r="C1108" s="65"/>
      <c r="D1108" s="363"/>
      <c r="E1108" s="127"/>
      <c r="F1108" s="120"/>
      <c r="G1108" s="121"/>
    </row>
    <row r="1109" spans="1:10" x14ac:dyDescent="0.2">
      <c r="A1109" s="243"/>
      <c r="B1109" s="73" t="s">
        <v>851</v>
      </c>
      <c r="C1109" s="65"/>
      <c r="D1109" s="363"/>
      <c r="E1109" s="127"/>
      <c r="F1109" s="120"/>
      <c r="G1109" s="121"/>
    </row>
    <row r="1110" spans="1:10" x14ac:dyDescent="0.2">
      <c r="A1110" s="243"/>
      <c r="B1110" s="73"/>
      <c r="C1110" s="65"/>
      <c r="D1110" s="363"/>
      <c r="E1110" s="127"/>
      <c r="F1110" s="120"/>
      <c r="G1110" s="121"/>
    </row>
    <row r="1111" spans="1:10" x14ac:dyDescent="0.2">
      <c r="A1111" s="243"/>
      <c r="B1111" s="73" t="s">
        <v>456</v>
      </c>
      <c r="C1111" s="65"/>
      <c r="D1111" s="363"/>
      <c r="E1111" s="127"/>
      <c r="F1111" s="120"/>
      <c r="G1111" s="121"/>
    </row>
    <row r="1112" spans="1:10" x14ac:dyDescent="0.2">
      <c r="A1112" s="243" t="s">
        <v>301</v>
      </c>
      <c r="B1112" s="75" t="s">
        <v>36</v>
      </c>
      <c r="C1112" s="65"/>
      <c r="D1112" s="363"/>
      <c r="E1112" s="127"/>
      <c r="F1112" s="120"/>
      <c r="G1112" s="121"/>
    </row>
    <row r="1113" spans="1:10" ht="60" x14ac:dyDescent="0.2">
      <c r="A1113" s="243"/>
      <c r="B1113" s="65" t="s">
        <v>172</v>
      </c>
      <c r="C1113" s="65"/>
      <c r="D1113" s="363"/>
      <c r="E1113" s="127"/>
      <c r="F1113" s="120"/>
      <c r="G1113" s="121"/>
    </row>
    <row r="1114" spans="1:10" ht="36" x14ac:dyDescent="0.2">
      <c r="A1114" s="243"/>
      <c r="B1114" s="65" t="s">
        <v>98</v>
      </c>
      <c r="C1114" s="65"/>
      <c r="D1114" s="363"/>
      <c r="E1114" s="127"/>
      <c r="F1114" s="120"/>
      <c r="G1114" s="121"/>
    </row>
    <row r="1115" spans="1:10" ht="36" x14ac:dyDescent="0.2">
      <c r="A1115" s="227"/>
      <c r="B1115" s="65" t="s">
        <v>852</v>
      </c>
      <c r="C1115" s="65"/>
      <c r="D1115" s="363"/>
      <c r="E1115" s="127"/>
      <c r="F1115" s="120"/>
      <c r="G1115" s="121"/>
    </row>
    <row r="1116" spans="1:10" ht="36" x14ac:dyDescent="0.2">
      <c r="A1116" s="227"/>
      <c r="B1116" s="65" t="s">
        <v>394</v>
      </c>
      <c r="C1116" s="65"/>
      <c r="D1116" s="363"/>
      <c r="E1116" s="127"/>
      <c r="F1116" s="120"/>
      <c r="G1116" s="121"/>
    </row>
    <row r="1117" spans="1:10" ht="48" x14ac:dyDescent="0.2">
      <c r="A1117" s="227"/>
      <c r="B1117" s="65" t="s">
        <v>853</v>
      </c>
      <c r="C1117" s="65"/>
      <c r="D1117" s="363"/>
      <c r="E1117" s="127"/>
      <c r="F1117" s="120"/>
      <c r="G1117" s="121"/>
    </row>
    <row r="1118" spans="1:10" s="14" customFormat="1" x14ac:dyDescent="0.2">
      <c r="A1118" s="276" t="s">
        <v>302</v>
      </c>
      <c r="B1118" s="279" t="s">
        <v>456</v>
      </c>
      <c r="C1118" s="287"/>
      <c r="D1118" s="361"/>
      <c r="E1118" s="117"/>
      <c r="F1118" s="120"/>
      <c r="G1118" s="121"/>
      <c r="J1118" s="330"/>
    </row>
    <row r="1119" spans="1:10" s="14" customFormat="1" x14ac:dyDescent="0.2">
      <c r="A1119" s="276" t="s">
        <v>457</v>
      </c>
      <c r="B1119" s="279" t="s">
        <v>56</v>
      </c>
      <c r="C1119" s="287"/>
      <c r="D1119" s="361"/>
      <c r="E1119" s="117"/>
      <c r="F1119" s="120"/>
      <c r="G1119" s="121"/>
      <c r="J1119" s="330"/>
    </row>
    <row r="1120" spans="1:10" x14ac:dyDescent="0.2">
      <c r="A1120" s="294" t="s">
        <v>855</v>
      </c>
      <c r="B1120" s="278" t="s">
        <v>854</v>
      </c>
      <c r="C1120" s="286"/>
      <c r="D1120" s="360"/>
      <c r="E1120" s="127"/>
      <c r="F1120" s="120"/>
      <c r="G1120" s="121"/>
    </row>
    <row r="1121" spans="1:10" x14ac:dyDescent="0.2">
      <c r="A1121" s="294">
        <v>2</v>
      </c>
      <c r="B1121" s="299" t="s">
        <v>595</v>
      </c>
      <c r="C1121" s="286"/>
      <c r="D1121" s="360"/>
      <c r="E1121" s="127"/>
      <c r="F1121" s="120"/>
      <c r="G1121" s="121"/>
    </row>
    <row r="1122" spans="1:10" ht="13.5" x14ac:dyDescent="0.2">
      <c r="A1122" s="294">
        <v>3</v>
      </c>
      <c r="B1122" s="280" t="s">
        <v>645</v>
      </c>
      <c r="C1122" s="286" t="s">
        <v>116</v>
      </c>
      <c r="D1122" s="360">
        <v>7.14</v>
      </c>
      <c r="E1122" s="127"/>
      <c r="F1122" s="120"/>
      <c r="G1122" s="121"/>
      <c r="J1122" s="330">
        <v>7.14</v>
      </c>
    </row>
    <row r="1123" spans="1:10" ht="13.5" x14ac:dyDescent="0.2">
      <c r="A1123" s="294">
        <v>4</v>
      </c>
      <c r="B1123" s="280" t="s">
        <v>647</v>
      </c>
      <c r="C1123" s="286" t="s">
        <v>116</v>
      </c>
      <c r="D1123" s="360">
        <v>9.43</v>
      </c>
      <c r="E1123" s="127"/>
      <c r="F1123" s="120"/>
      <c r="G1123" s="121"/>
      <c r="J1123" s="330">
        <v>9.43</v>
      </c>
    </row>
    <row r="1124" spans="1:10" x14ac:dyDescent="0.2">
      <c r="A1124" s="294">
        <v>5</v>
      </c>
      <c r="B1124" s="299" t="s">
        <v>639</v>
      </c>
      <c r="C1124" s="286"/>
      <c r="D1124" s="360"/>
      <c r="E1124" s="127"/>
      <c r="F1124" s="120"/>
      <c r="G1124" s="121"/>
    </row>
    <row r="1125" spans="1:10" ht="13.5" x14ac:dyDescent="0.2">
      <c r="A1125" s="294">
        <v>6</v>
      </c>
      <c r="B1125" s="280" t="s">
        <v>648</v>
      </c>
      <c r="C1125" s="286" t="s">
        <v>116</v>
      </c>
      <c r="D1125" s="360">
        <v>17.09</v>
      </c>
      <c r="E1125" s="127"/>
      <c r="F1125" s="120"/>
      <c r="G1125" s="121"/>
      <c r="J1125" s="330">
        <v>17.09</v>
      </c>
    </row>
    <row r="1126" spans="1:10" ht="13.5" x14ac:dyDescent="0.2">
      <c r="A1126" s="294">
        <v>7</v>
      </c>
      <c r="B1126" s="280" t="s">
        <v>649</v>
      </c>
      <c r="C1126" s="286" t="s">
        <v>116</v>
      </c>
      <c r="D1126" s="360">
        <v>9.2799999999999994</v>
      </c>
      <c r="E1126" s="127"/>
      <c r="F1126" s="120"/>
      <c r="G1126" s="121"/>
      <c r="J1126" s="330">
        <v>9.2799999999999994</v>
      </c>
    </row>
    <row r="1127" spans="1:10" ht="13.5" x14ac:dyDescent="0.2">
      <c r="A1127" s="294">
        <v>8</v>
      </c>
      <c r="B1127" s="280" t="s">
        <v>653</v>
      </c>
      <c r="C1127" s="286" t="s">
        <v>116</v>
      </c>
      <c r="D1127" s="360">
        <v>11.73</v>
      </c>
      <c r="E1127" s="127"/>
      <c r="F1127" s="120"/>
      <c r="G1127" s="121"/>
      <c r="J1127" s="330">
        <v>11.73</v>
      </c>
    </row>
    <row r="1128" spans="1:10" ht="13.5" x14ac:dyDescent="0.2">
      <c r="A1128" s="294">
        <v>9</v>
      </c>
      <c r="B1128" s="280" t="s">
        <v>654</v>
      </c>
      <c r="C1128" s="286" t="s">
        <v>116</v>
      </c>
      <c r="D1128" s="360">
        <v>10.16</v>
      </c>
      <c r="E1128" s="127"/>
      <c r="F1128" s="120"/>
      <c r="G1128" s="121"/>
      <c r="J1128" s="330">
        <v>10.16</v>
      </c>
    </row>
    <row r="1129" spans="1:10" x14ac:dyDescent="0.2">
      <c r="A1129" s="294">
        <v>10</v>
      </c>
      <c r="B1129" s="299" t="s">
        <v>640</v>
      </c>
      <c r="C1129" s="286"/>
      <c r="D1129" s="360"/>
      <c r="E1129" s="127"/>
      <c r="F1129" s="120"/>
      <c r="G1129" s="121"/>
    </row>
    <row r="1130" spans="1:10" ht="13.5" x14ac:dyDescent="0.2">
      <c r="A1130" s="294">
        <v>11</v>
      </c>
      <c r="B1130" s="280" t="s">
        <v>655</v>
      </c>
      <c r="C1130" s="286" t="s">
        <v>116</v>
      </c>
      <c r="D1130" s="360">
        <v>13.99</v>
      </c>
      <c r="E1130" s="127"/>
      <c r="F1130" s="120"/>
      <c r="G1130" s="121"/>
      <c r="J1130" s="330">
        <v>13.99</v>
      </c>
    </row>
    <row r="1131" spans="1:10" x14ac:dyDescent="0.2">
      <c r="A1131" s="294">
        <v>12</v>
      </c>
      <c r="B1131" s="299" t="s">
        <v>641</v>
      </c>
      <c r="C1131" s="286"/>
      <c r="D1131" s="360"/>
      <c r="E1131" s="127"/>
      <c r="F1131" s="120"/>
      <c r="G1131" s="121"/>
    </row>
    <row r="1132" spans="1:10" ht="13.5" x14ac:dyDescent="0.2">
      <c r="A1132" s="294">
        <v>13</v>
      </c>
      <c r="B1132" s="280" t="s">
        <v>658</v>
      </c>
      <c r="C1132" s="286" t="s">
        <v>116</v>
      </c>
      <c r="D1132" s="360">
        <v>10.9</v>
      </c>
      <c r="E1132" s="127"/>
      <c r="F1132" s="120"/>
      <c r="G1132" s="121"/>
      <c r="J1132" s="330">
        <v>10.9</v>
      </c>
    </row>
    <row r="1133" spans="1:10" ht="13.5" x14ac:dyDescent="0.2">
      <c r="A1133" s="294">
        <v>14</v>
      </c>
      <c r="B1133" s="280" t="s">
        <v>659</v>
      </c>
      <c r="C1133" s="286" t="s">
        <v>116</v>
      </c>
      <c r="D1133" s="360">
        <v>122.29</v>
      </c>
      <c r="E1133" s="127"/>
      <c r="F1133" s="120"/>
      <c r="G1133" s="121"/>
      <c r="J1133" s="330">
        <v>122.29</v>
      </c>
    </row>
    <row r="1134" spans="1:10" ht="13.5" x14ac:dyDescent="0.2">
      <c r="A1134" s="294">
        <v>15</v>
      </c>
      <c r="B1134" s="280" t="s">
        <v>661</v>
      </c>
      <c r="C1134" s="286" t="s">
        <v>116</v>
      </c>
      <c r="D1134" s="360">
        <v>2.2799999999999998</v>
      </c>
      <c r="E1134" s="127"/>
      <c r="F1134" s="120"/>
      <c r="G1134" s="121"/>
      <c r="J1134" s="330">
        <v>2.2799999999999998</v>
      </c>
    </row>
    <row r="1135" spans="1:10" ht="13.5" x14ac:dyDescent="0.2">
      <c r="A1135" s="294">
        <v>16</v>
      </c>
      <c r="B1135" s="280" t="s">
        <v>666</v>
      </c>
      <c r="C1135" s="286" t="s">
        <v>116</v>
      </c>
      <c r="D1135" s="360">
        <v>8.6999999999999993</v>
      </c>
      <c r="E1135" s="127"/>
      <c r="F1135" s="120"/>
      <c r="G1135" s="121"/>
      <c r="J1135" s="330">
        <v>8.6999999999999993</v>
      </c>
    </row>
    <row r="1136" spans="1:10" ht="13.5" x14ac:dyDescent="0.2">
      <c r="A1136" s="294">
        <v>17</v>
      </c>
      <c r="B1136" s="280" t="s">
        <v>668</v>
      </c>
      <c r="C1136" s="286" t="s">
        <v>116</v>
      </c>
      <c r="D1136" s="360">
        <v>2.77</v>
      </c>
      <c r="E1136" s="127"/>
      <c r="F1136" s="120"/>
      <c r="G1136" s="121"/>
      <c r="J1136" s="330">
        <v>2.77</v>
      </c>
    </row>
    <row r="1137" spans="1:10" ht="13.5" x14ac:dyDescent="0.2">
      <c r="A1137" s="294">
        <v>18</v>
      </c>
      <c r="B1137" s="280" t="s">
        <v>663</v>
      </c>
      <c r="C1137" s="286" t="s">
        <v>116</v>
      </c>
      <c r="D1137" s="360">
        <v>2.09</v>
      </c>
      <c r="E1137" s="127"/>
      <c r="F1137" s="120"/>
      <c r="G1137" s="121"/>
      <c r="J1137" s="330">
        <v>2.09</v>
      </c>
    </row>
    <row r="1138" spans="1:10" ht="13.5" x14ac:dyDescent="0.2">
      <c r="A1138" s="294">
        <v>19</v>
      </c>
      <c r="B1138" s="280" t="s">
        <v>669</v>
      </c>
      <c r="C1138" s="286" t="s">
        <v>116</v>
      </c>
      <c r="D1138" s="360">
        <v>34.6</v>
      </c>
      <c r="E1138" s="127"/>
      <c r="F1138" s="120"/>
      <c r="G1138" s="121"/>
      <c r="J1138" s="330">
        <v>34.6</v>
      </c>
    </row>
    <row r="1139" spans="1:10" ht="13.5" x14ac:dyDescent="0.2">
      <c r="A1139" s="294">
        <v>20</v>
      </c>
      <c r="B1139" s="280" t="s">
        <v>670</v>
      </c>
      <c r="C1139" s="286" t="s">
        <v>116</v>
      </c>
      <c r="D1139" s="360">
        <v>6.43</v>
      </c>
      <c r="E1139" s="127"/>
      <c r="F1139" s="120"/>
      <c r="G1139" s="121"/>
      <c r="J1139" s="330">
        <v>6.43</v>
      </c>
    </row>
    <row r="1140" spans="1:10" ht="13.5" x14ac:dyDescent="0.2">
      <c r="A1140" s="294">
        <v>21</v>
      </c>
      <c r="B1140" s="280" t="s">
        <v>671</v>
      </c>
      <c r="C1140" s="286" t="s">
        <v>116</v>
      </c>
      <c r="D1140" s="360">
        <v>8.3000000000000007</v>
      </c>
      <c r="E1140" s="127"/>
      <c r="F1140" s="120"/>
      <c r="G1140" s="121"/>
      <c r="J1140" s="330">
        <v>8.3000000000000007</v>
      </c>
    </row>
    <row r="1141" spans="1:10" x14ac:dyDescent="0.2">
      <c r="A1141" s="294">
        <v>22</v>
      </c>
      <c r="B1141" s="299" t="s">
        <v>642</v>
      </c>
      <c r="C1141" s="286"/>
      <c r="D1141" s="360"/>
      <c r="E1141" s="127"/>
      <c r="F1141" s="120"/>
      <c r="G1141" s="121"/>
    </row>
    <row r="1142" spans="1:10" ht="13.5" x14ac:dyDescent="0.2">
      <c r="A1142" s="294">
        <v>23</v>
      </c>
      <c r="B1142" s="280" t="s">
        <v>673</v>
      </c>
      <c r="C1142" s="286" t="s">
        <v>116</v>
      </c>
      <c r="D1142" s="360">
        <v>6.19</v>
      </c>
      <c r="E1142" s="127"/>
      <c r="F1142" s="120"/>
      <c r="G1142" s="121"/>
      <c r="J1142" s="330">
        <v>6.19</v>
      </c>
    </row>
    <row r="1143" spans="1:10" ht="13.5" x14ac:dyDescent="0.2">
      <c r="A1143" s="294">
        <v>24</v>
      </c>
      <c r="B1143" s="280" t="s">
        <v>674</v>
      </c>
      <c r="C1143" s="286" t="s">
        <v>116</v>
      </c>
      <c r="D1143" s="360">
        <v>2.77</v>
      </c>
      <c r="E1143" s="127"/>
      <c r="F1143" s="120"/>
      <c r="G1143" s="121"/>
      <c r="J1143" s="330">
        <v>2.77</v>
      </c>
    </row>
    <row r="1144" spans="1:10" ht="13.5" x14ac:dyDescent="0.2">
      <c r="A1144" s="294">
        <v>25</v>
      </c>
      <c r="B1144" s="280" t="s">
        <v>676</v>
      </c>
      <c r="C1144" s="286" t="s">
        <v>116</v>
      </c>
      <c r="D1144" s="360">
        <v>2.19</v>
      </c>
      <c r="E1144" s="127"/>
      <c r="F1144" s="120"/>
      <c r="G1144" s="121"/>
      <c r="J1144" s="330">
        <v>2.19</v>
      </c>
    </row>
    <row r="1145" spans="1:10" ht="13.5" x14ac:dyDescent="0.2">
      <c r="A1145" s="294">
        <v>26</v>
      </c>
      <c r="B1145" s="280" t="s">
        <v>678</v>
      </c>
      <c r="C1145" s="286" t="s">
        <v>116</v>
      </c>
      <c r="D1145" s="360">
        <v>17.649999999999999</v>
      </c>
      <c r="E1145" s="127"/>
      <c r="F1145" s="120"/>
      <c r="G1145" s="121"/>
      <c r="J1145" s="330">
        <v>17.649999999999999</v>
      </c>
    </row>
    <row r="1146" spans="1:10" ht="13.5" x14ac:dyDescent="0.2">
      <c r="A1146" s="294">
        <v>27</v>
      </c>
      <c r="B1146" s="280" t="s">
        <v>679</v>
      </c>
      <c r="C1146" s="286" t="s">
        <v>116</v>
      </c>
      <c r="D1146" s="360">
        <v>4.28</v>
      </c>
      <c r="E1146" s="127"/>
      <c r="F1146" s="120"/>
      <c r="G1146" s="121"/>
      <c r="J1146" s="330">
        <v>4.28</v>
      </c>
    </row>
    <row r="1147" spans="1:10" ht="13.5" x14ac:dyDescent="0.2">
      <c r="A1147" s="294">
        <v>28</v>
      </c>
      <c r="B1147" s="280" t="s">
        <v>680</v>
      </c>
      <c r="C1147" s="286" t="s">
        <v>116</v>
      </c>
      <c r="D1147" s="360">
        <v>23.54</v>
      </c>
      <c r="E1147" s="127"/>
      <c r="F1147" s="120"/>
      <c r="G1147" s="121"/>
      <c r="J1147" s="330">
        <v>23.54</v>
      </c>
    </row>
    <row r="1148" spans="1:10" ht="13.5" x14ac:dyDescent="0.2">
      <c r="A1148" s="294">
        <v>29</v>
      </c>
      <c r="B1148" s="280" t="s">
        <v>682</v>
      </c>
      <c r="C1148" s="286" t="s">
        <v>116</v>
      </c>
      <c r="D1148" s="360">
        <v>20.440000000000001</v>
      </c>
      <c r="E1148" s="127"/>
      <c r="F1148" s="120"/>
      <c r="G1148" s="121"/>
      <c r="J1148" s="330">
        <v>20.440000000000001</v>
      </c>
    </row>
    <row r="1149" spans="1:10" ht="13.5" x14ac:dyDescent="0.2">
      <c r="A1149" s="294">
        <v>30</v>
      </c>
      <c r="B1149" s="280" t="s">
        <v>683</v>
      </c>
      <c r="C1149" s="286" t="s">
        <v>116</v>
      </c>
      <c r="D1149" s="360">
        <v>6.56</v>
      </c>
      <c r="E1149" s="127"/>
      <c r="F1149" s="120"/>
      <c r="G1149" s="121"/>
      <c r="J1149" s="330">
        <v>6.56</v>
      </c>
    </row>
    <row r="1150" spans="1:10" ht="13.5" x14ac:dyDescent="0.2">
      <c r="A1150" s="294">
        <v>31</v>
      </c>
      <c r="B1150" s="280" t="s">
        <v>684</v>
      </c>
      <c r="C1150" s="286" t="s">
        <v>116</v>
      </c>
      <c r="D1150" s="360">
        <v>6.56</v>
      </c>
      <c r="E1150" s="127"/>
      <c r="F1150" s="120"/>
      <c r="G1150" s="121"/>
      <c r="J1150" s="330">
        <v>6.56</v>
      </c>
    </row>
    <row r="1151" spans="1:10" ht="13.5" x14ac:dyDescent="0.2">
      <c r="A1151" s="294">
        <v>32</v>
      </c>
      <c r="B1151" s="280" t="s">
        <v>685</v>
      </c>
      <c r="C1151" s="286" t="s">
        <v>116</v>
      </c>
      <c r="D1151" s="360">
        <v>6.56</v>
      </c>
      <c r="E1151" s="127"/>
      <c r="F1151" s="120"/>
      <c r="G1151" s="121"/>
      <c r="J1151" s="330">
        <v>6.56</v>
      </c>
    </row>
    <row r="1152" spans="1:10" ht="13.5" x14ac:dyDescent="0.2">
      <c r="A1152" s="294">
        <v>33</v>
      </c>
      <c r="B1152" s="280" t="s">
        <v>686</v>
      </c>
      <c r="C1152" s="286" t="s">
        <v>116</v>
      </c>
      <c r="D1152" s="360">
        <v>6.56</v>
      </c>
      <c r="E1152" s="127"/>
      <c r="F1152" s="120"/>
      <c r="G1152" s="121"/>
      <c r="J1152" s="330">
        <v>6.56</v>
      </c>
    </row>
    <row r="1153" spans="1:10" ht="13.5" x14ac:dyDescent="0.2">
      <c r="A1153" s="294">
        <v>34</v>
      </c>
      <c r="B1153" s="280" t="s">
        <v>687</v>
      </c>
      <c r="C1153" s="286" t="s">
        <v>116</v>
      </c>
      <c r="D1153" s="360">
        <v>6.56</v>
      </c>
      <c r="E1153" s="127"/>
      <c r="F1153" s="120"/>
      <c r="G1153" s="121"/>
      <c r="J1153" s="330">
        <v>6.56</v>
      </c>
    </row>
    <row r="1154" spans="1:10" ht="13.5" x14ac:dyDescent="0.2">
      <c r="A1154" s="294">
        <v>35</v>
      </c>
      <c r="B1154" s="280" t="s">
        <v>688</v>
      </c>
      <c r="C1154" s="286" t="s">
        <v>116</v>
      </c>
      <c r="D1154" s="360">
        <v>6.56</v>
      </c>
      <c r="E1154" s="127"/>
      <c r="F1154" s="120"/>
      <c r="G1154" s="121"/>
      <c r="J1154" s="330">
        <v>6.56</v>
      </c>
    </row>
    <row r="1155" spans="1:10" x14ac:dyDescent="0.2">
      <c r="A1155" s="294">
        <v>36</v>
      </c>
      <c r="B1155" s="299" t="s">
        <v>690</v>
      </c>
      <c r="C1155" s="286"/>
      <c r="D1155" s="360"/>
      <c r="E1155" s="127"/>
      <c r="F1155" s="120"/>
      <c r="G1155" s="121"/>
    </row>
    <row r="1156" spans="1:10" ht="13.5" x14ac:dyDescent="0.2">
      <c r="A1156" s="294">
        <v>37</v>
      </c>
      <c r="B1156" s="280" t="s">
        <v>661</v>
      </c>
      <c r="C1156" s="286" t="s">
        <v>116</v>
      </c>
      <c r="D1156" s="360">
        <v>4.7</v>
      </c>
      <c r="E1156" s="127"/>
      <c r="F1156" s="120"/>
      <c r="G1156" s="121"/>
      <c r="J1156" s="330">
        <v>4.7</v>
      </c>
    </row>
    <row r="1157" spans="1:10" ht="13.5" x14ac:dyDescent="0.2">
      <c r="A1157" s="294">
        <v>38</v>
      </c>
      <c r="B1157" s="280" t="s">
        <v>694</v>
      </c>
      <c r="C1157" s="286" t="s">
        <v>116</v>
      </c>
      <c r="D1157" s="360">
        <v>5.0999999999999996</v>
      </c>
      <c r="E1157" s="127"/>
      <c r="F1157" s="120"/>
      <c r="G1157" s="121"/>
      <c r="J1157" s="330">
        <v>5.0999999999999996</v>
      </c>
    </row>
    <row r="1158" spans="1:10" ht="13.5" x14ac:dyDescent="0.2">
      <c r="A1158" s="294">
        <v>39</v>
      </c>
      <c r="B1158" s="280" t="s">
        <v>695</v>
      </c>
      <c r="C1158" s="286" t="s">
        <v>116</v>
      </c>
      <c r="D1158" s="360">
        <v>5.0999999999999996</v>
      </c>
      <c r="E1158" s="127"/>
      <c r="F1158" s="120"/>
      <c r="G1158" s="121"/>
      <c r="J1158" s="330">
        <v>5.0999999999999996</v>
      </c>
    </row>
    <row r="1159" spans="1:10" ht="13.5" x14ac:dyDescent="0.2">
      <c r="A1159" s="294">
        <v>40</v>
      </c>
      <c r="B1159" s="280" t="s">
        <v>696</v>
      </c>
      <c r="C1159" s="286" t="s">
        <v>116</v>
      </c>
      <c r="D1159" s="360">
        <v>5.2</v>
      </c>
      <c r="E1159" s="127"/>
      <c r="F1159" s="120"/>
      <c r="G1159" s="121"/>
      <c r="J1159" s="330">
        <v>5.2</v>
      </c>
    </row>
    <row r="1160" spans="1:10" ht="13.5" x14ac:dyDescent="0.2">
      <c r="A1160" s="294">
        <v>41</v>
      </c>
      <c r="B1160" s="280" t="s">
        <v>697</v>
      </c>
      <c r="C1160" s="286" t="s">
        <v>116</v>
      </c>
      <c r="D1160" s="360">
        <v>11.1</v>
      </c>
      <c r="E1160" s="127"/>
      <c r="F1160" s="120"/>
      <c r="G1160" s="121"/>
      <c r="J1160" s="330">
        <v>11.1</v>
      </c>
    </row>
    <row r="1161" spans="1:10" ht="13.5" x14ac:dyDescent="0.2">
      <c r="A1161" s="294">
        <v>42</v>
      </c>
      <c r="B1161" s="280" t="s">
        <v>698</v>
      </c>
      <c r="C1161" s="286" t="s">
        <v>116</v>
      </c>
      <c r="D1161" s="360">
        <v>11.1</v>
      </c>
      <c r="E1161" s="127"/>
      <c r="F1161" s="120"/>
      <c r="G1161" s="121"/>
      <c r="J1161" s="330">
        <v>11.1</v>
      </c>
    </row>
    <row r="1162" spans="1:10" ht="13.5" x14ac:dyDescent="0.2">
      <c r="A1162" s="294">
        <v>43</v>
      </c>
      <c r="B1162" s="280" t="s">
        <v>647</v>
      </c>
      <c r="C1162" s="286" t="s">
        <v>116</v>
      </c>
      <c r="D1162" s="360">
        <v>5.2</v>
      </c>
      <c r="E1162" s="127"/>
      <c r="F1162" s="120"/>
      <c r="G1162" s="121"/>
      <c r="J1162" s="330">
        <v>5.2</v>
      </c>
    </row>
    <row r="1163" spans="1:10" ht="13.5" x14ac:dyDescent="0.2">
      <c r="A1163" s="294">
        <v>44</v>
      </c>
      <c r="B1163" s="280" t="s">
        <v>700</v>
      </c>
      <c r="C1163" s="286" t="s">
        <v>116</v>
      </c>
      <c r="D1163" s="360">
        <v>6.5</v>
      </c>
      <c r="E1163" s="127"/>
      <c r="F1163" s="120"/>
      <c r="G1163" s="121"/>
      <c r="J1163" s="330">
        <v>6.5</v>
      </c>
    </row>
    <row r="1164" spans="1:10" ht="13.5" x14ac:dyDescent="0.2">
      <c r="A1164" s="294">
        <v>45</v>
      </c>
      <c r="B1164" s="280" t="s">
        <v>702</v>
      </c>
      <c r="C1164" s="286" t="s">
        <v>116</v>
      </c>
      <c r="D1164" s="360">
        <v>42.23</v>
      </c>
      <c r="E1164" s="127"/>
      <c r="F1164" s="120"/>
      <c r="G1164" s="121"/>
      <c r="J1164" s="330">
        <v>42.23</v>
      </c>
    </row>
    <row r="1165" spans="1:10" x14ac:dyDescent="0.2">
      <c r="A1165" s="294">
        <v>46</v>
      </c>
      <c r="B1165" s="299" t="s">
        <v>703</v>
      </c>
      <c r="C1165" s="286"/>
      <c r="D1165" s="360"/>
      <c r="E1165" s="127"/>
      <c r="F1165" s="120"/>
      <c r="G1165" s="121"/>
    </row>
    <row r="1166" spans="1:10" ht="13.5" x14ac:dyDescent="0.2">
      <c r="A1166" s="294">
        <v>47</v>
      </c>
      <c r="B1166" s="280" t="s">
        <v>704</v>
      </c>
      <c r="C1166" s="286" t="s">
        <v>116</v>
      </c>
      <c r="D1166" s="360">
        <v>10.17</v>
      </c>
      <c r="E1166" s="127"/>
      <c r="F1166" s="120"/>
      <c r="G1166" s="121"/>
      <c r="J1166" s="330">
        <v>10.17</v>
      </c>
    </row>
    <row r="1167" spans="1:10" ht="13.5" x14ac:dyDescent="0.2">
      <c r="A1167" s="294">
        <v>48</v>
      </c>
      <c r="B1167" s="280" t="s">
        <v>708</v>
      </c>
      <c r="C1167" s="286" t="s">
        <v>116</v>
      </c>
      <c r="D1167" s="360">
        <v>3.23</v>
      </c>
      <c r="E1167" s="127"/>
      <c r="F1167" s="120"/>
      <c r="G1167" s="121"/>
      <c r="J1167" s="330">
        <v>3.23</v>
      </c>
    </row>
    <row r="1168" spans="1:10" ht="13.5" x14ac:dyDescent="0.2">
      <c r="A1168" s="294">
        <v>49</v>
      </c>
      <c r="B1168" s="280" t="s">
        <v>709</v>
      </c>
      <c r="C1168" s="286" t="s">
        <v>116</v>
      </c>
      <c r="D1168" s="360">
        <v>8.33</v>
      </c>
      <c r="E1168" s="127"/>
      <c r="F1168" s="120"/>
      <c r="G1168" s="121"/>
      <c r="J1168" s="330">
        <v>8.33</v>
      </c>
    </row>
    <row r="1169" spans="1:10" ht="13.5" x14ac:dyDescent="0.2">
      <c r="A1169" s="294">
        <v>50</v>
      </c>
      <c r="B1169" s="280" t="s">
        <v>710</v>
      </c>
      <c r="C1169" s="286" t="s">
        <v>116</v>
      </c>
      <c r="D1169" s="360">
        <v>8.33</v>
      </c>
      <c r="E1169" s="127"/>
      <c r="F1169" s="120"/>
      <c r="G1169" s="121"/>
      <c r="J1169" s="330">
        <v>8.33</v>
      </c>
    </row>
    <row r="1170" spans="1:10" x14ac:dyDescent="0.2">
      <c r="A1170" s="294" t="s">
        <v>856</v>
      </c>
      <c r="B1170" s="278" t="s">
        <v>858</v>
      </c>
      <c r="C1170" s="286"/>
      <c r="D1170" s="360"/>
      <c r="E1170" s="127"/>
      <c r="F1170" s="120"/>
      <c r="G1170" s="121"/>
    </row>
    <row r="1171" spans="1:10" x14ac:dyDescent="0.2">
      <c r="A1171" s="294">
        <v>1</v>
      </c>
      <c r="B1171" s="299" t="s">
        <v>595</v>
      </c>
      <c r="C1171" s="286"/>
      <c r="D1171" s="360"/>
      <c r="E1171" s="127"/>
      <c r="F1171" s="120"/>
      <c r="G1171" s="121"/>
    </row>
    <row r="1172" spans="1:10" ht="13.5" x14ac:dyDescent="0.2">
      <c r="A1172" s="294">
        <v>2</v>
      </c>
      <c r="B1172" s="280" t="s">
        <v>646</v>
      </c>
      <c r="C1172" s="286" t="s">
        <v>116</v>
      </c>
      <c r="D1172" s="360">
        <v>3.85</v>
      </c>
      <c r="E1172" s="127"/>
      <c r="F1172" s="120"/>
      <c r="G1172" s="121"/>
      <c r="J1172" s="330">
        <v>3.85</v>
      </c>
    </row>
    <row r="1173" spans="1:10" x14ac:dyDescent="0.2">
      <c r="A1173" s="294">
        <v>3</v>
      </c>
      <c r="B1173" s="299" t="s">
        <v>639</v>
      </c>
      <c r="C1173" s="286"/>
      <c r="D1173" s="360"/>
      <c r="E1173" s="127"/>
      <c r="F1173" s="120"/>
      <c r="G1173" s="121"/>
    </row>
    <row r="1174" spans="1:10" ht="13.5" x14ac:dyDescent="0.2">
      <c r="A1174" s="294">
        <v>4</v>
      </c>
      <c r="B1174" s="280" t="s">
        <v>650</v>
      </c>
      <c r="C1174" s="286" t="s">
        <v>116</v>
      </c>
      <c r="D1174" s="360">
        <v>5.63</v>
      </c>
      <c r="E1174" s="127"/>
      <c r="F1174" s="120"/>
      <c r="G1174" s="121"/>
      <c r="J1174" s="330">
        <v>5.63</v>
      </c>
    </row>
    <row r="1175" spans="1:10" ht="13.5" x14ac:dyDescent="0.2">
      <c r="A1175" s="294">
        <v>5</v>
      </c>
      <c r="B1175" s="280" t="s">
        <v>651</v>
      </c>
      <c r="C1175" s="286" t="s">
        <v>116</v>
      </c>
      <c r="D1175" s="360">
        <v>5.63</v>
      </c>
      <c r="E1175" s="127"/>
      <c r="F1175" s="120"/>
      <c r="G1175" s="121"/>
      <c r="J1175" s="330">
        <v>5.63</v>
      </c>
    </row>
    <row r="1176" spans="1:10" x14ac:dyDescent="0.2">
      <c r="A1176" s="294">
        <v>6</v>
      </c>
      <c r="B1176" s="280" t="s">
        <v>640</v>
      </c>
      <c r="C1176" s="286"/>
      <c r="D1176" s="360"/>
      <c r="E1176" s="127"/>
      <c r="F1176" s="120"/>
      <c r="G1176" s="121"/>
    </row>
    <row r="1177" spans="1:10" ht="13.5" x14ac:dyDescent="0.2">
      <c r="A1177" s="294">
        <v>7</v>
      </c>
      <c r="B1177" s="280" t="s">
        <v>657</v>
      </c>
      <c r="C1177" s="286" t="s">
        <v>116</v>
      </c>
      <c r="D1177" s="360">
        <v>2.2000000000000002</v>
      </c>
      <c r="E1177" s="127"/>
      <c r="F1177" s="120"/>
      <c r="G1177" s="121"/>
      <c r="J1177" s="330">
        <v>2.2000000000000002</v>
      </c>
    </row>
    <row r="1178" spans="1:10" x14ac:dyDescent="0.2">
      <c r="A1178" s="294">
        <v>8</v>
      </c>
      <c r="B1178" s="299" t="s">
        <v>641</v>
      </c>
      <c r="C1178" s="286"/>
      <c r="D1178" s="360"/>
      <c r="E1178" s="127"/>
      <c r="F1178" s="120"/>
      <c r="G1178" s="121"/>
    </row>
    <row r="1179" spans="1:10" ht="13.5" x14ac:dyDescent="0.2">
      <c r="A1179" s="294">
        <v>9</v>
      </c>
      <c r="B1179" s="280" t="s">
        <v>660</v>
      </c>
      <c r="C1179" s="286" t="s">
        <v>116</v>
      </c>
      <c r="D1179" s="360">
        <v>4.4000000000000004</v>
      </c>
      <c r="E1179" s="127"/>
      <c r="F1179" s="120"/>
      <c r="G1179" s="121"/>
      <c r="J1179" s="330">
        <v>4.4000000000000004</v>
      </c>
    </row>
    <row r="1180" spans="1:10" ht="13.5" x14ac:dyDescent="0.2">
      <c r="A1180" s="294">
        <v>10</v>
      </c>
      <c r="B1180" s="280" t="s">
        <v>662</v>
      </c>
      <c r="C1180" s="286" t="s">
        <v>116</v>
      </c>
      <c r="D1180" s="360">
        <v>2.2799999999999998</v>
      </c>
      <c r="E1180" s="127"/>
      <c r="F1180" s="120"/>
      <c r="G1180" s="121"/>
      <c r="J1180" s="330">
        <v>2.2799999999999998</v>
      </c>
    </row>
    <row r="1181" spans="1:10" ht="13.5" x14ac:dyDescent="0.2">
      <c r="A1181" s="294">
        <v>11</v>
      </c>
      <c r="B1181" s="280" t="s">
        <v>663</v>
      </c>
      <c r="C1181" s="286" t="s">
        <v>116</v>
      </c>
      <c r="D1181" s="360">
        <v>2.95</v>
      </c>
      <c r="E1181" s="127"/>
      <c r="F1181" s="120"/>
      <c r="G1181" s="121"/>
      <c r="J1181" s="330">
        <v>2.95</v>
      </c>
    </row>
    <row r="1182" spans="1:10" ht="13.5" x14ac:dyDescent="0.2">
      <c r="A1182" s="294">
        <v>12</v>
      </c>
      <c r="B1182" s="280" t="s">
        <v>664</v>
      </c>
      <c r="C1182" s="286" t="s">
        <v>116</v>
      </c>
      <c r="D1182" s="360">
        <v>2.2799999999999998</v>
      </c>
      <c r="E1182" s="127"/>
      <c r="F1182" s="120"/>
      <c r="G1182" s="121"/>
      <c r="J1182" s="330">
        <v>2.2799999999999998</v>
      </c>
    </row>
    <row r="1183" spans="1:10" ht="13.5" x14ac:dyDescent="0.2">
      <c r="A1183" s="294">
        <v>13</v>
      </c>
      <c r="B1183" s="280" t="s">
        <v>665</v>
      </c>
      <c r="C1183" s="286" t="s">
        <v>116</v>
      </c>
      <c r="D1183" s="360">
        <v>2.2799999999999998</v>
      </c>
      <c r="E1183" s="127"/>
      <c r="F1183" s="120"/>
      <c r="G1183" s="121"/>
      <c r="J1183" s="330">
        <v>2.2799999999999998</v>
      </c>
    </row>
    <row r="1184" spans="1:10" ht="13.5" x14ac:dyDescent="0.2">
      <c r="A1184" s="294">
        <v>14</v>
      </c>
      <c r="B1184" s="280" t="s">
        <v>646</v>
      </c>
      <c r="C1184" s="286" t="s">
        <v>116</v>
      </c>
      <c r="D1184" s="360">
        <v>1.77</v>
      </c>
      <c r="E1184" s="127"/>
      <c r="F1184" s="120"/>
      <c r="G1184" s="121"/>
      <c r="J1184" s="330">
        <v>1.77</v>
      </c>
    </row>
    <row r="1185" spans="1:10" ht="13.5" x14ac:dyDescent="0.2">
      <c r="A1185" s="294">
        <v>15</v>
      </c>
      <c r="B1185" s="280" t="s">
        <v>672</v>
      </c>
      <c r="C1185" s="286" t="s">
        <v>116</v>
      </c>
      <c r="D1185" s="360">
        <v>1.76</v>
      </c>
      <c r="E1185" s="127"/>
      <c r="F1185" s="120"/>
      <c r="G1185" s="121"/>
      <c r="J1185" s="330">
        <v>1.76</v>
      </c>
    </row>
    <row r="1186" spans="1:10" x14ac:dyDescent="0.2">
      <c r="A1186" s="294">
        <v>16</v>
      </c>
      <c r="B1186" s="299" t="s">
        <v>642</v>
      </c>
      <c r="C1186" s="286"/>
      <c r="D1186" s="360"/>
      <c r="E1186" s="127"/>
      <c r="F1186" s="120"/>
      <c r="G1186" s="121"/>
    </row>
    <row r="1187" spans="1:10" ht="13.5" x14ac:dyDescent="0.2">
      <c r="A1187" s="294">
        <v>17</v>
      </c>
      <c r="B1187" s="280" t="s">
        <v>675</v>
      </c>
      <c r="C1187" s="286" t="s">
        <v>116</v>
      </c>
      <c r="D1187" s="360">
        <v>2.5299999999999998</v>
      </c>
      <c r="E1187" s="127"/>
      <c r="F1187" s="120"/>
      <c r="G1187" s="121"/>
      <c r="J1187" s="330">
        <v>2.5299999999999998</v>
      </c>
    </row>
    <row r="1188" spans="1:10" ht="13.5" x14ac:dyDescent="0.2">
      <c r="A1188" s="294">
        <v>18</v>
      </c>
      <c r="B1188" s="280" t="s">
        <v>677</v>
      </c>
      <c r="C1188" s="286" t="s">
        <v>116</v>
      </c>
      <c r="D1188" s="360">
        <v>1.7</v>
      </c>
      <c r="E1188" s="127"/>
      <c r="F1188" s="120"/>
      <c r="G1188" s="121"/>
      <c r="J1188" s="330">
        <v>1.7</v>
      </c>
    </row>
    <row r="1189" spans="1:10" ht="13.5" x14ac:dyDescent="0.2">
      <c r="A1189" s="294">
        <v>19</v>
      </c>
      <c r="B1189" s="280" t="s">
        <v>681</v>
      </c>
      <c r="C1189" s="286" t="s">
        <v>116</v>
      </c>
      <c r="D1189" s="360">
        <v>2.17</v>
      </c>
      <c r="E1189" s="127"/>
      <c r="F1189" s="120"/>
      <c r="G1189" s="121"/>
      <c r="J1189" s="330">
        <v>2.17</v>
      </c>
    </row>
    <row r="1190" spans="1:10" ht="13.5" x14ac:dyDescent="0.2">
      <c r="A1190" s="294">
        <v>20</v>
      </c>
      <c r="B1190" s="280" t="s">
        <v>646</v>
      </c>
      <c r="C1190" s="286" t="s">
        <v>116</v>
      </c>
      <c r="D1190" s="360">
        <v>2.17</v>
      </c>
      <c r="E1190" s="127"/>
      <c r="F1190" s="120"/>
      <c r="G1190" s="121"/>
      <c r="J1190" s="330">
        <v>2.17</v>
      </c>
    </row>
    <row r="1191" spans="1:10" x14ac:dyDescent="0.2">
      <c r="A1191" s="294">
        <v>21</v>
      </c>
      <c r="B1191" s="299" t="s">
        <v>690</v>
      </c>
      <c r="C1191" s="286"/>
      <c r="D1191" s="360"/>
      <c r="E1191" s="127"/>
      <c r="F1191" s="120"/>
      <c r="G1191" s="121"/>
    </row>
    <row r="1192" spans="1:10" ht="13.5" x14ac:dyDescent="0.2">
      <c r="A1192" s="294">
        <v>22</v>
      </c>
      <c r="B1192" s="280" t="s">
        <v>691</v>
      </c>
      <c r="C1192" s="286" t="s">
        <v>116</v>
      </c>
      <c r="D1192" s="360">
        <v>2.4300000000000002</v>
      </c>
      <c r="E1192" s="127"/>
      <c r="F1192" s="120"/>
      <c r="G1192" s="121"/>
      <c r="J1192" s="330">
        <v>2.4300000000000002</v>
      </c>
    </row>
    <row r="1193" spans="1:10" ht="13.5" x14ac:dyDescent="0.2">
      <c r="A1193" s="294">
        <v>23</v>
      </c>
      <c r="B1193" s="280" t="s">
        <v>646</v>
      </c>
      <c r="C1193" s="286" t="s">
        <v>116</v>
      </c>
      <c r="D1193" s="360">
        <v>2.5299999999999998</v>
      </c>
      <c r="E1193" s="127"/>
      <c r="F1193" s="120"/>
      <c r="G1193" s="121"/>
      <c r="J1193" s="330">
        <v>2.5299999999999998</v>
      </c>
    </row>
    <row r="1194" spans="1:10" ht="13.5" x14ac:dyDescent="0.2">
      <c r="A1194" s="294">
        <v>24</v>
      </c>
      <c r="B1194" s="280" t="s">
        <v>672</v>
      </c>
      <c r="C1194" s="286" t="s">
        <v>116</v>
      </c>
      <c r="D1194" s="360">
        <v>2.4300000000000002</v>
      </c>
      <c r="E1194" s="127"/>
      <c r="F1194" s="120"/>
      <c r="G1194" s="121"/>
      <c r="J1194" s="330">
        <v>2.4300000000000002</v>
      </c>
    </row>
    <row r="1195" spans="1:10" ht="13.5" x14ac:dyDescent="0.2">
      <c r="A1195" s="294">
        <v>25</v>
      </c>
      <c r="B1195" s="280" t="s">
        <v>692</v>
      </c>
      <c r="C1195" s="286" t="s">
        <v>116</v>
      </c>
      <c r="D1195" s="360">
        <v>1.8</v>
      </c>
      <c r="E1195" s="127"/>
      <c r="F1195" s="120"/>
      <c r="G1195" s="121"/>
      <c r="J1195" s="330">
        <v>1.8</v>
      </c>
    </row>
    <row r="1196" spans="1:10" ht="13.5" x14ac:dyDescent="0.2">
      <c r="A1196" s="294">
        <v>26</v>
      </c>
      <c r="B1196" s="280" t="s">
        <v>662</v>
      </c>
      <c r="C1196" s="286" t="s">
        <v>116</v>
      </c>
      <c r="D1196" s="360">
        <v>4.3</v>
      </c>
      <c r="E1196" s="127"/>
      <c r="F1196" s="120"/>
      <c r="G1196" s="121"/>
      <c r="J1196" s="330">
        <v>4.3</v>
      </c>
    </row>
    <row r="1197" spans="1:10" ht="13.5" x14ac:dyDescent="0.2">
      <c r="A1197" s="294">
        <v>27</v>
      </c>
      <c r="B1197" s="280" t="s">
        <v>665</v>
      </c>
      <c r="C1197" s="286" t="s">
        <v>116</v>
      </c>
      <c r="D1197" s="360">
        <v>4.3</v>
      </c>
      <c r="E1197" s="127"/>
      <c r="F1197" s="120"/>
      <c r="G1197" s="121"/>
      <c r="J1197" s="330">
        <v>4.3</v>
      </c>
    </row>
    <row r="1198" spans="1:10" ht="13.5" x14ac:dyDescent="0.2">
      <c r="A1198" s="294">
        <v>28</v>
      </c>
      <c r="B1198" s="280" t="s">
        <v>693</v>
      </c>
      <c r="C1198" s="286" t="s">
        <v>116</v>
      </c>
      <c r="D1198" s="360">
        <v>4.3</v>
      </c>
      <c r="E1198" s="127"/>
      <c r="F1198" s="120"/>
      <c r="G1198" s="121"/>
      <c r="J1198" s="330">
        <v>4.3</v>
      </c>
    </row>
    <row r="1199" spans="1:10" ht="13.5" x14ac:dyDescent="0.2">
      <c r="A1199" s="294">
        <v>29</v>
      </c>
      <c r="B1199" s="280" t="s">
        <v>646</v>
      </c>
      <c r="C1199" s="286" t="s">
        <v>116</v>
      </c>
      <c r="D1199" s="360">
        <v>4.3</v>
      </c>
      <c r="E1199" s="127"/>
      <c r="F1199" s="120"/>
      <c r="G1199" s="121"/>
      <c r="J1199" s="330">
        <v>4.3</v>
      </c>
    </row>
    <row r="1200" spans="1:10" ht="13.5" x14ac:dyDescent="0.2">
      <c r="A1200" s="294">
        <v>30</v>
      </c>
      <c r="B1200" s="280" t="s">
        <v>646</v>
      </c>
      <c r="C1200" s="286" t="s">
        <v>116</v>
      </c>
      <c r="D1200" s="360">
        <v>4.3</v>
      </c>
      <c r="E1200" s="127"/>
      <c r="F1200" s="120"/>
      <c r="G1200" s="121"/>
      <c r="J1200" s="330">
        <v>4.3</v>
      </c>
    </row>
    <row r="1201" spans="1:10" ht="13.5" x14ac:dyDescent="0.2">
      <c r="A1201" s="294">
        <v>31</v>
      </c>
      <c r="B1201" s="280" t="s">
        <v>646</v>
      </c>
      <c r="C1201" s="286" t="s">
        <v>116</v>
      </c>
      <c r="D1201" s="360">
        <v>4.3</v>
      </c>
      <c r="E1201" s="127"/>
      <c r="F1201" s="120"/>
      <c r="G1201" s="121"/>
      <c r="J1201" s="330">
        <v>4.3</v>
      </c>
    </row>
    <row r="1202" spans="1:10" ht="13.5" x14ac:dyDescent="0.2">
      <c r="A1202" s="294">
        <v>32</v>
      </c>
      <c r="B1202" s="280" t="s">
        <v>675</v>
      </c>
      <c r="C1202" s="286" t="s">
        <v>116</v>
      </c>
      <c r="D1202" s="360">
        <v>3.96</v>
      </c>
      <c r="E1202" s="127"/>
      <c r="F1202" s="120"/>
      <c r="G1202" s="121"/>
      <c r="J1202" s="330">
        <v>3.96</v>
      </c>
    </row>
    <row r="1203" spans="1:10" ht="13.5" x14ac:dyDescent="0.2">
      <c r="A1203" s="294">
        <v>33</v>
      </c>
      <c r="B1203" s="280" t="s">
        <v>699</v>
      </c>
      <c r="C1203" s="286" t="s">
        <v>116</v>
      </c>
      <c r="D1203" s="360">
        <v>5.2</v>
      </c>
      <c r="E1203" s="127"/>
      <c r="F1203" s="120"/>
      <c r="G1203" s="121"/>
      <c r="J1203" s="330">
        <v>5.2</v>
      </c>
    </row>
    <row r="1204" spans="1:10" ht="13.5" x14ac:dyDescent="0.2">
      <c r="A1204" s="294">
        <v>34</v>
      </c>
      <c r="B1204" s="280" t="s">
        <v>701</v>
      </c>
      <c r="C1204" s="286" t="s">
        <v>116</v>
      </c>
      <c r="D1204" s="360">
        <v>3.96</v>
      </c>
      <c r="E1204" s="127"/>
      <c r="F1204" s="120"/>
      <c r="G1204" s="121"/>
      <c r="J1204" s="330">
        <v>3.96</v>
      </c>
    </row>
    <row r="1205" spans="1:10" x14ac:dyDescent="0.2">
      <c r="A1205" s="294">
        <v>35</v>
      </c>
      <c r="B1205" s="299" t="s">
        <v>703</v>
      </c>
      <c r="C1205" s="286"/>
      <c r="D1205" s="360"/>
      <c r="E1205" s="127"/>
      <c r="F1205" s="120"/>
      <c r="G1205" s="121"/>
    </row>
    <row r="1206" spans="1:10" ht="13.5" x14ac:dyDescent="0.2">
      <c r="A1206" s="294">
        <v>68</v>
      </c>
      <c r="B1206" s="280" t="s">
        <v>705</v>
      </c>
      <c r="C1206" s="286" t="s">
        <v>116</v>
      </c>
      <c r="D1206" s="360">
        <v>2.1</v>
      </c>
      <c r="E1206" s="127"/>
      <c r="F1206" s="120"/>
      <c r="G1206" s="121"/>
      <c r="J1206" s="330">
        <v>2.1</v>
      </c>
    </row>
    <row r="1207" spans="1:10" ht="13.5" x14ac:dyDescent="0.2">
      <c r="A1207" s="294">
        <v>51</v>
      </c>
      <c r="B1207" s="280" t="s">
        <v>706</v>
      </c>
      <c r="C1207" s="286" t="s">
        <v>116</v>
      </c>
      <c r="D1207" s="360">
        <v>2.1</v>
      </c>
      <c r="E1207" s="127"/>
      <c r="F1207" s="120"/>
      <c r="G1207" s="121"/>
      <c r="J1207" s="330">
        <v>2.1</v>
      </c>
    </row>
    <row r="1208" spans="1:10" ht="13.5" x14ac:dyDescent="0.2">
      <c r="A1208" s="294">
        <v>52</v>
      </c>
      <c r="B1208" s="280" t="s">
        <v>672</v>
      </c>
      <c r="C1208" s="286" t="s">
        <v>116</v>
      </c>
      <c r="D1208" s="360">
        <v>2.1</v>
      </c>
      <c r="E1208" s="127"/>
      <c r="F1208" s="120"/>
      <c r="G1208" s="121"/>
      <c r="J1208" s="330">
        <v>2.1</v>
      </c>
    </row>
    <row r="1209" spans="1:10" ht="13.5" x14ac:dyDescent="0.2">
      <c r="A1209" s="294">
        <v>53</v>
      </c>
      <c r="B1209" s="280" t="s">
        <v>707</v>
      </c>
      <c r="C1209" s="286" t="s">
        <v>116</v>
      </c>
      <c r="D1209" s="360">
        <v>2.1</v>
      </c>
      <c r="E1209" s="127"/>
      <c r="F1209" s="120"/>
      <c r="G1209" s="121"/>
      <c r="J1209" s="330">
        <v>2.1</v>
      </c>
    </row>
    <row r="1210" spans="1:10" ht="13.5" x14ac:dyDescent="0.2">
      <c r="A1210" s="294">
        <v>54</v>
      </c>
      <c r="B1210" s="280" t="s">
        <v>711</v>
      </c>
      <c r="C1210" s="286" t="s">
        <v>116</v>
      </c>
      <c r="D1210" s="360">
        <v>15.16</v>
      </c>
      <c r="E1210" s="127"/>
      <c r="F1210" s="120"/>
      <c r="G1210" s="121"/>
      <c r="J1210" s="330">
        <v>15.16</v>
      </c>
    </row>
    <row r="1211" spans="1:10" x14ac:dyDescent="0.2">
      <c r="A1211" s="294" t="s">
        <v>861</v>
      </c>
      <c r="B1211" s="278" t="s">
        <v>857</v>
      </c>
      <c r="C1211" s="286"/>
      <c r="D1211" s="360"/>
      <c r="E1211" s="127"/>
      <c r="F1211" s="120"/>
      <c r="G1211" s="121"/>
    </row>
    <row r="1212" spans="1:10" x14ac:dyDescent="0.2">
      <c r="A1212" s="294">
        <v>1</v>
      </c>
      <c r="B1212" s="299" t="s">
        <v>595</v>
      </c>
      <c r="C1212" s="286"/>
      <c r="D1212" s="360"/>
      <c r="E1212" s="127"/>
      <c r="F1212" s="120"/>
      <c r="G1212" s="121"/>
    </row>
    <row r="1213" spans="1:10" ht="13.5" x14ac:dyDescent="0.2">
      <c r="A1213" s="294">
        <v>2</v>
      </c>
      <c r="B1213" s="280" t="s">
        <v>643</v>
      </c>
      <c r="C1213" s="286" t="s">
        <v>116</v>
      </c>
      <c r="D1213" s="360">
        <v>104.38</v>
      </c>
      <c r="E1213" s="127"/>
      <c r="F1213" s="120"/>
      <c r="G1213" s="121"/>
      <c r="J1213" s="330">
        <v>104.38</v>
      </c>
    </row>
    <row r="1214" spans="1:10" ht="13.5" x14ac:dyDescent="0.2">
      <c r="A1214" s="294">
        <v>3</v>
      </c>
      <c r="B1214" s="280" t="s">
        <v>644</v>
      </c>
      <c r="C1214" s="286" t="s">
        <v>116</v>
      </c>
      <c r="D1214" s="360">
        <v>21.16</v>
      </c>
      <c r="E1214" s="127"/>
      <c r="F1214" s="120"/>
      <c r="G1214" s="121"/>
      <c r="J1214" s="330">
        <v>21.16</v>
      </c>
    </row>
    <row r="1215" spans="1:10" x14ac:dyDescent="0.2">
      <c r="A1215" s="294">
        <v>4</v>
      </c>
      <c r="B1215" s="299" t="s">
        <v>639</v>
      </c>
      <c r="C1215" s="286"/>
      <c r="D1215" s="360"/>
      <c r="E1215" s="127"/>
      <c r="F1215" s="120"/>
      <c r="G1215" s="121"/>
    </row>
    <row r="1216" spans="1:10" ht="13.5" x14ac:dyDescent="0.2">
      <c r="A1216" s="294">
        <v>5</v>
      </c>
      <c r="B1216" s="280" t="s">
        <v>652</v>
      </c>
      <c r="C1216" s="286" t="s">
        <v>116</v>
      </c>
      <c r="D1216" s="360">
        <v>55.06</v>
      </c>
      <c r="E1216" s="127"/>
      <c r="F1216" s="120"/>
      <c r="G1216" s="121"/>
      <c r="J1216" s="330">
        <v>55.06</v>
      </c>
    </row>
    <row r="1217" spans="1:10" x14ac:dyDescent="0.2">
      <c r="A1217" s="294">
        <v>6</v>
      </c>
      <c r="B1217" s="299" t="s">
        <v>640</v>
      </c>
      <c r="C1217" s="286"/>
      <c r="D1217" s="360"/>
      <c r="E1217" s="127"/>
      <c r="F1217" s="120"/>
      <c r="G1217" s="121"/>
    </row>
    <row r="1218" spans="1:10" ht="13.5" x14ac:dyDescent="0.2">
      <c r="A1218" s="294">
        <v>7</v>
      </c>
      <c r="B1218" s="280" t="s">
        <v>656</v>
      </c>
      <c r="C1218" s="286" t="s">
        <v>116</v>
      </c>
      <c r="D1218" s="360">
        <v>48.58</v>
      </c>
      <c r="E1218" s="127"/>
      <c r="F1218" s="120"/>
      <c r="G1218" s="121"/>
      <c r="J1218" s="330">
        <v>48.58</v>
      </c>
    </row>
    <row r="1219" spans="1:10" x14ac:dyDescent="0.2">
      <c r="A1219" s="294">
        <v>8</v>
      </c>
      <c r="B1219" s="299" t="s">
        <v>641</v>
      </c>
      <c r="C1219" s="286"/>
      <c r="D1219" s="360"/>
      <c r="E1219" s="127"/>
      <c r="F1219" s="120"/>
      <c r="G1219" s="121"/>
    </row>
    <row r="1220" spans="1:10" ht="13.5" x14ac:dyDescent="0.2">
      <c r="A1220" s="294">
        <v>9</v>
      </c>
      <c r="B1220" s="280" t="s">
        <v>667</v>
      </c>
      <c r="C1220" s="286" t="s">
        <v>116</v>
      </c>
      <c r="D1220" s="360">
        <v>19.850000000000001</v>
      </c>
      <c r="E1220" s="127"/>
      <c r="F1220" s="120"/>
      <c r="G1220" s="121"/>
      <c r="J1220" s="330">
        <v>19.850000000000001</v>
      </c>
    </row>
    <row r="1221" spans="1:10" x14ac:dyDescent="0.2">
      <c r="A1221" s="294">
        <v>10</v>
      </c>
      <c r="B1221" s="280" t="s">
        <v>859</v>
      </c>
      <c r="C1221" s="286"/>
      <c r="D1221" s="360"/>
      <c r="E1221" s="127"/>
      <c r="F1221" s="120"/>
      <c r="G1221" s="121"/>
    </row>
    <row r="1222" spans="1:10" ht="13.5" x14ac:dyDescent="0.2">
      <c r="A1222" s="294">
        <v>11</v>
      </c>
      <c r="B1222" s="280" t="s">
        <v>712</v>
      </c>
      <c r="C1222" s="286" t="s">
        <v>116</v>
      </c>
      <c r="D1222" s="360">
        <v>30.56</v>
      </c>
      <c r="E1222" s="127"/>
      <c r="F1222" s="120"/>
      <c r="G1222" s="121"/>
      <c r="J1222" s="330">
        <v>30.56</v>
      </c>
    </row>
    <row r="1223" spans="1:10" x14ac:dyDescent="0.2">
      <c r="A1223" s="294">
        <v>12</v>
      </c>
      <c r="B1223" s="280" t="s">
        <v>718</v>
      </c>
      <c r="C1223" s="286"/>
      <c r="D1223" s="360"/>
      <c r="E1223" s="127"/>
      <c r="F1223" s="120"/>
      <c r="G1223" s="121"/>
    </row>
    <row r="1224" spans="1:10" ht="13.5" x14ac:dyDescent="0.2">
      <c r="A1224" s="294">
        <v>13</v>
      </c>
      <c r="B1224" s="280" t="s">
        <v>713</v>
      </c>
      <c r="C1224" s="286" t="s">
        <v>116</v>
      </c>
      <c r="D1224" s="360">
        <v>60</v>
      </c>
      <c r="E1224" s="127"/>
      <c r="F1224" s="120"/>
      <c r="G1224" s="121"/>
      <c r="J1224" s="330">
        <v>60</v>
      </c>
    </row>
    <row r="1225" spans="1:10" x14ac:dyDescent="0.2">
      <c r="A1225" s="275"/>
      <c r="B1225" s="281"/>
      <c r="C1225" s="286"/>
      <c r="D1225" s="360"/>
      <c r="E1225" s="127"/>
      <c r="F1225" s="120"/>
      <c r="G1225" s="121"/>
    </row>
    <row r="1226" spans="1:10" s="14" customFormat="1" x14ac:dyDescent="0.2">
      <c r="A1226" s="276" t="s">
        <v>458</v>
      </c>
      <c r="B1226" s="279" t="s">
        <v>57</v>
      </c>
      <c r="C1226" s="287"/>
      <c r="D1226" s="361"/>
      <c r="E1226" s="117"/>
      <c r="F1226" s="120"/>
      <c r="G1226" s="121"/>
      <c r="J1226" s="330"/>
    </row>
    <row r="1227" spans="1:10" x14ac:dyDescent="0.2">
      <c r="A1227" s="294" t="s">
        <v>860</v>
      </c>
      <c r="B1227" s="278" t="s">
        <v>854</v>
      </c>
      <c r="C1227" s="286"/>
      <c r="D1227" s="360"/>
      <c r="E1227" s="127"/>
      <c r="F1227" s="120"/>
      <c r="G1227" s="121"/>
    </row>
    <row r="1228" spans="1:10" ht="13.5" x14ac:dyDescent="0.2">
      <c r="A1228" s="294">
        <v>1</v>
      </c>
      <c r="B1228" s="280" t="s">
        <v>760</v>
      </c>
      <c r="C1228" s="286" t="s">
        <v>116</v>
      </c>
      <c r="D1228" s="360">
        <v>68.83</v>
      </c>
      <c r="E1228" s="127"/>
      <c r="F1228" s="120"/>
      <c r="G1228" s="121"/>
      <c r="J1228" s="330">
        <v>68.83</v>
      </c>
    </row>
    <row r="1229" spans="1:10" ht="13.5" x14ac:dyDescent="0.2">
      <c r="A1229" s="294">
        <v>2</v>
      </c>
      <c r="B1229" s="280" t="s">
        <v>661</v>
      </c>
      <c r="C1229" s="286" t="s">
        <v>116</v>
      </c>
      <c r="D1229" s="360">
        <v>2.62</v>
      </c>
      <c r="E1229" s="127"/>
      <c r="F1229" s="120"/>
      <c r="G1229" s="121"/>
      <c r="J1229" s="330">
        <v>2.62</v>
      </c>
    </row>
    <row r="1230" spans="1:10" ht="13.5" x14ac:dyDescent="0.2">
      <c r="A1230" s="294">
        <v>3</v>
      </c>
      <c r="B1230" s="280" t="s">
        <v>761</v>
      </c>
      <c r="C1230" s="286" t="s">
        <v>116</v>
      </c>
      <c r="D1230" s="360">
        <v>54.04</v>
      </c>
      <c r="E1230" s="127"/>
      <c r="F1230" s="120"/>
      <c r="G1230" s="121"/>
      <c r="J1230" s="330">
        <v>54.04</v>
      </c>
    </row>
    <row r="1231" spans="1:10" ht="13.5" x14ac:dyDescent="0.2">
      <c r="A1231" s="294">
        <v>4</v>
      </c>
      <c r="B1231" s="280" t="s">
        <v>762</v>
      </c>
      <c r="C1231" s="286" t="s">
        <v>116</v>
      </c>
      <c r="D1231" s="360">
        <v>53.07</v>
      </c>
      <c r="E1231" s="127"/>
      <c r="F1231" s="120"/>
      <c r="G1231" s="121"/>
      <c r="J1231" s="330">
        <v>53.07</v>
      </c>
    </row>
    <row r="1232" spans="1:10" ht="13.5" x14ac:dyDescent="0.2">
      <c r="A1232" s="294">
        <v>5</v>
      </c>
      <c r="B1232" s="280" t="s">
        <v>759</v>
      </c>
      <c r="C1232" s="286" t="s">
        <v>116</v>
      </c>
      <c r="D1232" s="360">
        <v>67.150000000000006</v>
      </c>
      <c r="E1232" s="127"/>
      <c r="F1232" s="120"/>
      <c r="G1232" s="121"/>
      <c r="J1232" s="330">
        <v>67.150000000000006</v>
      </c>
    </row>
    <row r="1233" spans="1:10" ht="13.5" x14ac:dyDescent="0.2">
      <c r="A1233" s="294">
        <v>6</v>
      </c>
      <c r="B1233" s="280" t="s">
        <v>726</v>
      </c>
      <c r="C1233" s="286" t="s">
        <v>116</v>
      </c>
      <c r="D1233" s="360">
        <v>5.33</v>
      </c>
      <c r="E1233" s="127"/>
      <c r="F1233" s="120"/>
      <c r="G1233" s="121"/>
      <c r="J1233" s="330">
        <v>5.33</v>
      </c>
    </row>
    <row r="1234" spans="1:10" ht="13.5" x14ac:dyDescent="0.2">
      <c r="A1234" s="294">
        <v>7</v>
      </c>
      <c r="B1234" s="280" t="s">
        <v>763</v>
      </c>
      <c r="C1234" s="286" t="s">
        <v>116</v>
      </c>
      <c r="D1234" s="360">
        <v>64.239999999999995</v>
      </c>
      <c r="E1234" s="127"/>
      <c r="F1234" s="120"/>
      <c r="G1234" s="121"/>
      <c r="J1234" s="330">
        <v>64.239999999999995</v>
      </c>
    </row>
    <row r="1235" spans="1:10" x14ac:dyDescent="0.2">
      <c r="A1235" s="294">
        <v>8</v>
      </c>
      <c r="B1235" s="299" t="s">
        <v>727</v>
      </c>
      <c r="C1235" s="286"/>
      <c r="D1235" s="360"/>
      <c r="E1235" s="127"/>
      <c r="F1235" s="120"/>
      <c r="G1235" s="121"/>
    </row>
    <row r="1236" spans="1:10" ht="13.5" x14ac:dyDescent="0.2">
      <c r="A1236" s="294">
        <v>9</v>
      </c>
      <c r="B1236" s="280" t="s">
        <v>736</v>
      </c>
      <c r="C1236" s="286" t="s">
        <v>116</v>
      </c>
      <c r="D1236" s="360">
        <v>16.670000000000002</v>
      </c>
      <c r="E1236" s="127"/>
      <c r="F1236" s="120"/>
      <c r="G1236" s="121"/>
      <c r="J1236" s="330">
        <v>16.670000000000002</v>
      </c>
    </row>
    <row r="1237" spans="1:10" ht="13.5" x14ac:dyDescent="0.2">
      <c r="A1237" s="294">
        <v>10</v>
      </c>
      <c r="B1237" s="280" t="s">
        <v>735</v>
      </c>
      <c r="C1237" s="286" t="s">
        <v>116</v>
      </c>
      <c r="D1237" s="360">
        <v>13.68</v>
      </c>
      <c r="E1237" s="127"/>
      <c r="F1237" s="120"/>
      <c r="G1237" s="121"/>
      <c r="J1237" s="330">
        <v>13.68</v>
      </c>
    </row>
    <row r="1238" spans="1:10" ht="13.5" x14ac:dyDescent="0.2">
      <c r="A1238" s="294">
        <v>11</v>
      </c>
      <c r="B1238" s="280" t="s">
        <v>769</v>
      </c>
      <c r="C1238" s="286" t="s">
        <v>116</v>
      </c>
      <c r="D1238" s="360">
        <v>29.3</v>
      </c>
      <c r="E1238" s="127"/>
      <c r="F1238" s="120"/>
      <c r="G1238" s="121"/>
      <c r="J1238" s="330">
        <v>29.3</v>
      </c>
    </row>
    <row r="1239" spans="1:10" ht="13.5" x14ac:dyDescent="0.2">
      <c r="A1239" s="294">
        <v>12</v>
      </c>
      <c r="B1239" s="280" t="s">
        <v>731</v>
      </c>
      <c r="C1239" s="286" t="s">
        <v>116</v>
      </c>
      <c r="D1239" s="360">
        <v>50.13</v>
      </c>
      <c r="E1239" s="127"/>
      <c r="F1239" s="120"/>
      <c r="G1239" s="121"/>
      <c r="J1239" s="330">
        <v>50.13</v>
      </c>
    </row>
    <row r="1240" spans="1:10" x14ac:dyDescent="0.2">
      <c r="A1240" s="294">
        <v>13</v>
      </c>
      <c r="B1240" s="299" t="s">
        <v>737</v>
      </c>
      <c r="C1240" s="286"/>
      <c r="D1240" s="360"/>
      <c r="E1240" s="127"/>
      <c r="F1240" s="120"/>
      <c r="G1240" s="121"/>
    </row>
    <row r="1241" spans="1:10" ht="13.5" x14ac:dyDescent="0.2">
      <c r="A1241" s="294">
        <v>14</v>
      </c>
      <c r="B1241" s="280" t="s">
        <v>661</v>
      </c>
      <c r="C1241" s="286" t="s">
        <v>116</v>
      </c>
      <c r="D1241" s="360">
        <v>4.83</v>
      </c>
      <c r="E1241" s="127"/>
      <c r="F1241" s="120"/>
      <c r="G1241" s="121"/>
      <c r="J1241" s="330">
        <v>4.83</v>
      </c>
    </row>
    <row r="1242" spans="1:10" ht="13.5" x14ac:dyDescent="0.2">
      <c r="A1242" s="294">
        <v>15</v>
      </c>
      <c r="B1242" s="280" t="s">
        <v>770</v>
      </c>
      <c r="C1242" s="286" t="s">
        <v>116</v>
      </c>
      <c r="D1242" s="360">
        <v>7.45</v>
      </c>
      <c r="E1242" s="127"/>
      <c r="F1242" s="120"/>
      <c r="G1242" s="121"/>
      <c r="J1242" s="330">
        <v>7.45</v>
      </c>
    </row>
    <row r="1243" spans="1:10" ht="13.5" x14ac:dyDescent="0.2">
      <c r="A1243" s="294">
        <v>16</v>
      </c>
      <c r="B1243" s="280" t="s">
        <v>742</v>
      </c>
      <c r="C1243" s="286" t="s">
        <v>116</v>
      </c>
      <c r="D1243" s="360">
        <v>3.71</v>
      </c>
      <c r="E1243" s="127"/>
      <c r="F1243" s="120"/>
      <c r="G1243" s="121"/>
      <c r="J1243" s="330">
        <v>3.71</v>
      </c>
    </row>
    <row r="1244" spans="1:10" ht="13.5" x14ac:dyDescent="0.2">
      <c r="A1244" s="294">
        <v>17</v>
      </c>
      <c r="B1244" s="280" t="s">
        <v>743</v>
      </c>
      <c r="C1244" s="286" t="s">
        <v>116</v>
      </c>
      <c r="D1244" s="360">
        <v>18.600000000000001</v>
      </c>
      <c r="E1244" s="127"/>
      <c r="F1244" s="120"/>
      <c r="G1244" s="121"/>
      <c r="J1244" s="330">
        <v>18.600000000000001</v>
      </c>
    </row>
    <row r="1245" spans="1:10" ht="13.5" x14ac:dyDescent="0.2">
      <c r="A1245" s="294">
        <v>18</v>
      </c>
      <c r="B1245" s="280" t="s">
        <v>741</v>
      </c>
      <c r="C1245" s="286" t="s">
        <v>116</v>
      </c>
      <c r="D1245" s="360">
        <v>28.91</v>
      </c>
      <c r="E1245" s="127"/>
      <c r="F1245" s="120"/>
      <c r="G1245" s="121"/>
      <c r="J1245" s="330">
        <v>28.91</v>
      </c>
    </row>
    <row r="1246" spans="1:10" x14ac:dyDescent="0.2">
      <c r="A1246" s="294">
        <v>19</v>
      </c>
      <c r="B1246" s="299" t="s">
        <v>737</v>
      </c>
      <c r="C1246" s="286"/>
      <c r="D1246" s="360"/>
      <c r="E1246" s="127"/>
      <c r="F1246" s="120"/>
      <c r="G1246" s="121"/>
    </row>
    <row r="1247" spans="1:10" ht="13.5" x14ac:dyDescent="0.2">
      <c r="A1247" s="294">
        <v>20</v>
      </c>
      <c r="B1247" s="280" t="s">
        <v>771</v>
      </c>
      <c r="C1247" s="286" t="s">
        <v>116</v>
      </c>
      <c r="D1247" s="360">
        <v>35</v>
      </c>
      <c r="E1247" s="127"/>
      <c r="F1247" s="120"/>
      <c r="G1247" s="121"/>
      <c r="J1247" s="330">
        <v>35</v>
      </c>
    </row>
    <row r="1248" spans="1:10" ht="13.5" x14ac:dyDescent="0.2">
      <c r="A1248" s="294">
        <v>21</v>
      </c>
      <c r="B1248" s="280" t="s">
        <v>754</v>
      </c>
      <c r="C1248" s="286" t="s">
        <v>116</v>
      </c>
      <c r="D1248" s="360">
        <v>3.4</v>
      </c>
      <c r="E1248" s="127"/>
      <c r="F1248" s="120"/>
      <c r="G1248" s="121"/>
      <c r="J1248" s="330">
        <v>3.4</v>
      </c>
    </row>
    <row r="1249" spans="1:10" ht="13.5" x14ac:dyDescent="0.2">
      <c r="A1249" s="294">
        <v>22</v>
      </c>
      <c r="B1249" s="280" t="s">
        <v>755</v>
      </c>
      <c r="C1249" s="286" t="s">
        <v>116</v>
      </c>
      <c r="D1249" s="360">
        <v>3.89</v>
      </c>
      <c r="E1249" s="127"/>
      <c r="F1249" s="120"/>
      <c r="G1249" s="121"/>
      <c r="J1249" s="330">
        <v>3.89</v>
      </c>
    </row>
    <row r="1250" spans="1:10" x14ac:dyDescent="0.2">
      <c r="A1250" s="294">
        <v>23</v>
      </c>
      <c r="B1250" s="299" t="s">
        <v>744</v>
      </c>
      <c r="C1250" s="286"/>
      <c r="D1250" s="360"/>
      <c r="E1250" s="127"/>
      <c r="F1250" s="120"/>
      <c r="G1250" s="121"/>
    </row>
    <row r="1251" spans="1:10" ht="13.5" x14ac:dyDescent="0.2">
      <c r="A1251" s="294">
        <v>24</v>
      </c>
      <c r="B1251" s="280" t="s">
        <v>661</v>
      </c>
      <c r="C1251" s="286" t="s">
        <v>116</v>
      </c>
      <c r="D1251" s="360">
        <v>2.7</v>
      </c>
      <c r="E1251" s="127"/>
      <c r="F1251" s="120"/>
      <c r="G1251" s="121"/>
      <c r="J1251" s="330">
        <v>2.7</v>
      </c>
    </row>
    <row r="1252" spans="1:10" ht="13.5" x14ac:dyDescent="0.2">
      <c r="A1252" s="294">
        <v>25</v>
      </c>
      <c r="B1252" s="280" t="s">
        <v>764</v>
      </c>
      <c r="C1252" s="286" t="s">
        <v>116</v>
      </c>
      <c r="D1252" s="360">
        <v>12.11</v>
      </c>
      <c r="E1252" s="127"/>
      <c r="F1252" s="120"/>
      <c r="G1252" s="121"/>
      <c r="J1252" s="330">
        <v>12.11</v>
      </c>
    </row>
    <row r="1253" spans="1:10" ht="13.5" x14ac:dyDescent="0.2">
      <c r="A1253" s="294">
        <v>26</v>
      </c>
      <c r="B1253" s="280" t="s">
        <v>765</v>
      </c>
      <c r="C1253" s="286" t="s">
        <v>116</v>
      </c>
      <c r="D1253" s="360">
        <v>13.12</v>
      </c>
      <c r="E1253" s="127"/>
      <c r="F1253" s="120"/>
      <c r="G1253" s="121"/>
      <c r="J1253" s="330">
        <v>13.12</v>
      </c>
    </row>
    <row r="1254" spans="1:10" ht="13.5" x14ac:dyDescent="0.2">
      <c r="A1254" s="294">
        <v>27</v>
      </c>
      <c r="B1254" s="280" t="s">
        <v>766</v>
      </c>
      <c r="C1254" s="286" t="s">
        <v>116</v>
      </c>
      <c r="D1254" s="360">
        <v>11.7</v>
      </c>
      <c r="E1254" s="127"/>
      <c r="F1254" s="120"/>
      <c r="G1254" s="121"/>
      <c r="J1254" s="330">
        <v>11.7</v>
      </c>
    </row>
    <row r="1255" spans="1:10" ht="13.5" x14ac:dyDescent="0.2">
      <c r="A1255" s="294">
        <v>28</v>
      </c>
      <c r="B1255" s="280" t="s">
        <v>767</v>
      </c>
      <c r="C1255" s="286" t="s">
        <v>116</v>
      </c>
      <c r="D1255" s="360">
        <v>16</v>
      </c>
      <c r="E1255" s="127"/>
      <c r="F1255" s="120"/>
      <c r="G1255" s="121"/>
      <c r="J1255" s="330">
        <v>16</v>
      </c>
    </row>
    <row r="1256" spans="1:10" x14ac:dyDescent="0.2">
      <c r="A1256" s="294" t="s">
        <v>862</v>
      </c>
      <c r="B1256" s="278" t="s">
        <v>858</v>
      </c>
      <c r="C1256" s="286"/>
      <c r="D1256" s="360"/>
      <c r="E1256" s="127"/>
      <c r="F1256" s="120"/>
      <c r="G1256" s="121"/>
    </row>
    <row r="1257" spans="1:10" x14ac:dyDescent="0.2">
      <c r="A1257" s="294">
        <v>1</v>
      </c>
      <c r="B1257" s="299" t="s">
        <v>725</v>
      </c>
      <c r="C1257" s="286"/>
      <c r="D1257" s="360"/>
      <c r="E1257" s="127"/>
      <c r="F1257" s="120"/>
      <c r="G1257" s="121"/>
    </row>
    <row r="1258" spans="1:10" ht="13.5" x14ac:dyDescent="0.2">
      <c r="A1258" s="294">
        <v>2</v>
      </c>
      <c r="B1258" s="280" t="s">
        <v>749</v>
      </c>
      <c r="C1258" s="286" t="s">
        <v>116</v>
      </c>
      <c r="D1258" s="360">
        <v>5</v>
      </c>
      <c r="E1258" s="127"/>
      <c r="F1258" s="120"/>
      <c r="G1258" s="121"/>
      <c r="J1258" s="330">
        <v>5</v>
      </c>
    </row>
    <row r="1259" spans="1:10" ht="13.5" x14ac:dyDescent="0.2">
      <c r="A1259" s="294">
        <v>3</v>
      </c>
      <c r="B1259" s="280" t="s">
        <v>664</v>
      </c>
      <c r="C1259" s="286" t="s">
        <v>116</v>
      </c>
      <c r="D1259" s="360">
        <v>3.24</v>
      </c>
      <c r="E1259" s="127"/>
      <c r="F1259" s="120"/>
      <c r="G1259" s="121"/>
      <c r="J1259" s="330">
        <v>3.24</v>
      </c>
    </row>
    <row r="1260" spans="1:10" ht="13.5" x14ac:dyDescent="0.2">
      <c r="A1260" s="294">
        <v>4</v>
      </c>
      <c r="B1260" s="280" t="s">
        <v>663</v>
      </c>
      <c r="C1260" s="286" t="s">
        <v>116</v>
      </c>
      <c r="D1260" s="360">
        <v>3.54</v>
      </c>
      <c r="E1260" s="127"/>
      <c r="F1260" s="120"/>
      <c r="G1260" s="121"/>
      <c r="J1260" s="330">
        <v>3.54</v>
      </c>
    </row>
    <row r="1261" spans="1:10" ht="13.5" x14ac:dyDescent="0.2">
      <c r="A1261" s="294">
        <v>5</v>
      </c>
      <c r="B1261" s="280" t="s">
        <v>665</v>
      </c>
      <c r="C1261" s="286" t="s">
        <v>116</v>
      </c>
      <c r="D1261" s="360">
        <v>4.45</v>
      </c>
      <c r="E1261" s="127"/>
      <c r="F1261" s="120"/>
      <c r="G1261" s="121"/>
      <c r="J1261" s="330">
        <v>4.45</v>
      </c>
    </row>
    <row r="1262" spans="1:10" ht="13.5" x14ac:dyDescent="0.2">
      <c r="A1262" s="294">
        <v>6</v>
      </c>
      <c r="B1262" s="280" t="s">
        <v>692</v>
      </c>
      <c r="C1262" s="286" t="s">
        <v>116</v>
      </c>
      <c r="D1262" s="360">
        <v>3.84</v>
      </c>
      <c r="E1262" s="127"/>
      <c r="F1262" s="120"/>
      <c r="G1262" s="121"/>
      <c r="J1262" s="330">
        <v>3.84</v>
      </c>
    </row>
    <row r="1263" spans="1:10" ht="13.5" x14ac:dyDescent="0.2">
      <c r="A1263" s="294">
        <v>7</v>
      </c>
      <c r="B1263" s="280" t="s">
        <v>662</v>
      </c>
      <c r="C1263" s="286" t="s">
        <v>116</v>
      </c>
      <c r="D1263" s="360">
        <v>3.11</v>
      </c>
      <c r="E1263" s="127"/>
      <c r="F1263" s="120"/>
      <c r="G1263" s="121"/>
      <c r="J1263" s="330">
        <v>3.11</v>
      </c>
    </row>
    <row r="1264" spans="1:10" ht="13.5" x14ac:dyDescent="0.2">
      <c r="A1264" s="294">
        <v>8</v>
      </c>
      <c r="B1264" s="280" t="s">
        <v>646</v>
      </c>
      <c r="C1264" s="286" t="s">
        <v>116</v>
      </c>
      <c r="D1264" s="360">
        <v>2.27</v>
      </c>
      <c r="E1264" s="127"/>
      <c r="F1264" s="120"/>
      <c r="G1264" s="121"/>
      <c r="J1264" s="330">
        <v>2.27</v>
      </c>
    </row>
    <row r="1265" spans="1:10" ht="13.5" x14ac:dyDescent="0.2">
      <c r="A1265" s="294">
        <v>9</v>
      </c>
      <c r="B1265" s="280" t="s">
        <v>646</v>
      </c>
      <c r="C1265" s="286" t="s">
        <v>116</v>
      </c>
      <c r="D1265" s="360">
        <v>3.7</v>
      </c>
      <c r="E1265" s="127"/>
      <c r="F1265" s="120"/>
      <c r="G1265" s="121"/>
      <c r="J1265" s="330">
        <v>3.7</v>
      </c>
    </row>
    <row r="1266" spans="1:10" ht="13.5" x14ac:dyDescent="0.2">
      <c r="A1266" s="294">
        <v>10</v>
      </c>
      <c r="B1266" s="280" t="s">
        <v>646</v>
      </c>
      <c r="C1266" s="286" t="s">
        <v>116</v>
      </c>
      <c r="D1266" s="360">
        <v>3.7</v>
      </c>
      <c r="E1266" s="127"/>
      <c r="F1266" s="120"/>
      <c r="G1266" s="121"/>
      <c r="J1266" s="330">
        <v>3.7</v>
      </c>
    </row>
    <row r="1267" spans="1:10" ht="13.5" x14ac:dyDescent="0.2">
      <c r="A1267" s="294">
        <v>11</v>
      </c>
      <c r="B1267" s="280" t="s">
        <v>646</v>
      </c>
      <c r="C1267" s="286" t="s">
        <v>116</v>
      </c>
      <c r="D1267" s="360">
        <v>3.86</v>
      </c>
      <c r="E1267" s="127"/>
      <c r="F1267" s="120"/>
      <c r="G1267" s="121"/>
      <c r="J1267" s="330">
        <v>3.86</v>
      </c>
    </row>
    <row r="1268" spans="1:10" ht="13.5" x14ac:dyDescent="0.2">
      <c r="A1268" s="294">
        <v>12</v>
      </c>
      <c r="B1268" s="280" t="s">
        <v>646</v>
      </c>
      <c r="C1268" s="286" t="s">
        <v>116</v>
      </c>
      <c r="D1268" s="360">
        <v>3.73</v>
      </c>
      <c r="E1268" s="127"/>
      <c r="F1268" s="120"/>
      <c r="G1268" s="121"/>
      <c r="J1268" s="330">
        <v>3.73</v>
      </c>
    </row>
    <row r="1269" spans="1:10" ht="13.5" x14ac:dyDescent="0.2">
      <c r="A1269" s="294">
        <v>13</v>
      </c>
      <c r="B1269" s="280" t="s">
        <v>651</v>
      </c>
      <c r="C1269" s="286" t="s">
        <v>116</v>
      </c>
      <c r="D1269" s="360">
        <v>5</v>
      </c>
      <c r="E1269" s="127"/>
      <c r="F1269" s="120"/>
      <c r="G1269" s="121"/>
      <c r="J1269" s="330">
        <v>5</v>
      </c>
    </row>
    <row r="1270" spans="1:10" ht="13.5" x14ac:dyDescent="0.2">
      <c r="A1270" s="294">
        <v>14</v>
      </c>
      <c r="B1270" s="280" t="s">
        <v>650</v>
      </c>
      <c r="C1270" s="286" t="s">
        <v>116</v>
      </c>
      <c r="D1270" s="360">
        <v>5</v>
      </c>
      <c r="E1270" s="127"/>
      <c r="F1270" s="120"/>
      <c r="G1270" s="121"/>
      <c r="J1270" s="330">
        <v>5</v>
      </c>
    </row>
    <row r="1271" spans="1:10" x14ac:dyDescent="0.2">
      <c r="A1271" s="294">
        <v>15</v>
      </c>
      <c r="B1271" s="299" t="s">
        <v>727</v>
      </c>
      <c r="C1271" s="286"/>
      <c r="D1271" s="360"/>
      <c r="E1271" s="127"/>
      <c r="F1271" s="120"/>
      <c r="G1271" s="121"/>
    </row>
    <row r="1272" spans="1:10" ht="13.5" x14ac:dyDescent="0.2">
      <c r="A1272" s="294">
        <v>16</v>
      </c>
      <c r="B1272" s="280" t="s">
        <v>753</v>
      </c>
      <c r="C1272" s="286" t="s">
        <v>116</v>
      </c>
      <c r="D1272" s="360">
        <v>7.5</v>
      </c>
      <c r="E1272" s="127"/>
      <c r="F1272" s="120"/>
      <c r="G1272" s="121"/>
      <c r="J1272" s="330">
        <v>7.5</v>
      </c>
    </row>
    <row r="1273" spans="1:10" ht="13.5" x14ac:dyDescent="0.2">
      <c r="A1273" s="294">
        <v>17</v>
      </c>
      <c r="B1273" s="280" t="s">
        <v>734</v>
      </c>
      <c r="C1273" s="286" t="s">
        <v>116</v>
      </c>
      <c r="D1273" s="360">
        <v>6.5</v>
      </c>
      <c r="E1273" s="127"/>
      <c r="F1273" s="120"/>
      <c r="G1273" s="121"/>
      <c r="J1273" s="330">
        <v>6.5</v>
      </c>
    </row>
    <row r="1274" spans="1:10" ht="13.5" x14ac:dyDescent="0.2">
      <c r="A1274" s="294">
        <v>18</v>
      </c>
      <c r="B1274" s="280" t="s">
        <v>664</v>
      </c>
      <c r="C1274" s="286" t="s">
        <v>116</v>
      </c>
      <c r="D1274" s="360">
        <v>6.5</v>
      </c>
      <c r="E1274" s="127"/>
      <c r="F1274" s="120"/>
      <c r="G1274" s="121"/>
      <c r="J1274" s="330">
        <v>6.5</v>
      </c>
    </row>
    <row r="1275" spans="1:10" ht="13.5" x14ac:dyDescent="0.2">
      <c r="A1275" s="294">
        <v>19</v>
      </c>
      <c r="B1275" s="280" t="s">
        <v>728</v>
      </c>
      <c r="C1275" s="286" t="s">
        <v>116</v>
      </c>
      <c r="D1275" s="360">
        <v>7.9</v>
      </c>
      <c r="E1275" s="127"/>
      <c r="F1275" s="120"/>
      <c r="G1275" s="121"/>
      <c r="J1275" s="330">
        <v>7.9</v>
      </c>
    </row>
    <row r="1276" spans="1:10" ht="13.5" x14ac:dyDescent="0.2">
      <c r="A1276" s="294">
        <v>20</v>
      </c>
      <c r="B1276" s="280" t="s">
        <v>733</v>
      </c>
      <c r="C1276" s="286" t="s">
        <v>116</v>
      </c>
      <c r="D1276" s="360">
        <v>6.5</v>
      </c>
      <c r="E1276" s="127"/>
      <c r="F1276" s="120"/>
      <c r="G1276" s="121"/>
      <c r="J1276" s="330">
        <v>6.5</v>
      </c>
    </row>
    <row r="1277" spans="1:10" ht="13.5" x14ac:dyDescent="0.2">
      <c r="A1277" s="294">
        <v>21</v>
      </c>
      <c r="B1277" s="280" t="s">
        <v>752</v>
      </c>
      <c r="C1277" s="286" t="s">
        <v>116</v>
      </c>
      <c r="D1277" s="360">
        <v>1.71</v>
      </c>
      <c r="E1277" s="127"/>
      <c r="F1277" s="120"/>
      <c r="G1277" s="121"/>
      <c r="J1277" s="330">
        <v>1.71</v>
      </c>
    </row>
    <row r="1278" spans="1:10" ht="13.5" x14ac:dyDescent="0.2">
      <c r="A1278" s="294">
        <v>22</v>
      </c>
      <c r="B1278" s="280" t="s">
        <v>751</v>
      </c>
      <c r="C1278" s="286" t="s">
        <v>116</v>
      </c>
      <c r="D1278" s="360">
        <v>1.71</v>
      </c>
      <c r="E1278" s="127"/>
      <c r="F1278" s="120"/>
      <c r="G1278" s="121"/>
      <c r="J1278" s="330">
        <v>1.71</v>
      </c>
    </row>
    <row r="1279" spans="1:10" ht="13.5" x14ac:dyDescent="0.2">
      <c r="A1279" s="294">
        <v>23</v>
      </c>
      <c r="B1279" s="280" t="s">
        <v>750</v>
      </c>
      <c r="C1279" s="286" t="s">
        <v>116</v>
      </c>
      <c r="D1279" s="360">
        <v>1.71</v>
      </c>
      <c r="E1279" s="127"/>
      <c r="F1279" s="120"/>
      <c r="G1279" s="121"/>
      <c r="J1279" s="330">
        <v>1.71</v>
      </c>
    </row>
    <row r="1280" spans="1:10" ht="13.5" x14ac:dyDescent="0.2">
      <c r="A1280" s="294">
        <v>24</v>
      </c>
      <c r="B1280" s="280" t="s">
        <v>750</v>
      </c>
      <c r="C1280" s="286" t="s">
        <v>116</v>
      </c>
      <c r="D1280" s="360">
        <v>1.71</v>
      </c>
      <c r="E1280" s="127"/>
      <c r="F1280" s="120"/>
      <c r="G1280" s="121"/>
      <c r="J1280" s="330">
        <v>1.71</v>
      </c>
    </row>
    <row r="1281" spans="1:10" ht="13.5" x14ac:dyDescent="0.2">
      <c r="A1281" s="294">
        <v>25</v>
      </c>
      <c r="B1281" s="280" t="s">
        <v>729</v>
      </c>
      <c r="C1281" s="286" t="s">
        <v>116</v>
      </c>
      <c r="D1281" s="360">
        <v>5.03</v>
      </c>
      <c r="E1281" s="127"/>
      <c r="F1281" s="120"/>
      <c r="G1281" s="121"/>
      <c r="J1281" s="330">
        <v>5.03</v>
      </c>
    </row>
    <row r="1282" spans="1:10" ht="13.5" x14ac:dyDescent="0.2">
      <c r="A1282" s="294">
        <v>26</v>
      </c>
      <c r="B1282" s="280" t="s">
        <v>732</v>
      </c>
      <c r="C1282" s="286" t="s">
        <v>116</v>
      </c>
      <c r="D1282" s="360">
        <v>8.4</v>
      </c>
      <c r="E1282" s="127"/>
      <c r="F1282" s="120"/>
      <c r="G1282" s="121"/>
      <c r="J1282" s="330">
        <v>8.4</v>
      </c>
    </row>
    <row r="1283" spans="1:10" x14ac:dyDescent="0.2">
      <c r="A1283" s="294">
        <v>27</v>
      </c>
      <c r="B1283" s="299" t="s">
        <v>737</v>
      </c>
      <c r="C1283" s="286"/>
      <c r="D1283" s="360"/>
      <c r="E1283" s="127"/>
      <c r="F1283" s="120"/>
      <c r="G1283" s="121"/>
    </row>
    <row r="1284" spans="1:10" ht="13.5" x14ac:dyDescent="0.2">
      <c r="A1284" s="294">
        <v>28</v>
      </c>
      <c r="B1284" s="280" t="s">
        <v>662</v>
      </c>
      <c r="C1284" s="286" t="s">
        <v>116</v>
      </c>
      <c r="D1284" s="360">
        <v>4.25</v>
      </c>
      <c r="E1284" s="127"/>
      <c r="F1284" s="120"/>
      <c r="G1284" s="121"/>
      <c r="J1284" s="330">
        <v>4.25</v>
      </c>
    </row>
    <row r="1285" spans="1:10" ht="13.5" x14ac:dyDescent="0.2">
      <c r="A1285" s="294">
        <v>29</v>
      </c>
      <c r="B1285" s="280" t="s">
        <v>740</v>
      </c>
      <c r="C1285" s="286" t="s">
        <v>116</v>
      </c>
      <c r="D1285" s="360">
        <v>4.03</v>
      </c>
      <c r="E1285" s="127"/>
      <c r="F1285" s="120"/>
      <c r="G1285" s="121"/>
      <c r="J1285" s="330">
        <v>4.03</v>
      </c>
    </row>
    <row r="1286" spans="1:10" ht="13.5" x14ac:dyDescent="0.2">
      <c r="A1286" s="294">
        <v>30</v>
      </c>
      <c r="B1286" s="280" t="s">
        <v>739</v>
      </c>
      <c r="C1286" s="286" t="s">
        <v>116</v>
      </c>
      <c r="D1286" s="360">
        <v>4.03</v>
      </c>
      <c r="E1286" s="127"/>
      <c r="F1286" s="120"/>
      <c r="G1286" s="121"/>
      <c r="J1286" s="330">
        <v>4.03</v>
      </c>
    </row>
    <row r="1287" spans="1:10" ht="13.5" x14ac:dyDescent="0.2">
      <c r="A1287" s="294">
        <v>31</v>
      </c>
      <c r="B1287" s="280" t="s">
        <v>699</v>
      </c>
      <c r="C1287" s="286" t="s">
        <v>116</v>
      </c>
      <c r="D1287" s="360">
        <v>4.03</v>
      </c>
      <c r="E1287" s="127"/>
      <c r="F1287" s="120"/>
      <c r="G1287" s="121"/>
      <c r="J1287" s="330">
        <v>4.03</v>
      </c>
    </row>
    <row r="1288" spans="1:10" ht="13.5" x14ac:dyDescent="0.2">
      <c r="A1288" s="294">
        <v>32</v>
      </c>
      <c r="B1288" s="280" t="s">
        <v>739</v>
      </c>
      <c r="C1288" s="286" t="s">
        <v>116</v>
      </c>
      <c r="D1288" s="360">
        <v>3.71</v>
      </c>
      <c r="E1288" s="127"/>
      <c r="F1288" s="120"/>
      <c r="G1288" s="121"/>
      <c r="J1288" s="330">
        <v>3.71</v>
      </c>
    </row>
    <row r="1289" spans="1:10" ht="13.5" x14ac:dyDescent="0.2">
      <c r="A1289" s="294">
        <v>33</v>
      </c>
      <c r="B1289" s="280" t="s">
        <v>729</v>
      </c>
      <c r="C1289" s="286" t="s">
        <v>116</v>
      </c>
      <c r="D1289" s="360">
        <v>3.71</v>
      </c>
      <c r="E1289" s="127"/>
      <c r="F1289" s="120"/>
      <c r="G1289" s="121"/>
      <c r="J1289" s="330">
        <v>3.71</v>
      </c>
    </row>
    <row r="1290" spans="1:10" ht="13.5" x14ac:dyDescent="0.2">
      <c r="A1290" s="294">
        <v>34</v>
      </c>
      <c r="B1290" s="280" t="s">
        <v>738</v>
      </c>
      <c r="C1290" s="286" t="s">
        <v>116</v>
      </c>
      <c r="D1290" s="360">
        <v>3.71</v>
      </c>
      <c r="E1290" s="127"/>
      <c r="F1290" s="120"/>
      <c r="G1290" s="121"/>
      <c r="J1290" s="330">
        <v>3.71</v>
      </c>
    </row>
    <row r="1291" spans="1:10" ht="13.5" x14ac:dyDescent="0.2">
      <c r="A1291" s="294">
        <v>35</v>
      </c>
      <c r="B1291" s="280" t="s">
        <v>646</v>
      </c>
      <c r="C1291" s="286" t="s">
        <v>116</v>
      </c>
      <c r="D1291" s="360">
        <v>3.1</v>
      </c>
      <c r="E1291" s="127"/>
      <c r="F1291" s="120"/>
      <c r="G1291" s="121"/>
      <c r="J1291" s="330">
        <v>3.1</v>
      </c>
    </row>
    <row r="1292" spans="1:10" x14ac:dyDescent="0.2">
      <c r="A1292" s="294">
        <v>36</v>
      </c>
      <c r="B1292" s="299" t="s">
        <v>737</v>
      </c>
      <c r="C1292" s="286"/>
      <c r="D1292" s="360"/>
      <c r="E1292" s="127"/>
      <c r="F1292" s="120"/>
      <c r="G1292" s="121"/>
    </row>
    <row r="1293" spans="1:10" ht="13.5" x14ac:dyDescent="0.2">
      <c r="A1293" s="294">
        <v>37</v>
      </c>
      <c r="B1293" s="280" t="s">
        <v>646</v>
      </c>
      <c r="C1293" s="286" t="s">
        <v>116</v>
      </c>
      <c r="D1293" s="360">
        <v>3.5</v>
      </c>
      <c r="E1293" s="127"/>
      <c r="F1293" s="120"/>
      <c r="G1293" s="121"/>
      <c r="J1293" s="330">
        <v>3.5</v>
      </c>
    </row>
    <row r="1294" spans="1:10" x14ac:dyDescent="0.2">
      <c r="A1294" s="294">
        <v>38</v>
      </c>
      <c r="B1294" s="299" t="s">
        <v>744</v>
      </c>
      <c r="C1294" s="286"/>
      <c r="D1294" s="360"/>
      <c r="E1294" s="127"/>
      <c r="F1294" s="120"/>
      <c r="G1294" s="121"/>
    </row>
    <row r="1295" spans="1:10" ht="13.5" x14ac:dyDescent="0.2">
      <c r="A1295" s="294">
        <v>39</v>
      </c>
      <c r="B1295" s="280" t="s">
        <v>662</v>
      </c>
      <c r="C1295" s="286" t="s">
        <v>116</v>
      </c>
      <c r="D1295" s="360">
        <v>2.7</v>
      </c>
      <c r="E1295" s="127"/>
      <c r="F1295" s="120"/>
      <c r="G1295" s="121"/>
      <c r="J1295" s="330">
        <v>2.7</v>
      </c>
    </row>
    <row r="1296" spans="1:10" ht="13.5" x14ac:dyDescent="0.2">
      <c r="A1296" s="294">
        <v>40</v>
      </c>
      <c r="B1296" s="76" t="s">
        <v>693</v>
      </c>
      <c r="C1296" s="286" t="s">
        <v>116</v>
      </c>
      <c r="D1296" s="360">
        <v>3.2</v>
      </c>
      <c r="E1296" s="117"/>
      <c r="F1296" s="120"/>
      <c r="G1296" s="121"/>
      <c r="J1296" s="330">
        <v>3.2</v>
      </c>
    </row>
    <row r="1297" spans="1:10" s="14" customFormat="1" ht="13.5" x14ac:dyDescent="0.2">
      <c r="A1297" s="294">
        <v>41</v>
      </c>
      <c r="B1297" s="280" t="s">
        <v>699</v>
      </c>
      <c r="C1297" s="286" t="s">
        <v>116</v>
      </c>
      <c r="D1297" s="360">
        <v>3.2</v>
      </c>
      <c r="E1297" s="117"/>
      <c r="F1297" s="120"/>
      <c r="G1297" s="121"/>
      <c r="J1297" s="330">
        <v>3.2</v>
      </c>
    </row>
    <row r="1298" spans="1:10" ht="13.5" x14ac:dyDescent="0.2">
      <c r="A1298" s="294">
        <v>42</v>
      </c>
      <c r="B1298" s="280" t="s">
        <v>740</v>
      </c>
      <c r="C1298" s="286" t="s">
        <v>116</v>
      </c>
      <c r="D1298" s="360">
        <v>3.2</v>
      </c>
      <c r="E1298" s="127"/>
      <c r="F1298" s="120"/>
      <c r="G1298" s="121"/>
      <c r="J1298" s="330">
        <v>3.2</v>
      </c>
    </row>
    <row r="1299" spans="1:10" ht="13.5" x14ac:dyDescent="0.2">
      <c r="A1299" s="294">
        <v>43</v>
      </c>
      <c r="B1299" s="280" t="s">
        <v>646</v>
      </c>
      <c r="C1299" s="286" t="s">
        <v>116</v>
      </c>
      <c r="D1299" s="360">
        <v>4.2</v>
      </c>
      <c r="E1299" s="127"/>
      <c r="F1299" s="120"/>
      <c r="G1299" s="121"/>
      <c r="J1299" s="330">
        <v>4.2</v>
      </c>
    </row>
    <row r="1300" spans="1:10" x14ac:dyDescent="0.2">
      <c r="A1300" s="294" t="s">
        <v>863</v>
      </c>
      <c r="B1300" s="278" t="s">
        <v>857</v>
      </c>
      <c r="C1300" s="286"/>
      <c r="D1300" s="360"/>
      <c r="E1300" s="127"/>
      <c r="F1300" s="120"/>
      <c r="G1300" s="121"/>
    </row>
    <row r="1301" spans="1:10" x14ac:dyDescent="0.2">
      <c r="A1301" s="294">
        <v>1</v>
      </c>
      <c r="B1301" s="280" t="s">
        <v>725</v>
      </c>
      <c r="C1301" s="286"/>
      <c r="D1301" s="360"/>
      <c r="E1301" s="127"/>
      <c r="F1301" s="120"/>
      <c r="G1301" s="121"/>
    </row>
    <row r="1302" spans="1:10" ht="13.5" x14ac:dyDescent="0.2">
      <c r="A1302" s="294">
        <v>2</v>
      </c>
      <c r="B1302" s="280" t="s">
        <v>758</v>
      </c>
      <c r="C1302" s="286" t="s">
        <v>116</v>
      </c>
      <c r="D1302" s="360">
        <v>34.4</v>
      </c>
      <c r="E1302" s="127"/>
      <c r="F1302" s="120"/>
      <c r="G1302" s="121"/>
      <c r="J1302" s="330">
        <v>34.4</v>
      </c>
    </row>
    <row r="1303" spans="1:10" x14ac:dyDescent="0.2">
      <c r="A1303" s="294">
        <v>3</v>
      </c>
      <c r="B1303" s="299" t="s">
        <v>727</v>
      </c>
      <c r="C1303" s="286"/>
      <c r="D1303" s="360"/>
      <c r="E1303" s="127"/>
      <c r="F1303" s="120"/>
      <c r="G1303" s="121"/>
    </row>
    <row r="1304" spans="1:10" ht="13.5" x14ac:dyDescent="0.2">
      <c r="A1304" s="294">
        <v>6</v>
      </c>
      <c r="B1304" s="280" t="s">
        <v>730</v>
      </c>
      <c r="C1304" s="286" t="s">
        <v>116</v>
      </c>
      <c r="D1304" s="360">
        <v>41.37</v>
      </c>
      <c r="E1304" s="127"/>
      <c r="F1304" s="120"/>
      <c r="G1304" s="121"/>
      <c r="J1304" s="330">
        <v>41.37</v>
      </c>
    </row>
    <row r="1305" spans="1:10" x14ac:dyDescent="0.2">
      <c r="A1305" s="294">
        <v>7</v>
      </c>
      <c r="B1305" s="299" t="s">
        <v>737</v>
      </c>
      <c r="C1305" s="286"/>
      <c r="D1305" s="360"/>
      <c r="E1305" s="127"/>
      <c r="F1305" s="120"/>
      <c r="G1305" s="121"/>
    </row>
    <row r="1306" spans="1:10" ht="13.5" x14ac:dyDescent="0.2">
      <c r="A1306" s="294">
        <v>9</v>
      </c>
      <c r="B1306" s="280" t="s">
        <v>745</v>
      </c>
      <c r="C1306" s="286" t="s">
        <v>116</v>
      </c>
      <c r="D1306" s="360">
        <v>63.5</v>
      </c>
      <c r="E1306" s="127"/>
      <c r="F1306" s="120"/>
      <c r="G1306" s="121"/>
      <c r="J1306" s="330">
        <v>63.5</v>
      </c>
    </row>
    <row r="1307" spans="1:10" ht="13.5" x14ac:dyDescent="0.2">
      <c r="A1307" s="294">
        <v>10</v>
      </c>
      <c r="B1307" s="280" t="s">
        <v>746</v>
      </c>
      <c r="C1307" s="286" t="s">
        <v>116</v>
      </c>
      <c r="D1307" s="360">
        <v>501</v>
      </c>
      <c r="E1307" s="127"/>
      <c r="F1307" s="120"/>
      <c r="G1307" s="121"/>
      <c r="J1307" s="330">
        <v>501</v>
      </c>
    </row>
    <row r="1308" spans="1:10" x14ac:dyDescent="0.2">
      <c r="A1308" s="227"/>
      <c r="B1308" s="76"/>
      <c r="C1308" s="77"/>
      <c r="D1308" s="338"/>
      <c r="E1308" s="117"/>
      <c r="F1308" s="120"/>
      <c r="G1308" s="121"/>
    </row>
    <row r="1309" spans="1:10" s="14" customFormat="1" x14ac:dyDescent="0.2">
      <c r="A1309" s="276" t="s">
        <v>459</v>
      </c>
      <c r="B1309" s="279" t="s">
        <v>412</v>
      </c>
      <c r="C1309" s="287"/>
      <c r="D1309" s="361"/>
      <c r="E1309" s="117"/>
      <c r="F1309" s="120"/>
      <c r="G1309" s="121"/>
      <c r="J1309" s="330"/>
    </row>
    <row r="1310" spans="1:10" x14ac:dyDescent="0.2">
      <c r="A1310" s="294" t="s">
        <v>864</v>
      </c>
      <c r="B1310" s="278" t="s">
        <v>854</v>
      </c>
      <c r="C1310" s="286"/>
      <c r="D1310" s="360"/>
      <c r="E1310" s="127"/>
      <c r="F1310" s="120"/>
      <c r="G1310" s="121"/>
    </row>
    <row r="1311" spans="1:10" x14ac:dyDescent="0.2">
      <c r="A1311" s="294">
        <v>1</v>
      </c>
      <c r="B1311" s="280" t="s">
        <v>773</v>
      </c>
      <c r="C1311" s="286"/>
      <c r="D1311" s="360"/>
      <c r="E1311" s="127"/>
      <c r="F1311" s="120"/>
      <c r="G1311" s="121"/>
    </row>
    <row r="1312" spans="1:10" ht="13.5" x14ac:dyDescent="0.2">
      <c r="A1312" s="294">
        <v>2</v>
      </c>
      <c r="B1312" s="280" t="s">
        <v>813</v>
      </c>
      <c r="C1312" s="286" t="s">
        <v>116</v>
      </c>
      <c r="D1312" s="360">
        <v>6.6</v>
      </c>
      <c r="E1312" s="127"/>
      <c r="F1312" s="120"/>
      <c r="G1312" s="121"/>
      <c r="J1312" s="330">
        <v>6.6</v>
      </c>
    </row>
    <row r="1313" spans="1:10" ht="13.5" x14ac:dyDescent="0.2">
      <c r="A1313" s="294">
        <v>3</v>
      </c>
      <c r="B1313" s="280" t="s">
        <v>814</v>
      </c>
      <c r="C1313" s="286" t="s">
        <v>116</v>
      </c>
      <c r="D1313" s="360">
        <v>6.6</v>
      </c>
      <c r="E1313" s="127"/>
      <c r="F1313" s="120"/>
      <c r="G1313" s="121"/>
      <c r="J1313" s="330">
        <v>6.6</v>
      </c>
    </row>
    <row r="1314" spans="1:10" ht="13.5" x14ac:dyDescent="0.2">
      <c r="A1314" s="294">
        <v>4</v>
      </c>
      <c r="B1314" s="280" t="s">
        <v>815</v>
      </c>
      <c r="C1314" s="286" t="s">
        <v>116</v>
      </c>
      <c r="D1314" s="360">
        <v>6.6</v>
      </c>
      <c r="E1314" s="127"/>
      <c r="F1314" s="120"/>
      <c r="G1314" s="121"/>
      <c r="J1314" s="330">
        <v>6.6</v>
      </c>
    </row>
    <row r="1315" spans="1:10" ht="13.5" x14ac:dyDescent="0.2">
      <c r="A1315" s="294">
        <v>5</v>
      </c>
      <c r="B1315" s="280" t="s">
        <v>774</v>
      </c>
      <c r="C1315" s="286" t="s">
        <v>116</v>
      </c>
      <c r="D1315" s="360">
        <v>7.6</v>
      </c>
      <c r="E1315" s="127"/>
      <c r="F1315" s="120"/>
      <c r="G1315" s="121"/>
      <c r="J1315" s="330">
        <v>7.6</v>
      </c>
    </row>
    <row r="1316" spans="1:10" ht="13.5" x14ac:dyDescent="0.2">
      <c r="A1316" s="294">
        <v>6</v>
      </c>
      <c r="B1316" s="280" t="s">
        <v>775</v>
      </c>
      <c r="C1316" s="286" t="s">
        <v>116</v>
      </c>
      <c r="D1316" s="360">
        <v>7.6</v>
      </c>
      <c r="E1316" s="127"/>
      <c r="F1316" s="120"/>
      <c r="G1316" s="121"/>
      <c r="J1316" s="330">
        <v>7.6</v>
      </c>
    </row>
    <row r="1317" spans="1:10" ht="13.5" x14ac:dyDescent="0.2">
      <c r="A1317" s="294">
        <v>7</v>
      </c>
      <c r="B1317" s="280" t="s">
        <v>776</v>
      </c>
      <c r="C1317" s="286" t="s">
        <v>116</v>
      </c>
      <c r="D1317" s="360">
        <v>7.8</v>
      </c>
      <c r="E1317" s="127"/>
      <c r="F1317" s="120"/>
      <c r="G1317" s="121"/>
      <c r="J1317" s="330">
        <v>7.8</v>
      </c>
    </row>
    <row r="1318" spans="1:10" ht="13.5" x14ac:dyDescent="0.2">
      <c r="A1318" s="294">
        <v>8</v>
      </c>
      <c r="B1318" s="280" t="s">
        <v>671</v>
      </c>
      <c r="C1318" s="286" t="s">
        <v>116</v>
      </c>
      <c r="D1318" s="360">
        <v>11.7</v>
      </c>
      <c r="E1318" s="127"/>
      <c r="F1318" s="120"/>
      <c r="G1318" s="121"/>
      <c r="J1318" s="330">
        <v>11.7</v>
      </c>
    </row>
    <row r="1319" spans="1:10" x14ac:dyDescent="0.2">
      <c r="A1319" s="294">
        <v>9</v>
      </c>
      <c r="B1319" s="280" t="s">
        <v>777</v>
      </c>
      <c r="C1319" s="286"/>
      <c r="D1319" s="360"/>
      <c r="E1319" s="127"/>
      <c r="F1319" s="120"/>
      <c r="G1319" s="121"/>
    </row>
    <row r="1320" spans="1:10" ht="13.5" x14ac:dyDescent="0.2">
      <c r="A1320" s="294">
        <v>10</v>
      </c>
      <c r="B1320" s="280" t="s">
        <v>779</v>
      </c>
      <c r="C1320" s="286" t="s">
        <v>116</v>
      </c>
      <c r="D1320" s="360">
        <v>85.11</v>
      </c>
      <c r="E1320" s="127"/>
      <c r="F1320" s="120"/>
      <c r="G1320" s="121"/>
      <c r="J1320" s="330">
        <v>85.11</v>
      </c>
    </row>
    <row r="1321" spans="1:10" x14ac:dyDescent="0.2">
      <c r="A1321" s="294">
        <v>11</v>
      </c>
      <c r="B1321" s="280" t="s">
        <v>780</v>
      </c>
      <c r="C1321" s="286"/>
      <c r="D1321" s="360"/>
      <c r="E1321" s="127"/>
      <c r="F1321" s="120"/>
      <c r="G1321" s="121"/>
    </row>
    <row r="1322" spans="1:10" ht="13.5" x14ac:dyDescent="0.2">
      <c r="A1322" s="294">
        <v>12</v>
      </c>
      <c r="B1322" s="280" t="s">
        <v>808</v>
      </c>
      <c r="C1322" s="286" t="s">
        <v>116</v>
      </c>
      <c r="D1322" s="360">
        <v>72</v>
      </c>
      <c r="E1322" s="127"/>
      <c r="F1322" s="120"/>
      <c r="G1322" s="121"/>
      <c r="J1322" s="330">
        <v>72</v>
      </c>
    </row>
    <row r="1323" spans="1:10" ht="13.5" x14ac:dyDescent="0.2">
      <c r="A1323" s="294">
        <v>13</v>
      </c>
      <c r="B1323" s="280" t="s">
        <v>781</v>
      </c>
      <c r="C1323" s="286" t="s">
        <v>116</v>
      </c>
      <c r="D1323" s="360">
        <v>14.1</v>
      </c>
      <c r="E1323" s="127"/>
      <c r="F1323" s="120"/>
      <c r="G1323" s="121"/>
      <c r="J1323" s="330">
        <v>14.1</v>
      </c>
    </row>
    <row r="1324" spans="1:10" ht="13.5" x14ac:dyDescent="0.2">
      <c r="A1324" s="294">
        <v>14</v>
      </c>
      <c r="B1324" s="280" t="s">
        <v>782</v>
      </c>
      <c r="C1324" s="286" t="s">
        <v>116</v>
      </c>
      <c r="D1324" s="360">
        <v>10.25</v>
      </c>
      <c r="E1324" s="127"/>
      <c r="F1324" s="120"/>
      <c r="G1324" s="121"/>
      <c r="J1324" s="330">
        <v>10.25</v>
      </c>
    </row>
    <row r="1325" spans="1:10" x14ac:dyDescent="0.2">
      <c r="A1325" s="294">
        <v>15</v>
      </c>
      <c r="B1325" s="280" t="s">
        <v>783</v>
      </c>
      <c r="C1325" s="286"/>
      <c r="D1325" s="360"/>
      <c r="E1325" s="127"/>
      <c r="F1325" s="120"/>
      <c r="G1325" s="121"/>
    </row>
    <row r="1326" spans="1:10" ht="13.5" x14ac:dyDescent="0.2">
      <c r="A1326" s="294">
        <v>16</v>
      </c>
      <c r="B1326" s="280" t="s">
        <v>785</v>
      </c>
      <c r="C1326" s="286" t="s">
        <v>116</v>
      </c>
      <c r="D1326" s="360">
        <v>12.86</v>
      </c>
      <c r="E1326" s="127"/>
      <c r="F1326" s="120"/>
      <c r="G1326" s="121"/>
      <c r="J1326" s="330">
        <v>12.86</v>
      </c>
    </row>
    <row r="1327" spans="1:10" x14ac:dyDescent="0.2">
      <c r="A1327" s="294">
        <v>17</v>
      </c>
      <c r="B1327" s="280" t="s">
        <v>786</v>
      </c>
      <c r="C1327" s="286"/>
      <c r="D1327" s="360"/>
      <c r="E1327" s="127"/>
      <c r="F1327" s="120"/>
      <c r="G1327" s="121"/>
    </row>
    <row r="1328" spans="1:10" ht="13.5" x14ac:dyDescent="0.2">
      <c r="A1328" s="294">
        <v>18</v>
      </c>
      <c r="B1328" s="280" t="s">
        <v>817</v>
      </c>
      <c r="C1328" s="286" t="s">
        <v>116</v>
      </c>
      <c r="D1328" s="360">
        <v>24.73</v>
      </c>
      <c r="E1328" s="127"/>
      <c r="F1328" s="120"/>
      <c r="G1328" s="121"/>
      <c r="J1328" s="330">
        <v>24.73</v>
      </c>
    </row>
    <row r="1329" spans="1:10" ht="13.5" x14ac:dyDescent="0.2">
      <c r="A1329" s="294">
        <v>19</v>
      </c>
      <c r="B1329" s="280" t="s">
        <v>788</v>
      </c>
      <c r="C1329" s="286" t="s">
        <v>116</v>
      </c>
      <c r="D1329" s="360">
        <v>8.31</v>
      </c>
      <c r="E1329" s="127"/>
      <c r="F1329" s="120"/>
      <c r="G1329" s="121"/>
      <c r="J1329" s="330">
        <v>8.31</v>
      </c>
    </row>
    <row r="1330" spans="1:10" ht="13.5" x14ac:dyDescent="0.2">
      <c r="A1330" s="294">
        <v>20</v>
      </c>
      <c r="B1330" s="280" t="s">
        <v>789</v>
      </c>
      <c r="C1330" s="286" t="s">
        <v>116</v>
      </c>
      <c r="D1330" s="360">
        <v>90.44</v>
      </c>
      <c r="E1330" s="127"/>
      <c r="F1330" s="120"/>
      <c r="G1330" s="121"/>
      <c r="J1330" s="330">
        <v>90.44</v>
      </c>
    </row>
    <row r="1331" spans="1:10" ht="13.5" x14ac:dyDescent="0.2">
      <c r="A1331" s="294">
        <v>21</v>
      </c>
      <c r="B1331" s="280" t="s">
        <v>790</v>
      </c>
      <c r="C1331" s="286" t="s">
        <v>116</v>
      </c>
      <c r="D1331" s="360">
        <v>11.08</v>
      </c>
      <c r="E1331" s="127"/>
      <c r="F1331" s="120"/>
      <c r="G1331" s="121"/>
      <c r="J1331" s="330">
        <v>11.08</v>
      </c>
    </row>
    <row r="1332" spans="1:10" ht="13.5" x14ac:dyDescent="0.2">
      <c r="A1332" s="294">
        <v>22</v>
      </c>
      <c r="B1332" s="280" t="s">
        <v>791</v>
      </c>
      <c r="C1332" s="286" t="s">
        <v>116</v>
      </c>
      <c r="D1332" s="360">
        <v>7.12</v>
      </c>
      <c r="E1332" s="127"/>
      <c r="F1332" s="120"/>
      <c r="G1332" s="121"/>
      <c r="J1332" s="330">
        <v>7.12</v>
      </c>
    </row>
    <row r="1333" spans="1:10" ht="13.5" x14ac:dyDescent="0.2">
      <c r="A1333" s="294">
        <v>23</v>
      </c>
      <c r="B1333" s="280" t="s">
        <v>647</v>
      </c>
      <c r="C1333" s="286" t="s">
        <v>116</v>
      </c>
      <c r="D1333" s="360">
        <v>11.3</v>
      </c>
      <c r="E1333" s="127"/>
      <c r="F1333" s="120"/>
      <c r="G1333" s="121"/>
      <c r="J1333" s="330">
        <v>11.3</v>
      </c>
    </row>
    <row r="1334" spans="1:10" ht="13.5" x14ac:dyDescent="0.2">
      <c r="A1334" s="294">
        <v>24</v>
      </c>
      <c r="B1334" s="280" t="s">
        <v>794</v>
      </c>
      <c r="C1334" s="286" t="s">
        <v>116</v>
      </c>
      <c r="D1334" s="360">
        <v>6.12</v>
      </c>
      <c r="E1334" s="127"/>
      <c r="F1334" s="120"/>
      <c r="G1334" s="121"/>
      <c r="J1334" s="330">
        <v>6.12</v>
      </c>
    </row>
    <row r="1335" spans="1:10" x14ac:dyDescent="0.2">
      <c r="A1335" s="294">
        <v>25</v>
      </c>
      <c r="B1335" s="280" t="s">
        <v>795</v>
      </c>
      <c r="C1335" s="286"/>
      <c r="D1335" s="360"/>
      <c r="E1335" s="127"/>
      <c r="F1335" s="120"/>
      <c r="G1335" s="121"/>
    </row>
    <row r="1336" spans="1:10" ht="13.5" x14ac:dyDescent="0.2">
      <c r="A1336" s="294">
        <v>26</v>
      </c>
      <c r="B1336" s="280" t="s">
        <v>818</v>
      </c>
      <c r="C1336" s="286" t="s">
        <v>116</v>
      </c>
      <c r="D1336" s="360">
        <v>10.23</v>
      </c>
      <c r="E1336" s="127"/>
      <c r="F1336" s="120"/>
      <c r="G1336" s="121"/>
      <c r="J1336" s="330">
        <v>10.23</v>
      </c>
    </row>
    <row r="1337" spans="1:10" ht="13.5" x14ac:dyDescent="0.2">
      <c r="A1337" s="294">
        <v>27</v>
      </c>
      <c r="B1337" s="280" t="s">
        <v>796</v>
      </c>
      <c r="C1337" s="286" t="s">
        <v>116</v>
      </c>
      <c r="D1337" s="360">
        <v>10.23</v>
      </c>
      <c r="E1337" s="127"/>
      <c r="F1337" s="120"/>
      <c r="G1337" s="121"/>
      <c r="J1337" s="330">
        <v>10.23</v>
      </c>
    </row>
    <row r="1338" spans="1:10" ht="13.5" x14ac:dyDescent="0.2">
      <c r="A1338" s="294">
        <v>28</v>
      </c>
      <c r="B1338" s="280" t="s">
        <v>820</v>
      </c>
      <c r="C1338" s="286" t="s">
        <v>116</v>
      </c>
      <c r="D1338" s="360">
        <v>77.3</v>
      </c>
      <c r="E1338" s="127"/>
      <c r="F1338" s="120"/>
      <c r="G1338" s="121"/>
      <c r="J1338" s="330">
        <v>77.3</v>
      </c>
    </row>
    <row r="1339" spans="1:10" ht="13.5" x14ac:dyDescent="0.2">
      <c r="A1339" s="294">
        <v>29</v>
      </c>
      <c r="B1339" s="280" t="s">
        <v>788</v>
      </c>
      <c r="C1339" s="286" t="s">
        <v>116</v>
      </c>
      <c r="D1339" s="360">
        <v>6.34</v>
      </c>
      <c r="E1339" s="127"/>
      <c r="F1339" s="120"/>
      <c r="G1339" s="121"/>
      <c r="J1339" s="330">
        <v>6.34</v>
      </c>
    </row>
    <row r="1340" spans="1:10" ht="13.5" x14ac:dyDescent="0.2">
      <c r="A1340" s="294">
        <v>30</v>
      </c>
      <c r="B1340" s="280" t="s">
        <v>797</v>
      </c>
      <c r="C1340" s="286" t="s">
        <v>116</v>
      </c>
      <c r="D1340" s="360">
        <v>9.94</v>
      </c>
      <c r="E1340" s="127"/>
      <c r="F1340" s="120"/>
      <c r="G1340" s="121"/>
      <c r="J1340" s="330">
        <v>9.94</v>
      </c>
    </row>
    <row r="1341" spans="1:10" ht="13.5" x14ac:dyDescent="0.2">
      <c r="A1341" s="294">
        <v>31</v>
      </c>
      <c r="B1341" s="280" t="s">
        <v>794</v>
      </c>
      <c r="C1341" s="286" t="s">
        <v>116</v>
      </c>
      <c r="D1341" s="360">
        <v>8.14</v>
      </c>
      <c r="E1341" s="127"/>
      <c r="F1341" s="120"/>
      <c r="G1341" s="121"/>
      <c r="J1341" s="330">
        <v>8.14</v>
      </c>
    </row>
    <row r="1342" spans="1:10" ht="13.5" x14ac:dyDescent="0.2">
      <c r="A1342" s="294">
        <v>32</v>
      </c>
      <c r="B1342" s="280" t="s">
        <v>647</v>
      </c>
      <c r="C1342" s="286" t="s">
        <v>116</v>
      </c>
      <c r="D1342" s="360">
        <v>7.59</v>
      </c>
      <c r="E1342" s="127"/>
      <c r="F1342" s="120"/>
      <c r="G1342" s="121"/>
      <c r="J1342" s="330">
        <v>7.59</v>
      </c>
    </row>
    <row r="1343" spans="1:10" ht="13.5" x14ac:dyDescent="0.2">
      <c r="A1343" s="294">
        <v>33</v>
      </c>
      <c r="B1343" s="280" t="s">
        <v>800</v>
      </c>
      <c r="C1343" s="286" t="s">
        <v>116</v>
      </c>
      <c r="D1343" s="360">
        <v>3.59</v>
      </c>
      <c r="E1343" s="127"/>
      <c r="F1343" s="120"/>
      <c r="G1343" s="121"/>
      <c r="J1343" s="330">
        <v>3.59</v>
      </c>
    </row>
    <row r="1344" spans="1:10" x14ac:dyDescent="0.2">
      <c r="A1344" s="294" t="s">
        <v>865</v>
      </c>
      <c r="B1344" s="278" t="s">
        <v>858</v>
      </c>
      <c r="C1344" s="286"/>
      <c r="D1344" s="360"/>
      <c r="E1344" s="127"/>
      <c r="F1344" s="120"/>
      <c r="G1344" s="121"/>
    </row>
    <row r="1345" spans="1:10" x14ac:dyDescent="0.2">
      <c r="A1345" s="294">
        <v>1</v>
      </c>
      <c r="B1345" s="280" t="s">
        <v>773</v>
      </c>
      <c r="C1345" s="286"/>
      <c r="D1345" s="360"/>
      <c r="E1345" s="127"/>
      <c r="F1345" s="120"/>
      <c r="G1345" s="121"/>
    </row>
    <row r="1346" spans="1:10" ht="13.5" x14ac:dyDescent="0.2">
      <c r="A1346" s="294">
        <v>2</v>
      </c>
      <c r="B1346" s="280" t="s">
        <v>672</v>
      </c>
      <c r="C1346" s="286" t="s">
        <v>116</v>
      </c>
      <c r="D1346" s="360">
        <v>3</v>
      </c>
      <c r="E1346" s="127"/>
      <c r="F1346" s="120"/>
      <c r="G1346" s="121"/>
      <c r="J1346" s="330">
        <v>3</v>
      </c>
    </row>
    <row r="1347" spans="1:10" ht="13.5" x14ac:dyDescent="0.2">
      <c r="A1347" s="294">
        <v>3</v>
      </c>
      <c r="B1347" s="280" t="s">
        <v>646</v>
      </c>
      <c r="C1347" s="286" t="s">
        <v>116</v>
      </c>
      <c r="D1347" s="360">
        <v>3</v>
      </c>
      <c r="E1347" s="127"/>
      <c r="F1347" s="120"/>
      <c r="G1347" s="121"/>
      <c r="J1347" s="330">
        <v>3</v>
      </c>
    </row>
    <row r="1348" spans="1:10" x14ac:dyDescent="0.2">
      <c r="A1348" s="294">
        <v>4</v>
      </c>
      <c r="B1348" s="280" t="s">
        <v>777</v>
      </c>
      <c r="C1348" s="286"/>
      <c r="D1348" s="360"/>
      <c r="E1348" s="127"/>
      <c r="F1348" s="120"/>
      <c r="G1348" s="121"/>
    </row>
    <row r="1349" spans="1:10" ht="13.5" x14ac:dyDescent="0.2">
      <c r="A1349" s="294">
        <v>5</v>
      </c>
      <c r="B1349" s="280" t="s">
        <v>803</v>
      </c>
      <c r="C1349" s="286" t="s">
        <v>116</v>
      </c>
      <c r="D1349" s="360">
        <v>5.37</v>
      </c>
      <c r="E1349" s="127"/>
      <c r="F1349" s="120"/>
      <c r="G1349" s="121"/>
      <c r="J1349" s="330">
        <v>5.37</v>
      </c>
    </row>
    <row r="1350" spans="1:10" ht="13.5" x14ac:dyDescent="0.2">
      <c r="A1350" s="294">
        <v>6</v>
      </c>
      <c r="B1350" s="280" t="s">
        <v>804</v>
      </c>
      <c r="C1350" s="286" t="s">
        <v>116</v>
      </c>
      <c r="D1350" s="360">
        <v>5.37</v>
      </c>
      <c r="E1350" s="127"/>
      <c r="F1350" s="120"/>
      <c r="G1350" s="121"/>
      <c r="J1350" s="330">
        <v>5.37</v>
      </c>
    </row>
    <row r="1351" spans="1:10" ht="13.5" x14ac:dyDescent="0.2">
      <c r="A1351" s="294">
        <v>7</v>
      </c>
      <c r="B1351" s="280" t="s">
        <v>805</v>
      </c>
      <c r="C1351" s="286" t="s">
        <v>116</v>
      </c>
      <c r="D1351" s="360">
        <v>5.37</v>
      </c>
      <c r="E1351" s="127"/>
      <c r="F1351" s="120"/>
      <c r="G1351" s="121"/>
      <c r="J1351" s="330">
        <v>5.37</v>
      </c>
    </row>
    <row r="1352" spans="1:10" ht="13.5" x14ac:dyDescent="0.2">
      <c r="A1352" s="294">
        <v>8</v>
      </c>
      <c r="B1352" s="280" t="s">
        <v>806</v>
      </c>
      <c r="C1352" s="286" t="s">
        <v>116</v>
      </c>
      <c r="D1352" s="360">
        <v>5.37</v>
      </c>
      <c r="E1352" s="127"/>
      <c r="F1352" s="120"/>
      <c r="G1352" s="121"/>
      <c r="J1352" s="330">
        <v>5.37</v>
      </c>
    </row>
    <row r="1353" spans="1:10" ht="13.5" x14ac:dyDescent="0.2">
      <c r="A1353" s="294">
        <v>9</v>
      </c>
      <c r="B1353" s="280" t="s">
        <v>807</v>
      </c>
      <c r="C1353" s="286" t="s">
        <v>116</v>
      </c>
      <c r="D1353" s="360">
        <v>5.37</v>
      </c>
      <c r="E1353" s="127"/>
      <c r="F1353" s="120"/>
      <c r="G1353" s="121"/>
      <c r="J1353" s="330">
        <v>5.37</v>
      </c>
    </row>
    <row r="1354" spans="1:10" ht="13.5" x14ac:dyDescent="0.2">
      <c r="A1354" s="294">
        <v>10</v>
      </c>
      <c r="B1354" s="280" t="s">
        <v>663</v>
      </c>
      <c r="C1354" s="286" t="s">
        <v>116</v>
      </c>
      <c r="D1354" s="360">
        <v>7.34</v>
      </c>
      <c r="E1354" s="127"/>
      <c r="F1354" s="120"/>
      <c r="G1354" s="121"/>
      <c r="J1354" s="330">
        <v>7.34</v>
      </c>
    </row>
    <row r="1355" spans="1:10" ht="13.5" x14ac:dyDescent="0.2">
      <c r="A1355" s="294">
        <v>11</v>
      </c>
      <c r="B1355" s="280" t="s">
        <v>662</v>
      </c>
      <c r="C1355" s="286" t="s">
        <v>116</v>
      </c>
      <c r="D1355" s="360">
        <v>2.63</v>
      </c>
      <c r="E1355" s="127"/>
      <c r="F1355" s="120"/>
      <c r="G1355" s="121"/>
      <c r="J1355" s="330">
        <v>2.63</v>
      </c>
    </row>
    <row r="1356" spans="1:10" ht="13.5" x14ac:dyDescent="0.2">
      <c r="A1356" s="294">
        <v>12</v>
      </c>
      <c r="B1356" s="280" t="s">
        <v>664</v>
      </c>
      <c r="C1356" s="286" t="s">
        <v>116</v>
      </c>
      <c r="D1356" s="360">
        <v>2.63</v>
      </c>
      <c r="E1356" s="127"/>
      <c r="F1356" s="120"/>
      <c r="G1356" s="121"/>
      <c r="J1356" s="330">
        <v>2.63</v>
      </c>
    </row>
    <row r="1357" spans="1:10" ht="13.5" x14ac:dyDescent="0.2">
      <c r="A1357" s="294">
        <v>13</v>
      </c>
      <c r="B1357" s="280" t="s">
        <v>646</v>
      </c>
      <c r="C1357" s="286" t="s">
        <v>116</v>
      </c>
      <c r="D1357" s="360">
        <v>1.7</v>
      </c>
      <c r="E1357" s="127"/>
      <c r="F1357" s="120"/>
      <c r="G1357" s="121"/>
      <c r="J1357" s="330">
        <v>1.7</v>
      </c>
    </row>
    <row r="1358" spans="1:10" x14ac:dyDescent="0.2">
      <c r="A1358" s="294">
        <v>14</v>
      </c>
      <c r="B1358" s="280" t="s">
        <v>780</v>
      </c>
      <c r="C1358" s="286"/>
      <c r="D1358" s="360"/>
      <c r="E1358" s="127"/>
      <c r="F1358" s="120"/>
      <c r="G1358" s="121"/>
    </row>
    <row r="1359" spans="1:10" ht="13.5" x14ac:dyDescent="0.2">
      <c r="A1359" s="294">
        <v>15</v>
      </c>
      <c r="B1359" s="280" t="s">
        <v>706</v>
      </c>
      <c r="C1359" s="286" t="s">
        <v>116</v>
      </c>
      <c r="D1359" s="360">
        <v>10.52</v>
      </c>
      <c r="E1359" s="127"/>
      <c r="F1359" s="120"/>
      <c r="G1359" s="121"/>
      <c r="J1359" s="330">
        <v>10.52</v>
      </c>
    </row>
    <row r="1360" spans="1:10" ht="13.5" x14ac:dyDescent="0.2">
      <c r="A1360" s="294">
        <v>16</v>
      </c>
      <c r="B1360" s="280" t="s">
        <v>705</v>
      </c>
      <c r="C1360" s="286" t="s">
        <v>116</v>
      </c>
      <c r="D1360" s="360">
        <v>10.52</v>
      </c>
      <c r="E1360" s="127"/>
      <c r="F1360" s="120"/>
      <c r="G1360" s="121"/>
      <c r="J1360" s="330">
        <v>10.52</v>
      </c>
    </row>
    <row r="1361" spans="1:10" x14ac:dyDescent="0.2">
      <c r="A1361" s="294">
        <v>17</v>
      </c>
      <c r="B1361" s="280" t="s">
        <v>783</v>
      </c>
      <c r="C1361" s="286"/>
      <c r="D1361" s="360"/>
      <c r="E1361" s="127"/>
      <c r="F1361" s="120"/>
      <c r="G1361" s="121"/>
    </row>
    <row r="1362" spans="1:10" ht="13.5" x14ac:dyDescent="0.2">
      <c r="A1362" s="294">
        <v>18</v>
      </c>
      <c r="B1362" s="280" t="s">
        <v>784</v>
      </c>
      <c r="C1362" s="286" t="s">
        <v>116</v>
      </c>
      <c r="D1362" s="360">
        <v>5</v>
      </c>
      <c r="E1362" s="127"/>
      <c r="F1362" s="120"/>
      <c r="G1362" s="121"/>
      <c r="J1362" s="330">
        <v>5</v>
      </c>
    </row>
    <row r="1363" spans="1:10" ht="13.5" x14ac:dyDescent="0.2">
      <c r="A1363" s="294">
        <v>19</v>
      </c>
      <c r="B1363" s="280" t="s">
        <v>707</v>
      </c>
      <c r="C1363" s="286" t="s">
        <v>116</v>
      </c>
      <c r="D1363" s="360">
        <v>5.3</v>
      </c>
      <c r="E1363" s="127"/>
      <c r="F1363" s="120"/>
      <c r="G1363" s="121"/>
      <c r="J1363" s="330">
        <v>5.3</v>
      </c>
    </row>
    <row r="1364" spans="1:10" x14ac:dyDescent="0.2">
      <c r="A1364" s="294">
        <v>20</v>
      </c>
      <c r="B1364" s="280" t="s">
        <v>786</v>
      </c>
      <c r="C1364" s="286"/>
      <c r="D1364" s="360"/>
      <c r="E1364" s="127"/>
      <c r="F1364" s="120"/>
      <c r="G1364" s="121"/>
    </row>
    <row r="1365" spans="1:10" ht="13.5" x14ac:dyDescent="0.2">
      <c r="A1365" s="294">
        <v>21</v>
      </c>
      <c r="B1365" s="280" t="s">
        <v>646</v>
      </c>
      <c r="C1365" s="286" t="s">
        <v>116</v>
      </c>
      <c r="D1365" s="360">
        <v>9.48</v>
      </c>
      <c r="E1365" s="127"/>
      <c r="F1365" s="120"/>
      <c r="G1365" s="121"/>
      <c r="J1365" s="330">
        <v>9.48</v>
      </c>
    </row>
    <row r="1366" spans="1:10" ht="13.5" x14ac:dyDescent="0.2">
      <c r="A1366" s="294">
        <v>22</v>
      </c>
      <c r="B1366" s="280" t="s">
        <v>792</v>
      </c>
      <c r="C1366" s="286" t="s">
        <v>116</v>
      </c>
      <c r="D1366" s="360">
        <v>11.83</v>
      </c>
      <c r="E1366" s="127"/>
      <c r="F1366" s="120"/>
      <c r="G1366" s="121"/>
      <c r="J1366" s="330">
        <v>11.83</v>
      </c>
    </row>
    <row r="1367" spans="1:10" ht="13.5" x14ac:dyDescent="0.2">
      <c r="A1367" s="294">
        <v>23</v>
      </c>
      <c r="B1367" s="280" t="s">
        <v>793</v>
      </c>
      <c r="C1367" s="286" t="s">
        <v>116</v>
      </c>
      <c r="D1367" s="360">
        <v>16.7</v>
      </c>
      <c r="E1367" s="127"/>
      <c r="F1367" s="120"/>
      <c r="G1367" s="121"/>
      <c r="J1367" s="330">
        <v>16.7</v>
      </c>
    </row>
    <row r="1368" spans="1:10" x14ac:dyDescent="0.2">
      <c r="A1368" s="294">
        <v>24</v>
      </c>
      <c r="B1368" s="280" t="s">
        <v>795</v>
      </c>
      <c r="C1368" s="286"/>
      <c r="D1368" s="360"/>
      <c r="E1368" s="127"/>
      <c r="F1368" s="120"/>
      <c r="G1368" s="121"/>
    </row>
    <row r="1369" spans="1:10" ht="13.5" x14ac:dyDescent="0.2">
      <c r="A1369" s="294">
        <v>25</v>
      </c>
      <c r="B1369" s="280" t="s">
        <v>798</v>
      </c>
      <c r="C1369" s="286" t="s">
        <v>116</v>
      </c>
      <c r="D1369" s="360">
        <v>11.72</v>
      </c>
      <c r="E1369" s="127"/>
      <c r="F1369" s="120"/>
      <c r="G1369" s="121"/>
      <c r="J1369" s="330">
        <v>11.72</v>
      </c>
    </row>
    <row r="1370" spans="1:10" ht="13.5" x14ac:dyDescent="0.2">
      <c r="A1370" s="294">
        <v>26</v>
      </c>
      <c r="B1370" s="280" t="s">
        <v>799</v>
      </c>
      <c r="C1370" s="286" t="s">
        <v>116</v>
      </c>
      <c r="D1370" s="360">
        <v>8.0299999999999994</v>
      </c>
      <c r="E1370" s="127"/>
      <c r="F1370" s="120"/>
      <c r="G1370" s="121"/>
      <c r="J1370" s="330">
        <v>8.0299999999999994</v>
      </c>
    </row>
    <row r="1371" spans="1:10" ht="13.5" x14ac:dyDescent="0.2">
      <c r="A1371" s="294">
        <v>27</v>
      </c>
      <c r="B1371" s="280" t="s">
        <v>646</v>
      </c>
      <c r="C1371" s="286" t="s">
        <v>116</v>
      </c>
      <c r="D1371" s="360">
        <v>7.9</v>
      </c>
      <c r="E1371" s="127"/>
      <c r="F1371" s="120"/>
      <c r="G1371" s="121"/>
      <c r="J1371" s="330">
        <v>7.9</v>
      </c>
    </row>
    <row r="1372" spans="1:10" x14ac:dyDescent="0.2">
      <c r="A1372" s="294" t="s">
        <v>866</v>
      </c>
      <c r="B1372" s="278" t="s">
        <v>857</v>
      </c>
      <c r="C1372" s="286"/>
      <c r="D1372" s="360"/>
      <c r="E1372" s="127"/>
      <c r="F1372" s="120"/>
      <c r="G1372" s="121"/>
    </row>
    <row r="1373" spans="1:10" x14ac:dyDescent="0.2">
      <c r="A1373" s="294">
        <v>1</v>
      </c>
      <c r="B1373" s="280" t="s">
        <v>773</v>
      </c>
      <c r="C1373" s="286"/>
      <c r="D1373" s="360"/>
      <c r="E1373" s="127"/>
      <c r="F1373" s="120"/>
      <c r="G1373" s="121"/>
    </row>
    <row r="1374" spans="1:10" ht="13.5" x14ac:dyDescent="0.2">
      <c r="A1374" s="294">
        <v>2</v>
      </c>
      <c r="B1374" s="280" t="s">
        <v>812</v>
      </c>
      <c r="C1374" s="286" t="s">
        <v>116</v>
      </c>
      <c r="D1374" s="360">
        <v>50.3</v>
      </c>
      <c r="E1374" s="127"/>
      <c r="F1374" s="120"/>
      <c r="G1374" s="121"/>
      <c r="J1374" s="330">
        <v>50.3</v>
      </c>
    </row>
    <row r="1375" spans="1:10" ht="13.5" x14ac:dyDescent="0.2">
      <c r="A1375" s="294">
        <v>3</v>
      </c>
      <c r="B1375" s="280" t="s">
        <v>667</v>
      </c>
      <c r="C1375" s="286" t="s">
        <v>116</v>
      </c>
      <c r="D1375" s="360">
        <v>82.46</v>
      </c>
      <c r="E1375" s="127"/>
      <c r="F1375" s="120"/>
      <c r="G1375" s="121"/>
      <c r="J1375" s="330">
        <v>82.46</v>
      </c>
    </row>
    <row r="1376" spans="1:10" x14ac:dyDescent="0.2">
      <c r="A1376" s="294">
        <v>4</v>
      </c>
      <c r="B1376" s="280" t="s">
        <v>777</v>
      </c>
      <c r="C1376" s="286"/>
      <c r="D1376" s="360"/>
      <c r="E1376" s="127"/>
      <c r="F1376" s="120"/>
      <c r="G1376" s="121"/>
    </row>
    <row r="1377" spans="1:10" ht="13.5" x14ac:dyDescent="0.2">
      <c r="A1377" s="294">
        <v>5</v>
      </c>
      <c r="B1377" s="280" t="s">
        <v>778</v>
      </c>
      <c r="C1377" s="286" t="s">
        <v>116</v>
      </c>
      <c r="D1377" s="360">
        <v>18.39</v>
      </c>
      <c r="E1377" s="127"/>
      <c r="F1377" s="120"/>
      <c r="G1377" s="121"/>
      <c r="J1377" s="330">
        <v>18.39</v>
      </c>
    </row>
    <row r="1378" spans="1:10" ht="13.5" x14ac:dyDescent="0.2">
      <c r="A1378" s="294">
        <v>6</v>
      </c>
      <c r="B1378" s="280" t="s">
        <v>822</v>
      </c>
      <c r="C1378" s="286" t="s">
        <v>116</v>
      </c>
      <c r="D1378" s="360">
        <v>27.9</v>
      </c>
      <c r="E1378" s="127"/>
      <c r="F1378" s="120"/>
      <c r="G1378" s="121"/>
      <c r="J1378" s="330">
        <v>27.9</v>
      </c>
    </row>
    <row r="1379" spans="1:10" ht="13.5" x14ac:dyDescent="0.2">
      <c r="A1379" s="294">
        <v>7</v>
      </c>
      <c r="B1379" s="280" t="s">
        <v>823</v>
      </c>
      <c r="C1379" s="286" t="s">
        <v>116</v>
      </c>
      <c r="D1379" s="360">
        <v>27.9</v>
      </c>
      <c r="E1379" s="127"/>
      <c r="F1379" s="120"/>
      <c r="G1379" s="121"/>
      <c r="J1379" s="330">
        <v>27.9</v>
      </c>
    </row>
    <row r="1380" spans="1:10" ht="13.5" x14ac:dyDescent="0.2">
      <c r="A1380" s="294">
        <v>8</v>
      </c>
      <c r="B1380" s="280" t="s">
        <v>824</v>
      </c>
      <c r="C1380" s="286" t="s">
        <v>116</v>
      </c>
      <c r="D1380" s="360">
        <v>27.9</v>
      </c>
      <c r="E1380" s="127"/>
      <c r="F1380" s="120"/>
      <c r="G1380" s="121"/>
      <c r="J1380" s="330">
        <v>27.9</v>
      </c>
    </row>
    <row r="1381" spans="1:10" ht="13.5" x14ac:dyDescent="0.2">
      <c r="A1381" s="294">
        <v>9</v>
      </c>
      <c r="B1381" s="280" t="s">
        <v>825</v>
      </c>
      <c r="C1381" s="286" t="s">
        <v>116</v>
      </c>
      <c r="D1381" s="360">
        <v>27.9</v>
      </c>
      <c r="E1381" s="127"/>
      <c r="F1381" s="120"/>
      <c r="G1381" s="121"/>
      <c r="J1381" s="330">
        <v>27.9</v>
      </c>
    </row>
    <row r="1382" spans="1:10" ht="13.5" x14ac:dyDescent="0.2">
      <c r="A1382" s="294">
        <v>10</v>
      </c>
      <c r="B1382" s="280" t="s">
        <v>826</v>
      </c>
      <c r="C1382" s="286" t="s">
        <v>116</v>
      </c>
      <c r="D1382" s="360">
        <v>27.9</v>
      </c>
      <c r="E1382" s="127"/>
      <c r="F1382" s="120"/>
      <c r="G1382" s="121"/>
      <c r="J1382" s="330">
        <v>27.9</v>
      </c>
    </row>
    <row r="1383" spans="1:10" x14ac:dyDescent="0.2">
      <c r="A1383" s="294">
        <v>11</v>
      </c>
      <c r="B1383" s="280" t="s">
        <v>783</v>
      </c>
      <c r="C1383" s="286"/>
      <c r="D1383" s="360"/>
      <c r="E1383" s="127"/>
      <c r="F1383" s="120"/>
      <c r="G1383" s="121"/>
    </row>
    <row r="1384" spans="1:10" ht="13.5" x14ac:dyDescent="0.2">
      <c r="A1384" s="294">
        <v>12</v>
      </c>
      <c r="B1384" s="280" t="s">
        <v>816</v>
      </c>
      <c r="C1384" s="286" t="s">
        <v>116</v>
      </c>
      <c r="D1384" s="360">
        <v>121.48</v>
      </c>
      <c r="E1384" s="127"/>
      <c r="F1384" s="120"/>
      <c r="G1384" s="121"/>
      <c r="J1384" s="330">
        <v>121.48</v>
      </c>
    </row>
    <row r="1385" spans="1:10" x14ac:dyDescent="0.2">
      <c r="A1385" s="294">
        <v>13</v>
      </c>
      <c r="B1385" s="280" t="s">
        <v>786</v>
      </c>
      <c r="C1385" s="286"/>
      <c r="D1385" s="360"/>
      <c r="E1385" s="127"/>
      <c r="F1385" s="120"/>
      <c r="G1385" s="121"/>
    </row>
    <row r="1386" spans="1:10" ht="13.5" x14ac:dyDescent="0.2">
      <c r="A1386" s="294">
        <v>14</v>
      </c>
      <c r="B1386" s="280" t="s">
        <v>787</v>
      </c>
      <c r="C1386" s="286" t="s">
        <v>116</v>
      </c>
      <c r="D1386" s="360">
        <v>29</v>
      </c>
      <c r="E1386" s="127"/>
      <c r="F1386" s="120"/>
      <c r="G1386" s="121"/>
      <c r="J1386" s="330">
        <v>29</v>
      </c>
    </row>
    <row r="1387" spans="1:10" x14ac:dyDescent="0.2">
      <c r="A1387" s="294">
        <v>15</v>
      </c>
      <c r="B1387" s="280" t="s">
        <v>795</v>
      </c>
      <c r="C1387" s="286"/>
      <c r="D1387" s="360"/>
      <c r="E1387" s="127"/>
      <c r="F1387" s="120"/>
      <c r="G1387" s="121"/>
    </row>
    <row r="1388" spans="1:10" ht="13.5" x14ac:dyDescent="0.2">
      <c r="A1388" s="294">
        <v>16</v>
      </c>
      <c r="B1388" s="280" t="s">
        <v>787</v>
      </c>
      <c r="C1388" s="286" t="s">
        <v>116</v>
      </c>
      <c r="D1388" s="360">
        <v>43.12</v>
      </c>
      <c r="E1388" s="127"/>
      <c r="F1388" s="120"/>
      <c r="G1388" s="121"/>
      <c r="J1388" s="330">
        <v>43.12</v>
      </c>
    </row>
    <row r="1389" spans="1:10" ht="13.5" x14ac:dyDescent="0.2">
      <c r="A1389" s="294">
        <v>17</v>
      </c>
      <c r="B1389" s="280" t="s">
        <v>819</v>
      </c>
      <c r="C1389" s="286" t="s">
        <v>116</v>
      </c>
      <c r="D1389" s="360">
        <v>17.41</v>
      </c>
      <c r="E1389" s="127"/>
      <c r="F1389" s="120"/>
      <c r="G1389" s="121"/>
      <c r="J1389" s="330">
        <v>17.41</v>
      </c>
    </row>
    <row r="1390" spans="1:10" ht="13.5" x14ac:dyDescent="0.2">
      <c r="A1390" s="294">
        <v>18</v>
      </c>
      <c r="B1390" s="280" t="s">
        <v>644</v>
      </c>
      <c r="C1390" s="286" t="s">
        <v>116</v>
      </c>
      <c r="D1390" s="360">
        <v>17.420000000000002</v>
      </c>
      <c r="E1390" s="127"/>
      <c r="F1390" s="120"/>
      <c r="G1390" s="121"/>
      <c r="J1390" s="330">
        <v>17.420000000000002</v>
      </c>
    </row>
    <row r="1391" spans="1:10" ht="13.5" x14ac:dyDescent="0.2">
      <c r="A1391" s="294">
        <v>19</v>
      </c>
      <c r="B1391" s="280" t="s">
        <v>801</v>
      </c>
      <c r="C1391" s="286" t="s">
        <v>116</v>
      </c>
      <c r="D1391" s="360">
        <v>147</v>
      </c>
      <c r="E1391" s="127"/>
      <c r="F1391" s="120"/>
      <c r="G1391" s="121"/>
      <c r="J1391" s="330">
        <v>147</v>
      </c>
    </row>
    <row r="1392" spans="1:10" x14ac:dyDescent="0.2">
      <c r="A1392" s="301"/>
      <c r="B1392" s="302"/>
      <c r="C1392" s="286"/>
      <c r="D1392" s="360"/>
      <c r="E1392" s="127"/>
      <c r="F1392" s="120"/>
      <c r="G1392" s="121"/>
    </row>
    <row r="1393" spans="1:10" x14ac:dyDescent="0.2">
      <c r="A1393" s="243"/>
      <c r="B1393" s="73" t="s">
        <v>850</v>
      </c>
      <c r="C1393" s="65"/>
      <c r="D1393" s="363"/>
      <c r="E1393" s="127"/>
      <c r="F1393" s="120"/>
      <c r="G1393" s="121"/>
    </row>
    <row r="1394" spans="1:10" x14ac:dyDescent="0.2">
      <c r="A1394" s="243" t="s">
        <v>301</v>
      </c>
      <c r="B1394" s="75" t="s">
        <v>36</v>
      </c>
      <c r="C1394" s="65"/>
      <c r="D1394" s="363"/>
      <c r="E1394" s="127"/>
      <c r="F1394" s="120"/>
      <c r="G1394" s="121"/>
    </row>
    <row r="1395" spans="1:10" ht="60" x14ac:dyDescent="0.2">
      <c r="A1395" s="243"/>
      <c r="B1395" s="65" t="s">
        <v>172</v>
      </c>
      <c r="C1395" s="65"/>
      <c r="D1395" s="363"/>
      <c r="E1395" s="127"/>
      <c r="F1395" s="120"/>
      <c r="G1395" s="121"/>
    </row>
    <row r="1396" spans="1:10" ht="36" x14ac:dyDescent="0.2">
      <c r="A1396" s="243"/>
      <c r="B1396" s="65" t="s">
        <v>98</v>
      </c>
      <c r="C1396" s="65"/>
      <c r="D1396" s="363"/>
      <c r="E1396" s="127"/>
      <c r="F1396" s="120"/>
      <c r="G1396" s="121"/>
    </row>
    <row r="1397" spans="1:10" s="14" customFormat="1" x14ac:dyDescent="0.2">
      <c r="A1397" s="276" t="s">
        <v>457</v>
      </c>
      <c r="B1397" s="279" t="s">
        <v>867</v>
      </c>
      <c r="C1397" s="287"/>
      <c r="D1397" s="361"/>
      <c r="E1397" s="117"/>
      <c r="F1397" s="120"/>
      <c r="G1397" s="121"/>
      <c r="J1397" s="330"/>
    </row>
    <row r="1398" spans="1:10" x14ac:dyDescent="0.2">
      <c r="A1398" s="294" t="s">
        <v>126</v>
      </c>
      <c r="B1398" s="280" t="s">
        <v>868</v>
      </c>
      <c r="C1398" s="286" t="s">
        <v>311</v>
      </c>
      <c r="D1398" s="360">
        <v>367</v>
      </c>
      <c r="E1398" s="127"/>
      <c r="F1398" s="120"/>
      <c r="G1398" s="121"/>
      <c r="J1398" s="330">
        <v>367</v>
      </c>
    </row>
    <row r="1399" spans="1:10" x14ac:dyDescent="0.2">
      <c r="A1399" s="294">
        <v>2</v>
      </c>
      <c r="B1399" s="280" t="s">
        <v>869</v>
      </c>
      <c r="C1399" s="286" t="s">
        <v>311</v>
      </c>
      <c r="D1399" s="360">
        <v>288</v>
      </c>
      <c r="E1399" s="127"/>
      <c r="F1399" s="120"/>
      <c r="G1399" s="121"/>
      <c r="J1399" s="330">
        <v>288</v>
      </c>
    </row>
    <row r="1400" spans="1:10" x14ac:dyDescent="0.2">
      <c r="A1400" s="294">
        <v>3</v>
      </c>
      <c r="B1400" s="280" t="s">
        <v>870</v>
      </c>
      <c r="C1400" s="286" t="s">
        <v>311</v>
      </c>
      <c r="D1400" s="360">
        <v>295</v>
      </c>
      <c r="E1400" s="127"/>
      <c r="F1400" s="120"/>
      <c r="G1400" s="121"/>
      <c r="J1400" s="330">
        <v>295</v>
      </c>
    </row>
    <row r="1401" spans="1:10" x14ac:dyDescent="0.2">
      <c r="A1401" s="275"/>
      <c r="B1401" s="281"/>
      <c r="C1401" s="286"/>
      <c r="D1401" s="360"/>
      <c r="E1401" s="127"/>
      <c r="F1401" s="120"/>
      <c r="G1401" s="121"/>
    </row>
    <row r="1402" spans="1:10" s="14" customFormat="1" x14ac:dyDescent="0.2">
      <c r="A1402" s="276" t="s">
        <v>458</v>
      </c>
      <c r="B1402" s="279" t="s">
        <v>1017</v>
      </c>
      <c r="C1402" s="287"/>
      <c r="D1402" s="361"/>
      <c r="E1402" s="117"/>
      <c r="F1402" s="120"/>
      <c r="G1402" s="121"/>
      <c r="J1402" s="330"/>
    </row>
    <row r="1403" spans="1:10" x14ac:dyDescent="0.2">
      <c r="A1403" s="294" t="s">
        <v>126</v>
      </c>
      <c r="B1403" s="280" t="s">
        <v>1295</v>
      </c>
      <c r="C1403" s="286" t="s">
        <v>12</v>
      </c>
      <c r="D1403" s="360">
        <v>12</v>
      </c>
      <c r="E1403" s="127"/>
      <c r="F1403" s="120"/>
      <c r="G1403" s="121"/>
      <c r="J1403" s="330">
        <v>12</v>
      </c>
    </row>
    <row r="1404" spans="1:10" ht="36" x14ac:dyDescent="0.2">
      <c r="A1404" s="294">
        <v>2</v>
      </c>
      <c r="B1404" s="280" t="s">
        <v>1296</v>
      </c>
      <c r="C1404" s="286" t="s">
        <v>12</v>
      </c>
      <c r="D1404" s="360">
        <v>23</v>
      </c>
      <c r="E1404" s="127"/>
      <c r="F1404" s="120"/>
      <c r="G1404" s="121"/>
      <c r="J1404" s="330">
        <v>23</v>
      </c>
    </row>
    <row r="1405" spans="1:10" x14ac:dyDescent="0.2">
      <c r="A1405" s="275"/>
      <c r="B1405" s="281"/>
      <c r="C1405" s="286"/>
      <c r="D1405" s="360"/>
      <c r="E1405" s="127"/>
      <c r="F1405" s="120"/>
      <c r="G1405" s="121"/>
    </row>
    <row r="1406" spans="1:10" s="14" customFormat="1" x14ac:dyDescent="0.2">
      <c r="A1406" s="276" t="s">
        <v>459</v>
      </c>
      <c r="B1406" s="279" t="s">
        <v>1018</v>
      </c>
      <c r="C1406" s="287"/>
      <c r="D1406" s="361"/>
      <c r="E1406" s="117"/>
      <c r="F1406" s="120"/>
      <c r="G1406" s="121"/>
      <c r="J1406" s="330"/>
    </row>
    <row r="1407" spans="1:10" ht="24" x14ac:dyDescent="0.2">
      <c r="A1407" s="294" t="s">
        <v>126</v>
      </c>
      <c r="B1407" s="305" t="s">
        <v>1297</v>
      </c>
      <c r="C1407" s="286" t="s">
        <v>12</v>
      </c>
      <c r="D1407" s="360">
        <v>34</v>
      </c>
      <c r="E1407" s="127"/>
      <c r="F1407" s="120"/>
      <c r="G1407" s="121"/>
      <c r="J1407" s="330">
        <v>34</v>
      </c>
    </row>
    <row r="1408" spans="1:10" s="14" customFormat="1" x14ac:dyDescent="0.2">
      <c r="A1408" s="276" t="s">
        <v>1298</v>
      </c>
      <c r="B1408" s="279" t="s">
        <v>1299</v>
      </c>
      <c r="C1408" s="287"/>
      <c r="D1408" s="361"/>
      <c r="E1408" s="117"/>
      <c r="F1408" s="120"/>
      <c r="G1408" s="121"/>
      <c r="J1408" s="330"/>
    </row>
    <row r="1409" spans="1:10" ht="24" x14ac:dyDescent="0.2">
      <c r="A1409" s="294" t="s">
        <v>126</v>
      </c>
      <c r="B1409" s="305" t="s">
        <v>1300</v>
      </c>
      <c r="C1409" s="286" t="s">
        <v>12</v>
      </c>
      <c r="D1409" s="360">
        <v>1</v>
      </c>
      <c r="E1409" s="127"/>
      <c r="F1409" s="120"/>
      <c r="G1409" s="121"/>
      <c r="J1409" s="330">
        <v>1</v>
      </c>
    </row>
    <row r="1410" spans="1:10" x14ac:dyDescent="0.2">
      <c r="A1410" s="275"/>
      <c r="B1410" s="281"/>
      <c r="C1410" s="286"/>
      <c r="D1410" s="360"/>
      <c r="E1410" s="127"/>
      <c r="F1410" s="120"/>
      <c r="G1410" s="121"/>
    </row>
    <row r="1411" spans="1:10" x14ac:dyDescent="0.2">
      <c r="A1411" s="227"/>
      <c r="B1411" s="76"/>
      <c r="C1411" s="77"/>
      <c r="D1411" s="338"/>
      <c r="E1411" s="117"/>
      <c r="F1411" s="120"/>
      <c r="G1411" s="121"/>
    </row>
    <row r="1412" spans="1:10" ht="12.75" thickBot="1" x14ac:dyDescent="0.25">
      <c r="A1412" s="227"/>
      <c r="B1412" s="76"/>
      <c r="C1412" s="77"/>
      <c r="D1412" s="338"/>
      <c r="E1412" s="117"/>
      <c r="F1412" s="120"/>
      <c r="G1412" s="121"/>
    </row>
    <row r="1413" spans="1:10" x14ac:dyDescent="0.2">
      <c r="A1413" s="226"/>
      <c r="B1413" s="102" t="s">
        <v>871</v>
      </c>
      <c r="C1413" s="104"/>
      <c r="D1413" s="365"/>
      <c r="E1413" s="183"/>
      <c r="F1413" s="177"/>
      <c r="G1413" s="261"/>
    </row>
    <row r="1414" spans="1:10" ht="12.75" thickBot="1" x14ac:dyDescent="0.25">
      <c r="A1414" s="264"/>
      <c r="B1414" s="83" t="s">
        <v>96</v>
      </c>
      <c r="C1414" s="105"/>
      <c r="D1414" s="366"/>
      <c r="E1414" s="184"/>
      <c r="F1414" s="178"/>
      <c r="G1414" s="262"/>
    </row>
    <row r="1415" spans="1:10" x14ac:dyDescent="0.2">
      <c r="A1415" s="227"/>
      <c r="B1415" s="58" t="s">
        <v>97</v>
      </c>
      <c r="C1415" s="20"/>
      <c r="D1415" s="338"/>
      <c r="E1415" s="117"/>
      <c r="F1415" s="120"/>
      <c r="G1415" s="121"/>
    </row>
    <row r="1416" spans="1:10" x14ac:dyDescent="0.2">
      <c r="A1416" s="227"/>
      <c r="B1416" s="33" t="s">
        <v>80</v>
      </c>
      <c r="C1416" s="20"/>
      <c r="D1416" s="338"/>
      <c r="E1416" s="117"/>
      <c r="F1416" s="120"/>
      <c r="G1416" s="121"/>
    </row>
    <row r="1417" spans="1:10" x14ac:dyDescent="0.2">
      <c r="A1417" s="227" t="s">
        <v>303</v>
      </c>
      <c r="B1417" s="25" t="s">
        <v>36</v>
      </c>
      <c r="C1417" s="20" t="s">
        <v>50</v>
      </c>
      <c r="D1417" s="338"/>
      <c r="E1417" s="117"/>
      <c r="F1417" s="120"/>
      <c r="G1417" s="121"/>
    </row>
    <row r="1418" spans="1:10" ht="191.25" x14ac:dyDescent="0.2">
      <c r="A1418" s="229"/>
      <c r="B1418" s="61" t="s">
        <v>1420</v>
      </c>
      <c r="C1418" s="48"/>
      <c r="D1418" s="349"/>
      <c r="E1418" s="132"/>
      <c r="F1418" s="132"/>
      <c r="G1418" s="152"/>
    </row>
    <row r="1419" spans="1:10" ht="165.75" x14ac:dyDescent="0.2">
      <c r="A1419" s="229"/>
      <c r="B1419" s="378" t="s">
        <v>1421</v>
      </c>
      <c r="C1419" s="48"/>
      <c r="D1419" s="349"/>
      <c r="E1419" s="132"/>
      <c r="F1419" s="132"/>
      <c r="G1419" s="152"/>
    </row>
    <row r="1420" spans="1:10" ht="153" x14ac:dyDescent="0.2">
      <c r="A1420" s="229"/>
      <c r="B1420" s="378" t="s">
        <v>1422</v>
      </c>
      <c r="C1420" s="48"/>
      <c r="D1420" s="349"/>
      <c r="E1420" s="132"/>
      <c r="F1420" s="132"/>
      <c r="G1420" s="152"/>
    </row>
    <row r="1421" spans="1:10" ht="25.5" x14ac:dyDescent="0.2">
      <c r="A1421" s="229"/>
      <c r="B1421" s="379" t="s">
        <v>1423</v>
      </c>
      <c r="C1421" s="48"/>
      <c r="D1421" s="349"/>
      <c r="E1421" s="132"/>
      <c r="F1421" s="132"/>
      <c r="G1421" s="152"/>
    </row>
    <row r="1422" spans="1:10" x14ac:dyDescent="0.2">
      <c r="A1422" s="233" t="s">
        <v>304</v>
      </c>
      <c r="B1422" s="164" t="s">
        <v>56</v>
      </c>
      <c r="C1422" s="165"/>
      <c r="D1422" s="350"/>
      <c r="E1422" s="117"/>
      <c r="F1422" s="120"/>
      <c r="G1422" s="121"/>
    </row>
    <row r="1423" spans="1:10" ht="24" x14ac:dyDescent="0.2">
      <c r="A1423" s="227" t="s">
        <v>126</v>
      </c>
      <c r="B1423" s="78" t="s">
        <v>200</v>
      </c>
      <c r="C1423" s="79" t="s">
        <v>116</v>
      </c>
      <c r="D1423" s="345">
        <v>395.62</v>
      </c>
      <c r="E1423" s="117"/>
      <c r="F1423" s="120"/>
      <c r="G1423" s="121"/>
      <c r="J1423" s="330">
        <v>395.62</v>
      </c>
    </row>
    <row r="1424" spans="1:10" ht="13.5" x14ac:dyDescent="0.2">
      <c r="A1424" s="227" t="s">
        <v>127</v>
      </c>
      <c r="B1424" s="78" t="s">
        <v>201</v>
      </c>
      <c r="C1424" s="79" t="s">
        <v>116</v>
      </c>
      <c r="D1424" s="345">
        <v>3769.9</v>
      </c>
      <c r="E1424" s="117"/>
      <c r="F1424" s="120"/>
      <c r="G1424" s="121"/>
      <c r="J1424" s="330">
        <v>3769.9</v>
      </c>
    </row>
    <row r="1425" spans="1:10" ht="13.5" x14ac:dyDescent="0.2">
      <c r="A1425" s="227" t="s">
        <v>129</v>
      </c>
      <c r="B1425" s="78" t="s">
        <v>890</v>
      </c>
      <c r="C1425" s="79" t="s">
        <v>116</v>
      </c>
      <c r="D1425" s="345">
        <v>974.75</v>
      </c>
      <c r="E1425" s="117"/>
      <c r="F1425" s="120"/>
      <c r="G1425" s="121"/>
      <c r="J1425" s="330">
        <v>974.74999999999977</v>
      </c>
    </row>
    <row r="1426" spans="1:10" x14ac:dyDescent="0.2">
      <c r="A1426" s="227"/>
      <c r="B1426" s="78"/>
      <c r="C1426" s="79"/>
      <c r="D1426" s="338"/>
      <c r="E1426" s="117"/>
      <c r="F1426" s="120"/>
      <c r="G1426" s="121"/>
    </row>
    <row r="1427" spans="1:10" x14ac:dyDescent="0.2">
      <c r="A1427" s="233" t="s">
        <v>305</v>
      </c>
      <c r="B1427" s="164" t="s">
        <v>57</v>
      </c>
      <c r="C1427" s="165"/>
      <c r="D1427" s="350"/>
      <c r="E1427" s="117"/>
      <c r="F1427" s="120"/>
      <c r="G1427" s="121"/>
    </row>
    <row r="1428" spans="1:10" ht="24" x14ac:dyDescent="0.2">
      <c r="A1428" s="227" t="s">
        <v>126</v>
      </c>
      <c r="B1428" s="78" t="s">
        <v>200</v>
      </c>
      <c r="C1428" s="79" t="s">
        <v>116</v>
      </c>
      <c r="D1428" s="345">
        <v>369.51</v>
      </c>
      <c r="E1428" s="117"/>
      <c r="F1428" s="120"/>
      <c r="G1428" s="121"/>
      <c r="J1428" s="330">
        <v>369.51</v>
      </c>
    </row>
    <row r="1429" spans="1:10" ht="13.5" x14ac:dyDescent="0.2">
      <c r="A1429" s="227" t="s">
        <v>127</v>
      </c>
      <c r="B1429" s="78" t="s">
        <v>201</v>
      </c>
      <c r="C1429" s="79" t="s">
        <v>116</v>
      </c>
      <c r="D1429" s="345">
        <v>3648.05</v>
      </c>
      <c r="E1429" s="117"/>
      <c r="F1429" s="120"/>
      <c r="G1429" s="121"/>
      <c r="J1429" s="330">
        <v>3648.05</v>
      </c>
    </row>
    <row r="1430" spans="1:10" ht="13.5" x14ac:dyDescent="0.2">
      <c r="A1430" s="227" t="s">
        <v>129</v>
      </c>
      <c r="B1430" s="78" t="s">
        <v>890</v>
      </c>
      <c r="C1430" s="79" t="s">
        <v>116</v>
      </c>
      <c r="D1430" s="345">
        <v>1382.93</v>
      </c>
      <c r="E1430" s="117"/>
      <c r="F1430" s="120"/>
      <c r="G1430" s="121"/>
      <c r="J1430" s="330">
        <v>1382.9300000000007</v>
      </c>
    </row>
    <row r="1431" spans="1:10" x14ac:dyDescent="0.2">
      <c r="A1431" s="227"/>
      <c r="B1431" s="78"/>
      <c r="C1431" s="79"/>
      <c r="D1431" s="338"/>
      <c r="E1431" s="117"/>
      <c r="F1431" s="120"/>
      <c r="G1431" s="121"/>
    </row>
    <row r="1432" spans="1:10" x14ac:dyDescent="0.2">
      <c r="A1432" s="233" t="s">
        <v>436</v>
      </c>
      <c r="B1432" s="164" t="s">
        <v>412</v>
      </c>
      <c r="C1432" s="165"/>
      <c r="D1432" s="350"/>
      <c r="E1432" s="117"/>
      <c r="F1432" s="120"/>
      <c r="G1432" s="121"/>
    </row>
    <row r="1433" spans="1:10" ht="24" x14ac:dyDescent="0.2">
      <c r="A1433" s="227" t="s">
        <v>126</v>
      </c>
      <c r="B1433" s="78" t="s">
        <v>200</v>
      </c>
      <c r="C1433" s="79" t="s">
        <v>116</v>
      </c>
      <c r="D1433" s="345">
        <v>333.69</v>
      </c>
      <c r="E1433" s="117"/>
      <c r="F1433" s="120"/>
      <c r="G1433" s="121"/>
      <c r="J1433" s="330">
        <v>333.685</v>
      </c>
    </row>
    <row r="1434" spans="1:10" ht="13.5" x14ac:dyDescent="0.2">
      <c r="A1434" s="227" t="s">
        <v>127</v>
      </c>
      <c r="B1434" s="78" t="s">
        <v>201</v>
      </c>
      <c r="C1434" s="79" t="s">
        <v>116</v>
      </c>
      <c r="D1434" s="345">
        <v>1876.16</v>
      </c>
      <c r="E1434" s="117"/>
      <c r="F1434" s="120"/>
      <c r="G1434" s="121"/>
      <c r="J1434" s="330">
        <v>1876.1600000000003</v>
      </c>
    </row>
    <row r="1435" spans="1:10" ht="13.5" x14ac:dyDescent="0.2">
      <c r="A1435" s="227" t="s">
        <v>129</v>
      </c>
      <c r="B1435" s="78" t="s">
        <v>890</v>
      </c>
      <c r="C1435" s="79" t="s">
        <v>116</v>
      </c>
      <c r="D1435" s="345">
        <v>1351.51</v>
      </c>
      <c r="E1435" s="117"/>
      <c r="F1435" s="120"/>
      <c r="G1435" s="121"/>
      <c r="J1435" s="330">
        <v>1351.5100000000002</v>
      </c>
    </row>
    <row r="1436" spans="1:10" x14ac:dyDescent="0.2">
      <c r="A1436" s="227"/>
      <c r="B1436" s="78"/>
      <c r="C1436" s="79"/>
      <c r="D1436" s="338"/>
      <c r="E1436" s="117"/>
      <c r="F1436" s="120"/>
      <c r="G1436" s="121"/>
    </row>
    <row r="1437" spans="1:10" x14ac:dyDescent="0.2">
      <c r="A1437" s="233" t="s">
        <v>306</v>
      </c>
      <c r="B1437" s="164" t="s">
        <v>415</v>
      </c>
      <c r="C1437" s="165"/>
      <c r="D1437" s="350"/>
      <c r="E1437" s="117"/>
      <c r="F1437" s="120"/>
      <c r="G1437" s="121"/>
    </row>
    <row r="1438" spans="1:10" ht="24" x14ac:dyDescent="0.2">
      <c r="A1438" s="227" t="s">
        <v>126</v>
      </c>
      <c r="B1438" s="78" t="s">
        <v>200</v>
      </c>
      <c r="C1438" s="79" t="s">
        <v>116</v>
      </c>
      <c r="D1438" s="345">
        <v>28.8</v>
      </c>
      <c r="E1438" s="117"/>
      <c r="F1438" s="120"/>
      <c r="G1438" s="121"/>
      <c r="J1438" s="330">
        <v>28.8</v>
      </c>
    </row>
    <row r="1439" spans="1:10" ht="13.5" x14ac:dyDescent="0.2">
      <c r="A1439" s="227" t="s">
        <v>127</v>
      </c>
      <c r="B1439" s="78" t="s">
        <v>201</v>
      </c>
      <c r="C1439" s="79" t="s">
        <v>116</v>
      </c>
      <c r="D1439" s="345">
        <v>28.8</v>
      </c>
      <c r="E1439" s="117"/>
      <c r="F1439" s="120"/>
      <c r="G1439" s="121"/>
      <c r="J1439" s="330">
        <v>28.8</v>
      </c>
    </row>
    <row r="1440" spans="1:10" x14ac:dyDescent="0.2">
      <c r="A1440" s="227"/>
      <c r="B1440" s="78"/>
      <c r="C1440" s="79"/>
      <c r="D1440" s="338"/>
      <c r="E1440" s="117"/>
      <c r="F1440" s="120"/>
      <c r="G1440" s="121"/>
    </row>
    <row r="1441" spans="1:10" x14ac:dyDescent="0.2">
      <c r="A1441" s="227"/>
      <c r="B1441" s="78"/>
      <c r="C1441" s="79"/>
      <c r="D1441" s="338"/>
      <c r="E1441" s="117"/>
      <c r="F1441" s="120"/>
      <c r="G1441" s="121"/>
    </row>
    <row r="1442" spans="1:10" x14ac:dyDescent="0.2">
      <c r="A1442" s="227"/>
      <c r="B1442" s="78"/>
      <c r="C1442" s="79"/>
      <c r="D1442" s="338"/>
      <c r="E1442" s="117"/>
      <c r="F1442" s="120"/>
      <c r="G1442" s="121"/>
    </row>
    <row r="1443" spans="1:10" x14ac:dyDescent="0.2">
      <c r="A1443" s="227"/>
      <c r="B1443" s="78"/>
      <c r="C1443" s="79"/>
      <c r="D1443" s="338"/>
      <c r="E1443" s="117"/>
      <c r="F1443" s="120"/>
      <c r="G1443" s="121"/>
    </row>
    <row r="1444" spans="1:10" x14ac:dyDescent="0.2">
      <c r="A1444" s="227"/>
      <c r="B1444" s="78"/>
      <c r="C1444" s="79"/>
      <c r="D1444" s="338"/>
      <c r="E1444" s="117"/>
      <c r="F1444" s="120"/>
      <c r="G1444" s="121"/>
    </row>
    <row r="1445" spans="1:10" x14ac:dyDescent="0.2">
      <c r="A1445" s="227"/>
      <c r="B1445" s="78"/>
      <c r="C1445" s="79"/>
      <c r="D1445" s="338"/>
      <c r="E1445" s="117"/>
      <c r="F1445" s="120"/>
      <c r="G1445" s="121"/>
    </row>
    <row r="1446" spans="1:10" x14ac:dyDescent="0.2">
      <c r="A1446" s="227"/>
      <c r="B1446" s="78"/>
      <c r="C1446" s="79"/>
      <c r="D1446" s="338"/>
      <c r="E1446" s="117"/>
      <c r="F1446" s="120"/>
      <c r="G1446" s="121"/>
    </row>
    <row r="1447" spans="1:10" x14ac:dyDescent="0.2">
      <c r="A1447" s="227"/>
      <c r="B1447" s="78"/>
      <c r="C1447" s="79"/>
      <c r="D1447" s="338"/>
      <c r="E1447" s="117"/>
      <c r="F1447" s="120"/>
      <c r="G1447" s="121"/>
    </row>
    <row r="1448" spans="1:10" ht="12.75" thickBot="1" x14ac:dyDescent="0.25">
      <c r="A1448" s="227"/>
      <c r="B1448" s="78"/>
      <c r="C1448" s="79"/>
      <c r="D1448" s="338"/>
      <c r="E1448" s="117"/>
      <c r="F1448" s="120"/>
      <c r="G1448" s="121"/>
    </row>
    <row r="1449" spans="1:10" x14ac:dyDescent="0.2">
      <c r="A1449" s="226"/>
      <c r="B1449" s="102" t="s">
        <v>145</v>
      </c>
      <c r="C1449" s="99"/>
      <c r="D1449" s="339"/>
      <c r="E1449" s="176"/>
      <c r="F1449" s="177"/>
      <c r="G1449" s="261"/>
    </row>
    <row r="1450" spans="1:10" ht="12.75" thickBot="1" x14ac:dyDescent="0.25">
      <c r="A1450" s="264"/>
      <c r="B1450" s="83" t="s">
        <v>99</v>
      </c>
      <c r="C1450" s="100"/>
      <c r="D1450" s="340"/>
      <c r="E1450" s="174"/>
      <c r="F1450" s="178"/>
      <c r="G1450" s="262"/>
    </row>
    <row r="1451" spans="1:10" x14ac:dyDescent="0.2">
      <c r="A1451" s="227"/>
      <c r="B1451" s="58" t="s">
        <v>100</v>
      </c>
      <c r="C1451" s="20"/>
      <c r="D1451" s="338"/>
      <c r="E1451" s="117"/>
      <c r="F1451" s="120"/>
      <c r="G1451" s="121"/>
    </row>
    <row r="1452" spans="1:10" x14ac:dyDescent="0.2">
      <c r="A1452" s="227"/>
      <c r="B1452" s="33" t="s">
        <v>82</v>
      </c>
      <c r="C1452" s="20"/>
      <c r="D1452" s="338"/>
      <c r="E1452" s="117"/>
      <c r="F1452" s="120"/>
      <c r="G1452" s="121"/>
    </row>
    <row r="1453" spans="1:10" x14ac:dyDescent="0.2">
      <c r="A1453" s="227" t="s">
        <v>307</v>
      </c>
      <c r="B1453" s="25" t="s">
        <v>36</v>
      </c>
      <c r="C1453" s="20"/>
      <c r="D1453" s="338"/>
      <c r="E1453" s="117"/>
      <c r="F1453" s="120"/>
      <c r="G1453" s="121"/>
    </row>
    <row r="1454" spans="1:10" ht="48" x14ac:dyDescent="0.2">
      <c r="A1454" s="229"/>
      <c r="B1454" s="32" t="s">
        <v>113</v>
      </c>
      <c r="C1454" s="32"/>
      <c r="D1454" s="351"/>
      <c r="E1454" s="142"/>
      <c r="F1454" s="142"/>
      <c r="G1454" s="143"/>
    </row>
    <row r="1455" spans="1:10" s="160" customFormat="1" x14ac:dyDescent="0.2">
      <c r="A1455" s="233" t="s">
        <v>308</v>
      </c>
      <c r="B1455" s="162" t="s">
        <v>103</v>
      </c>
      <c r="C1455" s="165"/>
      <c r="D1455" s="350"/>
      <c r="E1455" s="117"/>
      <c r="F1455" s="140"/>
      <c r="G1455" s="148"/>
      <c r="J1455" s="332"/>
    </row>
    <row r="1456" spans="1:10" x14ac:dyDescent="0.2">
      <c r="A1456" s="233" t="s">
        <v>310</v>
      </c>
      <c r="B1456" s="170" t="s">
        <v>56</v>
      </c>
      <c r="C1456" s="200"/>
      <c r="D1456" s="350"/>
      <c r="E1456" s="117"/>
      <c r="F1456" s="140"/>
      <c r="G1456" s="153"/>
    </row>
    <row r="1457" spans="1:10" s="14" customFormat="1" x14ac:dyDescent="0.2">
      <c r="A1457" s="245" t="s">
        <v>126</v>
      </c>
      <c r="B1457" s="80" t="s">
        <v>391</v>
      </c>
      <c r="C1457" s="81" t="s">
        <v>95</v>
      </c>
      <c r="D1457" s="367"/>
      <c r="E1457" s="151"/>
      <c r="F1457" s="138"/>
      <c r="G1457" s="139"/>
      <c r="J1457" s="330"/>
    </row>
    <row r="1458" spans="1:10" s="14" customFormat="1" ht="48" x14ac:dyDescent="0.2">
      <c r="A1458" s="227"/>
      <c r="B1458" s="61" t="s">
        <v>881</v>
      </c>
      <c r="C1458" s="62" t="s">
        <v>12</v>
      </c>
      <c r="D1458" s="338">
        <v>2</v>
      </c>
      <c r="E1458" s="117"/>
      <c r="F1458" s="120"/>
      <c r="G1458" s="121"/>
      <c r="J1458" s="330">
        <v>2</v>
      </c>
    </row>
    <row r="1459" spans="1:10" x14ac:dyDescent="0.2">
      <c r="A1459" s="245" t="s">
        <v>127</v>
      </c>
      <c r="B1459" s="80" t="s">
        <v>877</v>
      </c>
      <c r="C1459" s="81" t="s">
        <v>95</v>
      </c>
      <c r="D1459" s="367"/>
      <c r="E1459" s="151"/>
      <c r="F1459" s="138"/>
      <c r="G1459" s="139"/>
    </row>
    <row r="1460" spans="1:10" ht="48" x14ac:dyDescent="0.2">
      <c r="A1460" s="227"/>
      <c r="B1460" s="61" t="s">
        <v>878</v>
      </c>
      <c r="C1460" s="62" t="s">
        <v>12</v>
      </c>
      <c r="D1460" s="338">
        <v>1</v>
      </c>
      <c r="E1460" s="117"/>
      <c r="F1460" s="120"/>
      <c r="G1460" s="121"/>
      <c r="J1460" s="330">
        <v>1</v>
      </c>
    </row>
    <row r="1461" spans="1:10" s="14" customFormat="1" x14ac:dyDescent="0.2">
      <c r="A1461" s="227"/>
      <c r="B1461" s="61"/>
      <c r="C1461" s="62"/>
      <c r="D1461" s="338"/>
      <c r="E1461" s="117"/>
      <c r="F1461" s="120"/>
      <c r="G1461" s="121"/>
      <c r="J1461" s="330"/>
    </row>
    <row r="1462" spans="1:10" x14ac:dyDescent="0.2">
      <c r="A1462" s="233" t="s">
        <v>309</v>
      </c>
      <c r="B1462" s="170" t="s">
        <v>57</v>
      </c>
      <c r="C1462" s="200"/>
      <c r="D1462" s="350"/>
      <c r="E1462" s="117"/>
      <c r="F1462" s="140"/>
      <c r="G1462" s="153"/>
    </row>
    <row r="1463" spans="1:10" s="14" customFormat="1" x14ac:dyDescent="0.2">
      <c r="A1463" s="245" t="s">
        <v>126</v>
      </c>
      <c r="B1463" s="80" t="s">
        <v>391</v>
      </c>
      <c r="C1463" s="81" t="s">
        <v>95</v>
      </c>
      <c r="D1463" s="367"/>
      <c r="E1463" s="151"/>
      <c r="F1463" s="138"/>
      <c r="G1463" s="139"/>
      <c r="J1463" s="330"/>
    </row>
    <row r="1464" spans="1:10" s="14" customFormat="1" ht="48" x14ac:dyDescent="0.2">
      <c r="A1464" s="227"/>
      <c r="B1464" s="61" t="s">
        <v>881</v>
      </c>
      <c r="C1464" s="62" t="s">
        <v>12</v>
      </c>
      <c r="D1464" s="338">
        <v>2</v>
      </c>
      <c r="E1464" s="117"/>
      <c r="F1464" s="120"/>
      <c r="G1464" s="121"/>
      <c r="J1464" s="330">
        <v>2</v>
      </c>
    </row>
    <row r="1465" spans="1:10" x14ac:dyDescent="0.2">
      <c r="A1465" s="245" t="s">
        <v>127</v>
      </c>
      <c r="B1465" s="80" t="s">
        <v>877</v>
      </c>
      <c r="C1465" s="81" t="s">
        <v>95</v>
      </c>
      <c r="D1465" s="367"/>
      <c r="E1465" s="151"/>
      <c r="F1465" s="138"/>
      <c r="G1465" s="139"/>
    </row>
    <row r="1466" spans="1:10" ht="48" x14ac:dyDescent="0.2">
      <c r="A1466" s="227"/>
      <c r="B1466" s="61" t="s">
        <v>878</v>
      </c>
      <c r="C1466" s="62" t="s">
        <v>12</v>
      </c>
      <c r="D1466" s="338">
        <v>1</v>
      </c>
      <c r="E1466" s="117"/>
      <c r="F1466" s="120"/>
      <c r="G1466" s="121"/>
      <c r="J1466" s="330">
        <v>1</v>
      </c>
    </row>
    <row r="1467" spans="1:10" x14ac:dyDescent="0.2">
      <c r="A1467" s="245" t="s">
        <v>129</v>
      </c>
      <c r="B1467" s="80" t="s">
        <v>432</v>
      </c>
      <c r="C1467" s="81" t="s">
        <v>95</v>
      </c>
      <c r="D1467" s="367"/>
      <c r="E1467" s="151"/>
      <c r="F1467" s="138"/>
      <c r="G1467" s="139"/>
    </row>
    <row r="1468" spans="1:10" ht="24" x14ac:dyDescent="0.2">
      <c r="A1468" s="227"/>
      <c r="B1468" s="61" t="s">
        <v>879</v>
      </c>
      <c r="C1468" s="62" t="s">
        <v>12</v>
      </c>
      <c r="D1468" s="338">
        <v>1</v>
      </c>
      <c r="E1468" s="117"/>
      <c r="F1468" s="120"/>
      <c r="G1468" s="121"/>
      <c r="J1468" s="330">
        <v>1</v>
      </c>
    </row>
    <row r="1469" spans="1:10" x14ac:dyDescent="0.2">
      <c r="A1469" s="227"/>
      <c r="B1469" s="61"/>
      <c r="C1469" s="62"/>
      <c r="D1469" s="338"/>
      <c r="E1469" s="117"/>
      <c r="F1469" s="120"/>
      <c r="G1469" s="121"/>
    </row>
    <row r="1470" spans="1:10" x14ac:dyDescent="0.2">
      <c r="A1470" s="233" t="s">
        <v>393</v>
      </c>
      <c r="B1470" s="170" t="s">
        <v>412</v>
      </c>
      <c r="C1470" s="200"/>
      <c r="D1470" s="350"/>
      <c r="E1470" s="117"/>
      <c r="F1470" s="140"/>
      <c r="G1470" s="153"/>
    </row>
    <row r="1471" spans="1:10" s="14" customFormat="1" x14ac:dyDescent="0.2">
      <c r="A1471" s="245" t="s">
        <v>126</v>
      </c>
      <c r="B1471" s="80" t="s">
        <v>391</v>
      </c>
      <c r="C1471" s="81" t="s">
        <v>95</v>
      </c>
      <c r="D1471" s="367"/>
      <c r="E1471" s="151"/>
      <c r="F1471" s="138"/>
      <c r="G1471" s="139"/>
      <c r="J1471" s="330"/>
    </row>
    <row r="1472" spans="1:10" s="14" customFormat="1" ht="24" x14ac:dyDescent="0.2">
      <c r="A1472" s="227"/>
      <c r="B1472" s="61" t="s">
        <v>392</v>
      </c>
      <c r="C1472" s="62" t="s">
        <v>12</v>
      </c>
      <c r="D1472" s="338">
        <v>2</v>
      </c>
      <c r="E1472" s="117"/>
      <c r="F1472" s="120"/>
      <c r="G1472" s="121"/>
      <c r="J1472" s="330">
        <v>2</v>
      </c>
    </row>
    <row r="1473" spans="1:10" x14ac:dyDescent="0.2">
      <c r="A1473" s="245" t="s">
        <v>127</v>
      </c>
      <c r="B1473" s="80" t="s">
        <v>432</v>
      </c>
      <c r="C1473" s="81" t="s">
        <v>95</v>
      </c>
      <c r="D1473" s="367"/>
      <c r="E1473" s="151"/>
      <c r="F1473" s="138"/>
      <c r="G1473" s="139"/>
    </row>
    <row r="1474" spans="1:10" ht="24" x14ac:dyDescent="0.2">
      <c r="A1474" s="227"/>
      <c r="B1474" s="61" t="s">
        <v>879</v>
      </c>
      <c r="C1474" s="62" t="s">
        <v>12</v>
      </c>
      <c r="D1474" s="338">
        <v>1</v>
      </c>
      <c r="E1474" s="117"/>
      <c r="F1474" s="120"/>
      <c r="G1474" s="121"/>
      <c r="J1474" s="330">
        <v>1</v>
      </c>
    </row>
    <row r="1475" spans="1:10" x14ac:dyDescent="0.2">
      <c r="A1475" s="227"/>
      <c r="B1475" s="61"/>
      <c r="C1475" s="79"/>
      <c r="D1475" s="338"/>
      <c r="E1475" s="117"/>
      <c r="F1475" s="120"/>
      <c r="G1475" s="121"/>
    </row>
    <row r="1476" spans="1:10" x14ac:dyDescent="0.2">
      <c r="A1476" s="233" t="s">
        <v>885</v>
      </c>
      <c r="B1476" s="170" t="s">
        <v>876</v>
      </c>
      <c r="C1476" s="200"/>
      <c r="D1476" s="350"/>
      <c r="E1476" s="117"/>
      <c r="F1476" s="140"/>
      <c r="G1476" s="153"/>
    </row>
    <row r="1477" spans="1:10" s="14" customFormat="1" x14ac:dyDescent="0.2">
      <c r="A1477" s="227" t="s">
        <v>126</v>
      </c>
      <c r="B1477" s="61" t="s">
        <v>880</v>
      </c>
      <c r="C1477" s="62" t="s">
        <v>12</v>
      </c>
      <c r="D1477" s="338">
        <v>1</v>
      </c>
      <c r="E1477" s="117"/>
      <c r="F1477" s="120"/>
      <c r="G1477" s="121"/>
      <c r="J1477" s="330">
        <v>1</v>
      </c>
    </row>
    <row r="1478" spans="1:10" x14ac:dyDescent="0.2">
      <c r="A1478" s="227"/>
      <c r="B1478" s="61"/>
      <c r="C1478" s="62"/>
      <c r="D1478" s="338"/>
      <c r="E1478" s="117"/>
      <c r="F1478" s="120"/>
      <c r="G1478" s="121"/>
    </row>
    <row r="1479" spans="1:10" x14ac:dyDescent="0.2">
      <c r="A1479" s="233" t="s">
        <v>886</v>
      </c>
      <c r="B1479" s="170" t="s">
        <v>888</v>
      </c>
      <c r="C1479" s="200"/>
      <c r="D1479" s="350"/>
      <c r="E1479" s="117"/>
      <c r="F1479" s="140"/>
      <c r="G1479" s="153"/>
    </row>
    <row r="1480" spans="1:10" s="14" customFormat="1" x14ac:dyDescent="0.2">
      <c r="A1480" s="245" t="s">
        <v>126</v>
      </c>
      <c r="B1480" s="80" t="s">
        <v>460</v>
      </c>
      <c r="C1480" s="81" t="s">
        <v>95</v>
      </c>
      <c r="D1480" s="367"/>
      <c r="E1480" s="151"/>
      <c r="F1480" s="138"/>
      <c r="G1480" s="139"/>
      <c r="J1480" s="330"/>
    </row>
    <row r="1481" spans="1:10" s="14" customFormat="1" ht="24" x14ac:dyDescent="0.2">
      <c r="A1481" s="227"/>
      <c r="B1481" s="61" t="s">
        <v>437</v>
      </c>
      <c r="C1481" s="62" t="s">
        <v>12</v>
      </c>
      <c r="D1481" s="338">
        <v>1</v>
      </c>
      <c r="E1481" s="117"/>
      <c r="F1481" s="120"/>
      <c r="G1481" s="121"/>
      <c r="J1481" s="330">
        <v>1</v>
      </c>
    </row>
    <row r="1482" spans="1:10" s="14" customFormat="1" ht="24" x14ac:dyDescent="0.2">
      <c r="A1482" s="227" t="s">
        <v>127</v>
      </c>
      <c r="B1482" s="61" t="s">
        <v>872</v>
      </c>
      <c r="C1482" s="62" t="s">
        <v>311</v>
      </c>
      <c r="D1482" s="338">
        <v>208</v>
      </c>
      <c r="E1482" s="117"/>
      <c r="F1482" s="120"/>
      <c r="G1482" s="121"/>
      <c r="J1482" s="330">
        <v>208</v>
      </c>
    </row>
    <row r="1483" spans="1:10" s="14" customFormat="1" x14ac:dyDescent="0.2">
      <c r="A1483" s="227" t="s">
        <v>129</v>
      </c>
      <c r="B1483" s="61" t="s">
        <v>873</v>
      </c>
      <c r="C1483" s="62" t="s">
        <v>311</v>
      </c>
      <c r="D1483" s="338">
        <v>576</v>
      </c>
      <c r="E1483" s="117"/>
      <c r="F1483" s="120"/>
      <c r="G1483" s="121"/>
      <c r="J1483" s="330">
        <v>576</v>
      </c>
    </row>
    <row r="1484" spans="1:10" s="14" customFormat="1" ht="13.5" x14ac:dyDescent="0.2">
      <c r="A1484" s="227" t="s">
        <v>130</v>
      </c>
      <c r="B1484" s="61" t="s">
        <v>874</v>
      </c>
      <c r="C1484" s="79" t="s">
        <v>116</v>
      </c>
      <c r="D1484" s="338">
        <v>480</v>
      </c>
      <c r="E1484" s="117"/>
      <c r="F1484" s="120"/>
      <c r="G1484" s="121"/>
      <c r="J1484" s="330">
        <v>480</v>
      </c>
    </row>
    <row r="1485" spans="1:10" s="14" customFormat="1" x14ac:dyDescent="0.2">
      <c r="A1485" s="227" t="s">
        <v>131</v>
      </c>
      <c r="B1485" s="61" t="s">
        <v>889</v>
      </c>
      <c r="C1485" s="79" t="s">
        <v>311</v>
      </c>
      <c r="D1485" s="338">
        <v>84</v>
      </c>
      <c r="E1485" s="117"/>
      <c r="F1485" s="120"/>
      <c r="G1485" s="121"/>
      <c r="J1485" s="330">
        <v>84</v>
      </c>
    </row>
    <row r="1486" spans="1:10" x14ac:dyDescent="0.2">
      <c r="A1486" s="227"/>
      <c r="B1486" s="61"/>
      <c r="C1486" s="79"/>
      <c r="D1486" s="338"/>
      <c r="E1486" s="117"/>
      <c r="F1486" s="120"/>
      <c r="G1486" s="121"/>
    </row>
    <row r="1487" spans="1:10" x14ac:dyDescent="0.2">
      <c r="A1487" s="233" t="s">
        <v>887</v>
      </c>
      <c r="B1487" s="170" t="s">
        <v>882</v>
      </c>
      <c r="C1487" s="200"/>
      <c r="D1487" s="350"/>
      <c r="E1487" s="117"/>
      <c r="F1487" s="140"/>
      <c r="G1487" s="153"/>
    </row>
    <row r="1488" spans="1:10" s="14" customFormat="1" x14ac:dyDescent="0.2">
      <c r="A1488" s="245" t="s">
        <v>126</v>
      </c>
      <c r="B1488" s="80" t="s">
        <v>883</v>
      </c>
      <c r="C1488" s="81" t="s">
        <v>95</v>
      </c>
      <c r="D1488" s="367"/>
      <c r="E1488" s="151"/>
      <c r="F1488" s="138"/>
      <c r="G1488" s="139"/>
      <c r="J1488" s="330"/>
    </row>
    <row r="1489" spans="1:10" s="14" customFormat="1" ht="24" x14ac:dyDescent="0.2">
      <c r="A1489" s="227"/>
      <c r="B1489" s="61" t="s">
        <v>884</v>
      </c>
      <c r="C1489" s="62" t="s">
        <v>12</v>
      </c>
      <c r="D1489" s="338">
        <v>2</v>
      </c>
      <c r="E1489" s="117"/>
      <c r="F1489" s="120"/>
      <c r="G1489" s="121"/>
      <c r="J1489" s="330">
        <v>2</v>
      </c>
    </row>
    <row r="1490" spans="1:10" ht="12.75" thickBot="1" x14ac:dyDescent="0.25">
      <c r="A1490" s="227"/>
      <c r="B1490" s="61"/>
      <c r="C1490" s="79"/>
      <c r="D1490" s="338"/>
      <c r="E1490" s="117"/>
      <c r="F1490" s="120"/>
      <c r="G1490" s="121"/>
    </row>
    <row r="1491" spans="1:10" x14ac:dyDescent="0.2">
      <c r="A1491" s="226"/>
      <c r="B1491" s="102" t="s">
        <v>146</v>
      </c>
      <c r="C1491" s="104"/>
      <c r="D1491" s="368"/>
      <c r="E1491" s="176"/>
      <c r="F1491" s="177"/>
      <c r="G1491" s="261"/>
    </row>
    <row r="1492" spans="1:10" ht="12.75" thickBot="1" x14ac:dyDescent="0.25">
      <c r="A1492" s="264"/>
      <c r="B1492" s="83" t="s">
        <v>101</v>
      </c>
      <c r="C1492" s="105"/>
      <c r="D1492" s="369"/>
      <c r="E1492" s="174"/>
      <c r="F1492" s="178"/>
      <c r="G1492" s="262"/>
    </row>
    <row r="1493" spans="1:10" x14ac:dyDescent="0.2">
      <c r="A1493" s="227"/>
      <c r="B1493" s="71"/>
      <c r="C1493" s="20"/>
      <c r="D1493" s="338"/>
      <c r="E1493" s="117"/>
      <c r="F1493" s="120"/>
      <c r="G1493" s="121"/>
    </row>
    <row r="1494" spans="1:10" x14ac:dyDescent="0.2">
      <c r="A1494" s="227"/>
      <c r="B1494" s="58" t="s">
        <v>102</v>
      </c>
      <c r="C1494" s="20"/>
      <c r="D1494" s="338"/>
      <c r="E1494" s="117"/>
      <c r="F1494" s="120"/>
      <c r="G1494" s="121"/>
    </row>
    <row r="1495" spans="1:10" x14ac:dyDescent="0.2">
      <c r="A1495" s="227"/>
      <c r="B1495" s="167" t="s">
        <v>106</v>
      </c>
      <c r="C1495" s="20"/>
      <c r="D1495" s="338"/>
      <c r="E1495" s="117"/>
      <c r="F1495" s="120"/>
      <c r="G1495" s="121"/>
    </row>
    <row r="1496" spans="1:10" x14ac:dyDescent="0.2">
      <c r="A1496" s="227" t="s">
        <v>316</v>
      </c>
      <c r="B1496" s="25" t="s">
        <v>36</v>
      </c>
      <c r="C1496" s="20"/>
      <c r="D1496" s="338"/>
      <c r="E1496" s="117"/>
      <c r="F1496" s="120"/>
      <c r="G1496" s="121"/>
    </row>
    <row r="1497" spans="1:10" ht="36" x14ac:dyDescent="0.2">
      <c r="A1497" s="227"/>
      <c r="B1497" s="52" t="s">
        <v>124</v>
      </c>
      <c r="C1497" s="59"/>
      <c r="D1497" s="358"/>
      <c r="E1497" s="146"/>
      <c r="F1497" s="146"/>
      <c r="G1497" s="147"/>
    </row>
    <row r="1498" spans="1:10" ht="48" x14ac:dyDescent="0.2">
      <c r="A1498" s="232"/>
      <c r="B1498" s="52" t="s">
        <v>123</v>
      </c>
      <c r="C1498" s="59"/>
      <c r="D1498" s="358"/>
      <c r="E1498" s="146"/>
      <c r="F1498" s="146"/>
      <c r="G1498" s="147"/>
    </row>
    <row r="1499" spans="1:10" ht="24" x14ac:dyDescent="0.2">
      <c r="A1499" s="227"/>
      <c r="B1499" s="52" t="s">
        <v>174</v>
      </c>
      <c r="C1499" s="59"/>
      <c r="D1499" s="358"/>
      <c r="E1499" s="146"/>
      <c r="F1499" s="146"/>
      <c r="G1499" s="147"/>
    </row>
    <row r="1500" spans="1:10" ht="84" x14ac:dyDescent="0.2">
      <c r="A1500" s="227"/>
      <c r="B1500" s="52" t="s">
        <v>122</v>
      </c>
      <c r="C1500" s="59"/>
      <c r="D1500" s="358"/>
      <c r="E1500" s="146"/>
      <c r="F1500" s="146"/>
      <c r="G1500" s="147"/>
    </row>
    <row r="1501" spans="1:10" ht="24" x14ac:dyDescent="0.2">
      <c r="A1501" s="227"/>
      <c r="B1501" s="52" t="s">
        <v>175</v>
      </c>
      <c r="C1501" s="59"/>
      <c r="D1501" s="358"/>
      <c r="E1501" s="146"/>
      <c r="F1501" s="146"/>
      <c r="G1501" s="147"/>
    </row>
    <row r="1502" spans="1:10" x14ac:dyDescent="0.2">
      <c r="A1502" s="246" t="s">
        <v>317</v>
      </c>
      <c r="B1502" s="171" t="s">
        <v>56</v>
      </c>
      <c r="C1502" s="169"/>
      <c r="D1502" s="359"/>
      <c r="E1502" s="151"/>
      <c r="F1502" s="120"/>
      <c r="G1502" s="121"/>
    </row>
    <row r="1503" spans="1:10" s="160" customFormat="1" x14ac:dyDescent="0.2">
      <c r="A1503" s="246" t="s">
        <v>318</v>
      </c>
      <c r="B1503" s="171" t="s">
        <v>487</v>
      </c>
      <c r="C1503" s="165"/>
      <c r="D1503" s="350"/>
      <c r="E1503" s="117"/>
      <c r="F1503" s="140"/>
      <c r="G1503" s="148"/>
      <c r="J1503" s="332"/>
    </row>
    <row r="1504" spans="1:10" x14ac:dyDescent="0.2">
      <c r="A1504" s="247" t="s">
        <v>138</v>
      </c>
      <c r="B1504" s="55" t="s">
        <v>152</v>
      </c>
      <c r="C1504" s="77" t="s">
        <v>12</v>
      </c>
      <c r="D1504" s="338">
        <v>1</v>
      </c>
      <c r="E1504" s="117"/>
      <c r="F1504" s="120"/>
      <c r="G1504" s="121"/>
      <c r="J1504" s="330">
        <v>1</v>
      </c>
    </row>
    <row r="1505" spans="1:10" ht="24" x14ac:dyDescent="0.2">
      <c r="A1505" s="247" t="s">
        <v>139</v>
      </c>
      <c r="B1505" s="55" t="s">
        <v>153</v>
      </c>
      <c r="C1505" s="77" t="s">
        <v>12</v>
      </c>
      <c r="D1505" s="338">
        <v>1</v>
      </c>
      <c r="E1505" s="117"/>
      <c r="F1505" s="120"/>
      <c r="G1505" s="121"/>
      <c r="J1505" s="330">
        <v>1</v>
      </c>
    </row>
    <row r="1506" spans="1:10" ht="36" x14ac:dyDescent="0.2">
      <c r="A1506" s="247" t="s">
        <v>140</v>
      </c>
      <c r="B1506" s="55" t="s">
        <v>166</v>
      </c>
      <c r="C1506" s="77" t="s">
        <v>95</v>
      </c>
      <c r="D1506" s="338">
        <v>3</v>
      </c>
      <c r="E1506" s="117"/>
      <c r="F1506" s="120"/>
      <c r="G1506" s="121"/>
      <c r="J1506" s="330">
        <v>3</v>
      </c>
    </row>
    <row r="1507" spans="1:10" x14ac:dyDescent="0.2">
      <c r="A1507" s="246" t="s">
        <v>319</v>
      </c>
      <c r="B1507" s="170" t="s">
        <v>488</v>
      </c>
      <c r="C1507" s="165"/>
      <c r="D1507" s="350"/>
      <c r="E1507" s="117"/>
      <c r="F1507" s="120"/>
      <c r="G1507" s="121"/>
    </row>
    <row r="1508" spans="1:10" x14ac:dyDescent="0.2">
      <c r="A1508" s="304" t="s">
        <v>126</v>
      </c>
      <c r="B1508" s="55" t="s">
        <v>348</v>
      </c>
      <c r="C1508" s="77" t="s">
        <v>95</v>
      </c>
      <c r="D1508" s="338">
        <v>21</v>
      </c>
      <c r="E1508" s="117"/>
      <c r="F1508" s="120"/>
      <c r="G1508" s="121"/>
      <c r="J1508" s="330">
        <v>21</v>
      </c>
    </row>
    <row r="1509" spans="1:10" x14ac:dyDescent="0.2">
      <c r="A1509" s="304">
        <v>2</v>
      </c>
      <c r="B1509" s="55" t="s">
        <v>349</v>
      </c>
      <c r="C1509" s="77" t="s">
        <v>95</v>
      </c>
      <c r="D1509" s="338">
        <v>12</v>
      </c>
      <c r="E1509" s="117"/>
      <c r="F1509" s="120"/>
      <c r="G1509" s="121"/>
      <c r="J1509" s="330">
        <v>12</v>
      </c>
    </row>
    <row r="1510" spans="1:10" x14ac:dyDescent="0.2">
      <c r="A1510" s="304">
        <v>3</v>
      </c>
      <c r="B1510" s="55" t="s">
        <v>216</v>
      </c>
      <c r="C1510" s="77" t="s">
        <v>95</v>
      </c>
      <c r="D1510" s="338">
        <v>39</v>
      </c>
      <c r="E1510" s="117"/>
      <c r="F1510" s="120"/>
      <c r="G1510" s="121"/>
      <c r="J1510" s="330">
        <v>39</v>
      </c>
    </row>
    <row r="1511" spans="1:10" x14ac:dyDescent="0.2">
      <c r="A1511" s="304">
        <v>4</v>
      </c>
      <c r="B1511" s="55" t="s">
        <v>395</v>
      </c>
      <c r="C1511" s="77" t="s">
        <v>95</v>
      </c>
      <c r="D1511" s="338">
        <v>25</v>
      </c>
      <c r="E1511" s="117"/>
      <c r="F1511" s="120"/>
      <c r="G1511" s="121"/>
      <c r="J1511" s="330">
        <v>25</v>
      </c>
    </row>
    <row r="1512" spans="1:10" x14ac:dyDescent="0.2">
      <c r="A1512" s="246" t="s">
        <v>320</v>
      </c>
      <c r="B1512" s="170" t="s">
        <v>489</v>
      </c>
      <c r="C1512" s="165"/>
      <c r="D1512" s="350"/>
      <c r="E1512" s="117"/>
      <c r="F1512" s="120"/>
      <c r="G1512" s="121"/>
    </row>
    <row r="1513" spans="1:10" x14ac:dyDescent="0.2">
      <c r="A1513" s="304" t="s">
        <v>126</v>
      </c>
      <c r="B1513" s="55" t="s">
        <v>893</v>
      </c>
      <c r="C1513" s="77" t="s">
        <v>95</v>
      </c>
      <c r="D1513" s="338">
        <v>81</v>
      </c>
      <c r="E1513" s="117"/>
      <c r="F1513" s="120"/>
      <c r="G1513" s="121"/>
      <c r="J1513" s="330">
        <v>81</v>
      </c>
    </row>
    <row r="1514" spans="1:10" x14ac:dyDescent="0.2">
      <c r="A1514" s="304">
        <v>2</v>
      </c>
      <c r="B1514" s="55" t="s">
        <v>894</v>
      </c>
      <c r="C1514" s="77" t="s">
        <v>95</v>
      </c>
      <c r="D1514" s="338">
        <v>12</v>
      </c>
      <c r="E1514" s="117"/>
      <c r="F1514" s="120"/>
      <c r="G1514" s="121"/>
      <c r="J1514" s="330">
        <v>12</v>
      </c>
    </row>
    <row r="1515" spans="1:10" x14ac:dyDescent="0.2">
      <c r="A1515" s="304">
        <v>3</v>
      </c>
      <c r="B1515" s="55" t="s">
        <v>895</v>
      </c>
      <c r="C1515" s="77" t="s">
        <v>95</v>
      </c>
      <c r="D1515" s="338">
        <v>10</v>
      </c>
      <c r="E1515" s="117"/>
      <c r="F1515" s="120"/>
      <c r="G1515" s="121"/>
      <c r="J1515" s="330">
        <v>10</v>
      </c>
    </row>
    <row r="1516" spans="1:10" x14ac:dyDescent="0.2">
      <c r="A1516" s="304">
        <v>4</v>
      </c>
      <c r="B1516" s="55" t="s">
        <v>892</v>
      </c>
      <c r="C1516" s="77" t="s">
        <v>95</v>
      </c>
      <c r="D1516" s="338">
        <v>39</v>
      </c>
      <c r="E1516" s="117"/>
      <c r="F1516" s="120"/>
      <c r="G1516" s="121"/>
      <c r="J1516" s="330">
        <v>39</v>
      </c>
    </row>
    <row r="1517" spans="1:10" x14ac:dyDescent="0.2">
      <c r="A1517" s="304">
        <v>5</v>
      </c>
      <c r="B1517" s="55" t="s">
        <v>350</v>
      </c>
      <c r="C1517" s="77" t="s">
        <v>95</v>
      </c>
      <c r="D1517" s="338">
        <v>39</v>
      </c>
      <c r="E1517" s="117"/>
      <c r="F1517" s="120"/>
      <c r="G1517" s="121"/>
      <c r="J1517" s="330">
        <v>39</v>
      </c>
    </row>
    <row r="1518" spans="1:10" ht="24" x14ac:dyDescent="0.2">
      <c r="A1518" s="304">
        <v>6</v>
      </c>
      <c r="B1518" s="55" t="s">
        <v>1391</v>
      </c>
      <c r="C1518" s="77" t="s">
        <v>95</v>
      </c>
      <c r="D1518" s="338">
        <v>19</v>
      </c>
      <c r="E1518" s="117"/>
      <c r="F1518" s="120"/>
      <c r="G1518" s="121"/>
      <c r="J1518" s="330">
        <v>19</v>
      </c>
    </row>
    <row r="1519" spans="1:10" x14ac:dyDescent="0.2">
      <c r="A1519" s="304">
        <v>7</v>
      </c>
      <c r="B1519" s="55" t="s">
        <v>1392</v>
      </c>
      <c r="C1519" s="77" t="s">
        <v>95</v>
      </c>
      <c r="D1519" s="338">
        <v>25</v>
      </c>
      <c r="E1519" s="117"/>
      <c r="F1519" s="120"/>
      <c r="G1519" s="121"/>
      <c r="J1519" s="330">
        <v>25</v>
      </c>
    </row>
    <row r="1520" spans="1:10" x14ac:dyDescent="0.2">
      <c r="A1520" s="304">
        <v>8</v>
      </c>
      <c r="B1520" s="55" t="s">
        <v>396</v>
      </c>
      <c r="C1520" s="77" t="s">
        <v>95</v>
      </c>
      <c r="D1520" s="338">
        <v>1</v>
      </c>
      <c r="E1520" s="117"/>
      <c r="F1520" s="120"/>
      <c r="G1520" s="121"/>
      <c r="J1520" s="330">
        <v>1</v>
      </c>
    </row>
    <row r="1521" spans="1:10" x14ac:dyDescent="0.2">
      <c r="A1521" s="304">
        <v>9</v>
      </c>
      <c r="B1521" s="55" t="s">
        <v>528</v>
      </c>
      <c r="C1521" s="77" t="s">
        <v>12</v>
      </c>
      <c r="D1521" s="338">
        <v>1</v>
      </c>
      <c r="E1521" s="117"/>
      <c r="F1521" s="120"/>
      <c r="G1521" s="121"/>
      <c r="J1521" s="330">
        <v>1</v>
      </c>
    </row>
    <row r="1522" spans="1:10" s="160" customFormat="1" x14ac:dyDescent="0.2">
      <c r="A1522" s="246" t="s">
        <v>321</v>
      </c>
      <c r="B1522" s="80" t="s">
        <v>491</v>
      </c>
      <c r="C1522" s="173"/>
      <c r="D1522" s="350"/>
      <c r="E1522" s="117"/>
      <c r="F1522" s="120"/>
      <c r="G1522" s="121"/>
      <c r="J1522" s="332"/>
    </row>
    <row r="1523" spans="1:10" ht="36" x14ac:dyDescent="0.2">
      <c r="A1523" s="247" t="s">
        <v>490</v>
      </c>
      <c r="B1523" s="55" t="s">
        <v>492</v>
      </c>
      <c r="C1523" s="77" t="s">
        <v>12</v>
      </c>
      <c r="D1523" s="338">
        <v>1</v>
      </c>
      <c r="E1523" s="117"/>
      <c r="F1523" s="120"/>
      <c r="G1523" s="121"/>
      <c r="J1523" s="330">
        <v>1</v>
      </c>
    </row>
    <row r="1524" spans="1:10" x14ac:dyDescent="0.2">
      <c r="A1524" s="273"/>
      <c r="B1524" s="274"/>
      <c r="C1524" s="84"/>
      <c r="D1524" s="370"/>
      <c r="E1524" s="202"/>
      <c r="F1524" s="203"/>
      <c r="G1524" s="204"/>
    </row>
    <row r="1525" spans="1:10" x14ac:dyDescent="0.2">
      <c r="A1525" s="247"/>
      <c r="B1525" s="55"/>
      <c r="C1525" s="77"/>
      <c r="D1525" s="338"/>
      <c r="E1525" s="117"/>
      <c r="F1525" s="120"/>
      <c r="G1525" s="121"/>
    </row>
    <row r="1526" spans="1:10" x14ac:dyDescent="0.2">
      <c r="A1526" s="246" t="s">
        <v>322</v>
      </c>
      <c r="B1526" s="171" t="s">
        <v>57</v>
      </c>
      <c r="C1526" s="169"/>
      <c r="D1526" s="359"/>
      <c r="E1526" s="151"/>
      <c r="F1526" s="120"/>
      <c r="G1526" s="121"/>
    </row>
    <row r="1527" spans="1:10" s="160" customFormat="1" x14ac:dyDescent="0.2">
      <c r="A1527" s="246" t="s">
        <v>323</v>
      </c>
      <c r="B1527" s="171" t="s">
        <v>487</v>
      </c>
      <c r="C1527" s="165"/>
      <c r="D1527" s="350"/>
      <c r="E1527" s="117"/>
      <c r="F1527" s="140"/>
      <c r="G1527" s="148"/>
      <c r="J1527" s="332"/>
    </row>
    <row r="1528" spans="1:10" x14ac:dyDescent="0.2">
      <c r="A1528" s="247" t="s">
        <v>138</v>
      </c>
      <c r="B1528" s="55" t="s">
        <v>152</v>
      </c>
      <c r="C1528" s="77" t="s">
        <v>12</v>
      </c>
      <c r="D1528" s="338">
        <v>1</v>
      </c>
      <c r="E1528" s="117"/>
      <c r="F1528" s="120"/>
      <c r="G1528" s="121"/>
      <c r="J1528" s="330">
        <v>1</v>
      </c>
    </row>
    <row r="1529" spans="1:10" ht="24" x14ac:dyDescent="0.2">
      <c r="A1529" s="247" t="s">
        <v>139</v>
      </c>
      <c r="B1529" s="55" t="s">
        <v>153</v>
      </c>
      <c r="C1529" s="77" t="s">
        <v>12</v>
      </c>
      <c r="D1529" s="338">
        <v>1</v>
      </c>
      <c r="E1529" s="117"/>
      <c r="F1529" s="120"/>
      <c r="G1529" s="121"/>
      <c r="J1529" s="330">
        <v>1</v>
      </c>
    </row>
    <row r="1530" spans="1:10" s="160" customFormat="1" x14ac:dyDescent="0.2">
      <c r="A1530" s="246" t="s">
        <v>324</v>
      </c>
      <c r="B1530" s="170" t="s">
        <v>488</v>
      </c>
      <c r="C1530" s="165"/>
      <c r="D1530" s="350"/>
      <c r="E1530" s="117"/>
      <c r="F1530" s="120"/>
      <c r="G1530" s="121"/>
      <c r="J1530" s="332"/>
    </row>
    <row r="1531" spans="1:10" x14ac:dyDescent="0.2">
      <c r="A1531" s="247" t="s">
        <v>126</v>
      </c>
      <c r="B1531" s="55" t="s">
        <v>348</v>
      </c>
      <c r="C1531" s="77" t="s">
        <v>95</v>
      </c>
      <c r="D1531" s="338">
        <v>23</v>
      </c>
      <c r="E1531" s="117"/>
      <c r="F1531" s="120"/>
      <c r="G1531" s="121"/>
      <c r="J1531" s="330">
        <v>23</v>
      </c>
    </row>
    <row r="1532" spans="1:10" x14ac:dyDescent="0.2">
      <c r="A1532" s="247" t="s">
        <v>127</v>
      </c>
      <c r="B1532" s="55" t="s">
        <v>217</v>
      </c>
      <c r="C1532" s="77" t="s">
        <v>95</v>
      </c>
      <c r="D1532" s="338">
        <v>23</v>
      </c>
      <c r="E1532" s="117"/>
      <c r="F1532" s="120"/>
      <c r="G1532" s="121"/>
      <c r="J1532" s="330">
        <v>23</v>
      </c>
    </row>
    <row r="1533" spans="1:10" x14ac:dyDescent="0.2">
      <c r="A1533" s="247" t="s">
        <v>129</v>
      </c>
      <c r="B1533" s="55" t="s">
        <v>216</v>
      </c>
      <c r="C1533" s="77" t="s">
        <v>95</v>
      </c>
      <c r="D1533" s="338">
        <v>14</v>
      </c>
      <c r="E1533" s="117"/>
      <c r="F1533" s="120"/>
      <c r="G1533" s="121"/>
      <c r="J1533" s="330">
        <v>14</v>
      </c>
    </row>
    <row r="1534" spans="1:10" x14ac:dyDescent="0.2">
      <c r="A1534" s="247" t="s">
        <v>130</v>
      </c>
      <c r="B1534" s="55" t="s">
        <v>395</v>
      </c>
      <c r="C1534" s="77" t="s">
        <v>95</v>
      </c>
      <c r="D1534" s="338">
        <v>36</v>
      </c>
      <c r="E1534" s="117"/>
      <c r="F1534" s="120"/>
      <c r="G1534" s="121"/>
      <c r="J1534" s="330">
        <v>36</v>
      </c>
    </row>
    <row r="1535" spans="1:10" x14ac:dyDescent="0.2">
      <c r="A1535" s="246" t="s">
        <v>325</v>
      </c>
      <c r="B1535" s="170" t="s">
        <v>489</v>
      </c>
      <c r="C1535" s="165"/>
      <c r="D1535" s="350"/>
      <c r="E1535" s="117"/>
      <c r="F1535" s="120"/>
      <c r="G1535" s="121"/>
    </row>
    <row r="1536" spans="1:10" x14ac:dyDescent="0.2">
      <c r="A1536" s="304" t="s">
        <v>126</v>
      </c>
      <c r="B1536" s="55" t="s">
        <v>893</v>
      </c>
      <c r="C1536" s="77" t="s">
        <v>95</v>
      </c>
      <c r="D1536" s="338">
        <v>88</v>
      </c>
      <c r="E1536" s="117"/>
      <c r="F1536" s="120"/>
      <c r="G1536" s="121"/>
      <c r="J1536" s="330">
        <v>88</v>
      </c>
    </row>
    <row r="1537" spans="1:10" x14ac:dyDescent="0.2">
      <c r="A1537" s="304">
        <v>2</v>
      </c>
      <c r="B1537" s="55" t="s">
        <v>894</v>
      </c>
      <c r="C1537" s="77" t="s">
        <v>95</v>
      </c>
      <c r="D1537" s="338">
        <v>33</v>
      </c>
      <c r="E1537" s="117"/>
      <c r="F1537" s="120"/>
      <c r="G1537" s="121"/>
      <c r="J1537" s="330">
        <v>33</v>
      </c>
    </row>
    <row r="1538" spans="1:10" x14ac:dyDescent="0.2">
      <c r="A1538" s="304">
        <v>3</v>
      </c>
      <c r="B1538" s="55" t="s">
        <v>892</v>
      </c>
      <c r="C1538" s="77" t="s">
        <v>95</v>
      </c>
      <c r="D1538" s="338">
        <v>16</v>
      </c>
      <c r="E1538" s="117"/>
      <c r="F1538" s="120"/>
      <c r="G1538" s="121"/>
      <c r="J1538" s="330">
        <v>16</v>
      </c>
    </row>
    <row r="1539" spans="1:10" x14ac:dyDescent="0.2">
      <c r="A1539" s="304">
        <v>4</v>
      </c>
      <c r="B1539" s="55" t="s">
        <v>350</v>
      </c>
      <c r="C1539" s="77" t="s">
        <v>95</v>
      </c>
      <c r="D1539" s="338">
        <v>14</v>
      </c>
      <c r="E1539" s="117"/>
      <c r="F1539" s="120"/>
      <c r="G1539" s="121"/>
      <c r="J1539" s="330">
        <v>14</v>
      </c>
    </row>
    <row r="1540" spans="1:10" ht="24" x14ac:dyDescent="0.2">
      <c r="A1540" s="304">
        <v>5</v>
      </c>
      <c r="B1540" s="55" t="s">
        <v>1391</v>
      </c>
      <c r="C1540" s="77" t="s">
        <v>95</v>
      </c>
      <c r="D1540" s="338">
        <v>16</v>
      </c>
      <c r="E1540" s="117"/>
      <c r="F1540" s="120"/>
      <c r="G1540" s="121"/>
      <c r="J1540" s="330">
        <v>16</v>
      </c>
    </row>
    <row r="1541" spans="1:10" x14ac:dyDescent="0.2">
      <c r="A1541" s="304">
        <v>6</v>
      </c>
      <c r="B1541" s="55" t="s">
        <v>1392</v>
      </c>
      <c r="C1541" s="77" t="s">
        <v>95</v>
      </c>
      <c r="D1541" s="338">
        <v>36</v>
      </c>
      <c r="E1541" s="117"/>
      <c r="F1541" s="120"/>
      <c r="G1541" s="121"/>
      <c r="J1541" s="330">
        <v>36</v>
      </c>
    </row>
    <row r="1542" spans="1:10" x14ac:dyDescent="0.2">
      <c r="A1542" s="304">
        <v>7</v>
      </c>
      <c r="B1542" s="55" t="s">
        <v>896</v>
      </c>
      <c r="C1542" s="77" t="s">
        <v>95</v>
      </c>
      <c r="D1542" s="338">
        <v>7</v>
      </c>
      <c r="E1542" s="117"/>
      <c r="F1542" s="120"/>
      <c r="G1542" s="121"/>
      <c r="J1542" s="330">
        <v>7</v>
      </c>
    </row>
    <row r="1543" spans="1:10" x14ac:dyDescent="0.2">
      <c r="A1543" s="304">
        <v>8</v>
      </c>
      <c r="B1543" s="55" t="s">
        <v>396</v>
      </c>
      <c r="C1543" s="77" t="s">
        <v>95</v>
      </c>
      <c r="D1543" s="338">
        <v>1</v>
      </c>
      <c r="E1543" s="117"/>
      <c r="F1543" s="120"/>
      <c r="G1543" s="121"/>
      <c r="J1543" s="330">
        <v>1</v>
      </c>
    </row>
    <row r="1544" spans="1:10" x14ac:dyDescent="0.2">
      <c r="A1544" s="304">
        <v>9</v>
      </c>
      <c r="B1544" s="55" t="s">
        <v>528</v>
      </c>
      <c r="C1544" s="77" t="s">
        <v>12</v>
      </c>
      <c r="D1544" s="338">
        <v>1</v>
      </c>
      <c r="E1544" s="117"/>
      <c r="F1544" s="120"/>
      <c r="G1544" s="121"/>
      <c r="J1544" s="330">
        <v>1</v>
      </c>
    </row>
    <row r="1545" spans="1:10" s="160" customFormat="1" x14ac:dyDescent="0.2">
      <c r="A1545" s="246" t="s">
        <v>495</v>
      </c>
      <c r="B1545" s="80" t="s">
        <v>491</v>
      </c>
      <c r="C1545" s="173"/>
      <c r="D1545" s="350"/>
      <c r="E1545" s="117"/>
      <c r="F1545" s="120"/>
      <c r="G1545" s="121"/>
      <c r="J1545" s="332"/>
    </row>
    <row r="1546" spans="1:10" ht="36" x14ac:dyDescent="0.2">
      <c r="A1546" s="247" t="s">
        <v>126</v>
      </c>
      <c r="B1546" s="55" t="s">
        <v>493</v>
      </c>
      <c r="C1546" s="77" t="s">
        <v>12</v>
      </c>
      <c r="D1546" s="338">
        <v>1</v>
      </c>
      <c r="E1546" s="117"/>
      <c r="F1546" s="120"/>
      <c r="G1546" s="121"/>
      <c r="J1546" s="330">
        <v>1</v>
      </c>
    </row>
    <row r="1547" spans="1:10" x14ac:dyDescent="0.2">
      <c r="A1547" s="227"/>
      <c r="B1547" s="61"/>
      <c r="C1547" s="79"/>
      <c r="D1547" s="338"/>
      <c r="E1547" s="117"/>
      <c r="F1547" s="120"/>
      <c r="G1547" s="121"/>
    </row>
    <row r="1548" spans="1:10" x14ac:dyDescent="0.2">
      <c r="A1548" s="246" t="s">
        <v>326</v>
      </c>
      <c r="B1548" s="171" t="s">
        <v>412</v>
      </c>
      <c r="C1548" s="169"/>
      <c r="D1548" s="359"/>
      <c r="E1548" s="151"/>
      <c r="F1548" s="120"/>
      <c r="G1548" s="121"/>
    </row>
    <row r="1549" spans="1:10" s="160" customFormat="1" x14ac:dyDescent="0.2">
      <c r="A1549" s="246" t="s">
        <v>327</v>
      </c>
      <c r="B1549" s="171" t="s">
        <v>487</v>
      </c>
      <c r="C1549" s="165"/>
      <c r="D1549" s="350"/>
      <c r="E1549" s="117"/>
      <c r="F1549" s="140"/>
      <c r="G1549" s="148"/>
      <c r="J1549" s="332"/>
    </row>
    <row r="1550" spans="1:10" x14ac:dyDescent="0.2">
      <c r="A1550" s="247" t="s">
        <v>138</v>
      </c>
      <c r="B1550" s="55" t="s">
        <v>152</v>
      </c>
      <c r="C1550" s="77" t="s">
        <v>12</v>
      </c>
      <c r="D1550" s="338">
        <v>1</v>
      </c>
      <c r="E1550" s="117"/>
      <c r="F1550" s="120"/>
      <c r="G1550" s="121"/>
      <c r="J1550" s="330">
        <v>1</v>
      </c>
    </row>
    <row r="1551" spans="1:10" ht="24" x14ac:dyDescent="0.2">
      <c r="A1551" s="247" t="s">
        <v>139</v>
      </c>
      <c r="B1551" s="55" t="s">
        <v>153</v>
      </c>
      <c r="C1551" s="77" t="s">
        <v>12</v>
      </c>
      <c r="D1551" s="338">
        <v>1</v>
      </c>
      <c r="E1551" s="117"/>
      <c r="F1551" s="120"/>
      <c r="G1551" s="121"/>
      <c r="J1551" s="330">
        <v>1</v>
      </c>
    </row>
    <row r="1552" spans="1:10" s="160" customFormat="1" x14ac:dyDescent="0.2">
      <c r="A1552" s="246" t="s">
        <v>397</v>
      </c>
      <c r="B1552" s="170" t="s">
        <v>488</v>
      </c>
      <c r="C1552" s="165"/>
      <c r="D1552" s="350"/>
      <c r="E1552" s="117"/>
      <c r="F1552" s="120"/>
      <c r="G1552" s="121"/>
      <c r="J1552" s="332"/>
    </row>
    <row r="1553" spans="1:10" x14ac:dyDescent="0.2">
      <c r="A1553" s="247" t="s">
        <v>126</v>
      </c>
      <c r="B1553" s="55" t="s">
        <v>348</v>
      </c>
      <c r="C1553" s="77" t="s">
        <v>95</v>
      </c>
      <c r="D1553" s="338">
        <v>21</v>
      </c>
      <c r="E1553" s="117"/>
      <c r="F1553" s="120"/>
      <c r="G1553" s="121"/>
      <c r="J1553" s="330">
        <v>21</v>
      </c>
    </row>
    <row r="1554" spans="1:10" x14ac:dyDescent="0.2">
      <c r="A1554" s="247" t="s">
        <v>127</v>
      </c>
      <c r="B1554" s="55" t="s">
        <v>217</v>
      </c>
      <c r="C1554" s="77" t="s">
        <v>95</v>
      </c>
      <c r="D1554" s="338">
        <v>21</v>
      </c>
      <c r="E1554" s="117"/>
      <c r="F1554" s="120"/>
      <c r="G1554" s="121"/>
      <c r="J1554" s="330">
        <v>21</v>
      </c>
    </row>
    <row r="1555" spans="1:10" x14ac:dyDescent="0.2">
      <c r="A1555" s="247" t="s">
        <v>129</v>
      </c>
      <c r="B1555" s="55" t="s">
        <v>216</v>
      </c>
      <c r="C1555" s="77" t="s">
        <v>95</v>
      </c>
      <c r="D1555" s="338">
        <v>15</v>
      </c>
      <c r="E1555" s="117"/>
      <c r="F1555" s="120"/>
      <c r="G1555" s="121"/>
      <c r="J1555" s="330">
        <v>15</v>
      </c>
    </row>
    <row r="1556" spans="1:10" x14ac:dyDescent="0.2">
      <c r="A1556" s="247" t="s">
        <v>130</v>
      </c>
      <c r="B1556" s="55" t="s">
        <v>395</v>
      </c>
      <c r="C1556" s="77" t="s">
        <v>95</v>
      </c>
      <c r="D1556" s="338">
        <v>8</v>
      </c>
      <c r="E1556" s="117"/>
      <c r="F1556" s="120"/>
      <c r="G1556" s="121"/>
      <c r="J1556" s="330">
        <v>8</v>
      </c>
    </row>
    <row r="1557" spans="1:10" x14ac:dyDescent="0.2">
      <c r="A1557" s="246" t="s">
        <v>398</v>
      </c>
      <c r="B1557" s="170" t="s">
        <v>489</v>
      </c>
      <c r="C1557" s="165"/>
      <c r="D1557" s="350"/>
      <c r="E1557" s="117"/>
      <c r="F1557" s="120"/>
      <c r="G1557" s="121"/>
    </row>
    <row r="1558" spans="1:10" x14ac:dyDescent="0.2">
      <c r="A1558" s="304" t="s">
        <v>126</v>
      </c>
      <c r="B1558" s="55" t="s">
        <v>893</v>
      </c>
      <c r="C1558" s="77" t="s">
        <v>95</v>
      </c>
      <c r="D1558" s="338">
        <v>60</v>
      </c>
      <c r="E1558" s="117"/>
      <c r="F1558" s="120"/>
      <c r="G1558" s="121"/>
      <c r="J1558" s="330">
        <v>60</v>
      </c>
    </row>
    <row r="1559" spans="1:10" x14ac:dyDescent="0.2">
      <c r="A1559" s="304">
        <v>2</v>
      </c>
      <c r="B1559" s="55" t="s">
        <v>894</v>
      </c>
      <c r="C1559" s="77" t="s">
        <v>95</v>
      </c>
      <c r="D1559" s="338">
        <v>9</v>
      </c>
      <c r="E1559" s="117"/>
      <c r="F1559" s="120"/>
      <c r="G1559" s="121"/>
      <c r="J1559" s="330">
        <v>9</v>
      </c>
    </row>
    <row r="1560" spans="1:10" x14ac:dyDescent="0.2">
      <c r="A1560" s="304">
        <v>3</v>
      </c>
      <c r="B1560" s="55" t="s">
        <v>892</v>
      </c>
      <c r="C1560" s="77" t="s">
        <v>95</v>
      </c>
      <c r="D1560" s="338">
        <v>23</v>
      </c>
      <c r="E1560" s="117"/>
      <c r="F1560" s="120"/>
      <c r="G1560" s="121"/>
      <c r="J1560" s="330">
        <v>23</v>
      </c>
    </row>
    <row r="1561" spans="1:10" x14ac:dyDescent="0.2">
      <c r="A1561" s="304">
        <v>4</v>
      </c>
      <c r="B1561" s="55" t="s">
        <v>350</v>
      </c>
      <c r="C1561" s="77" t="s">
        <v>95</v>
      </c>
      <c r="D1561" s="338">
        <v>15</v>
      </c>
      <c r="E1561" s="117"/>
      <c r="F1561" s="120"/>
      <c r="G1561" s="121"/>
      <c r="J1561" s="330">
        <v>15</v>
      </c>
    </row>
    <row r="1562" spans="1:10" ht="24" x14ac:dyDescent="0.2">
      <c r="A1562" s="304">
        <v>5</v>
      </c>
      <c r="B1562" s="55" t="s">
        <v>1391</v>
      </c>
      <c r="C1562" s="77" t="s">
        <v>95</v>
      </c>
      <c r="D1562" s="338">
        <v>23</v>
      </c>
      <c r="E1562" s="117"/>
      <c r="F1562" s="120"/>
      <c r="G1562" s="121"/>
      <c r="J1562" s="330">
        <v>23</v>
      </c>
    </row>
    <row r="1563" spans="1:10" x14ac:dyDescent="0.2">
      <c r="A1563" s="304">
        <v>6</v>
      </c>
      <c r="B1563" s="55" t="s">
        <v>1392</v>
      </c>
      <c r="C1563" s="77" t="s">
        <v>95</v>
      </c>
      <c r="D1563" s="338">
        <v>8</v>
      </c>
      <c r="E1563" s="117"/>
      <c r="F1563" s="120"/>
      <c r="G1563" s="121"/>
      <c r="J1563" s="330">
        <v>8</v>
      </c>
    </row>
    <row r="1564" spans="1:10" x14ac:dyDescent="0.2">
      <c r="A1564" s="304">
        <v>7</v>
      </c>
      <c r="B1564" s="55" t="s">
        <v>896</v>
      </c>
      <c r="C1564" s="77" t="s">
        <v>95</v>
      </c>
      <c r="D1564" s="338">
        <v>5</v>
      </c>
      <c r="E1564" s="117"/>
      <c r="F1564" s="120"/>
      <c r="G1564" s="121"/>
      <c r="J1564" s="330">
        <v>5</v>
      </c>
    </row>
    <row r="1565" spans="1:10" x14ac:dyDescent="0.2">
      <c r="A1565" s="304">
        <v>8</v>
      </c>
      <c r="B1565" s="55" t="s">
        <v>396</v>
      </c>
      <c r="C1565" s="77" t="s">
        <v>95</v>
      </c>
      <c r="D1565" s="338">
        <v>1</v>
      </c>
      <c r="E1565" s="117"/>
      <c r="F1565" s="120"/>
      <c r="G1565" s="121"/>
      <c r="J1565" s="330">
        <v>1</v>
      </c>
    </row>
    <row r="1566" spans="1:10" x14ac:dyDescent="0.2">
      <c r="A1566" s="304">
        <v>9</v>
      </c>
      <c r="B1566" s="55" t="s">
        <v>528</v>
      </c>
      <c r="C1566" s="77" t="s">
        <v>12</v>
      </c>
      <c r="D1566" s="338">
        <v>1</v>
      </c>
      <c r="E1566" s="117"/>
      <c r="F1566" s="120"/>
      <c r="G1566" s="121"/>
      <c r="J1566" s="330">
        <v>1</v>
      </c>
    </row>
    <row r="1567" spans="1:10" s="160" customFormat="1" x14ac:dyDescent="0.2">
      <c r="A1567" s="246" t="s">
        <v>496</v>
      </c>
      <c r="B1567" s="80" t="s">
        <v>491</v>
      </c>
      <c r="C1567" s="173"/>
      <c r="D1567" s="350"/>
      <c r="E1567" s="117"/>
      <c r="F1567" s="120"/>
      <c r="G1567" s="121"/>
      <c r="J1567" s="332"/>
    </row>
    <row r="1568" spans="1:10" ht="36" x14ac:dyDescent="0.2">
      <c r="A1568" s="247" t="s">
        <v>126</v>
      </c>
      <c r="B1568" s="55" t="s">
        <v>493</v>
      </c>
      <c r="C1568" s="77" t="s">
        <v>12</v>
      </c>
      <c r="D1568" s="338">
        <v>1</v>
      </c>
      <c r="E1568" s="117"/>
      <c r="F1568" s="120"/>
      <c r="G1568" s="121"/>
      <c r="J1568" s="330">
        <v>1</v>
      </c>
    </row>
    <row r="1569" spans="1:10" x14ac:dyDescent="0.2">
      <c r="A1569" s="247"/>
      <c r="B1569" s="55"/>
      <c r="C1569" s="77"/>
      <c r="D1569" s="338"/>
      <c r="E1569" s="117"/>
      <c r="F1569" s="120"/>
      <c r="G1569" s="121"/>
    </row>
    <row r="1570" spans="1:10" x14ac:dyDescent="0.2">
      <c r="A1570" s="246" t="s">
        <v>399</v>
      </c>
      <c r="B1570" s="171" t="s">
        <v>980</v>
      </c>
      <c r="C1570" s="169"/>
      <c r="D1570" s="359"/>
      <c r="E1570" s="151"/>
      <c r="F1570" s="120"/>
      <c r="G1570" s="121"/>
    </row>
    <row r="1571" spans="1:10" s="160" customFormat="1" x14ac:dyDescent="0.2">
      <c r="A1571" s="246" t="s">
        <v>400</v>
      </c>
      <c r="B1571" s="171" t="s">
        <v>487</v>
      </c>
      <c r="C1571" s="173"/>
      <c r="D1571" s="350"/>
      <c r="E1571" s="117"/>
      <c r="F1571" s="120"/>
      <c r="G1571" s="121"/>
      <c r="J1571" s="332"/>
    </row>
    <row r="1572" spans="1:10" ht="36" x14ac:dyDescent="0.2">
      <c r="A1572" s="247" t="s">
        <v>126</v>
      </c>
      <c r="B1572" s="55" t="s">
        <v>494</v>
      </c>
      <c r="C1572" s="77" t="s">
        <v>12</v>
      </c>
      <c r="D1572" s="338">
        <v>1</v>
      </c>
      <c r="E1572" s="117"/>
      <c r="F1572" s="120"/>
      <c r="G1572" s="121"/>
      <c r="J1572" s="330">
        <v>1</v>
      </c>
    </row>
    <row r="1573" spans="1:10" x14ac:dyDescent="0.2">
      <c r="A1573" s="247" t="s">
        <v>126</v>
      </c>
      <c r="B1573" s="55" t="s">
        <v>405</v>
      </c>
      <c r="C1573" s="77" t="s">
        <v>95</v>
      </c>
      <c r="D1573" s="338">
        <v>24</v>
      </c>
      <c r="E1573" s="117"/>
      <c r="F1573" s="120"/>
      <c r="G1573" s="121"/>
      <c r="J1573" s="330">
        <v>24</v>
      </c>
    </row>
    <row r="1574" spans="1:10" ht="12.75" thickBot="1" x14ac:dyDescent="0.25">
      <c r="A1574" s="227"/>
      <c r="B1574" s="61"/>
      <c r="C1574" s="79"/>
      <c r="D1574" s="338"/>
      <c r="E1574" s="117"/>
      <c r="F1574" s="120"/>
      <c r="G1574" s="121"/>
    </row>
    <row r="1575" spans="1:10" x14ac:dyDescent="0.2">
      <c r="A1575" s="226"/>
      <c r="B1575" s="102" t="s">
        <v>147</v>
      </c>
      <c r="C1575" s="99"/>
      <c r="D1575" s="339"/>
      <c r="E1575" s="176"/>
      <c r="F1575" s="177"/>
      <c r="G1575" s="261"/>
    </row>
    <row r="1576" spans="1:10" ht="12.75" thickBot="1" x14ac:dyDescent="0.25">
      <c r="A1576" s="264"/>
      <c r="B1576" s="83" t="s">
        <v>104</v>
      </c>
      <c r="C1576" s="100"/>
      <c r="D1576" s="340"/>
      <c r="E1576" s="174"/>
      <c r="F1576" s="178"/>
      <c r="G1576" s="262"/>
    </row>
    <row r="1577" spans="1:10" x14ac:dyDescent="0.2">
      <c r="A1577" s="266"/>
      <c r="B1577" s="51"/>
      <c r="C1577" s="79"/>
      <c r="D1577" s="338"/>
      <c r="E1577" s="117"/>
      <c r="F1577" s="120"/>
      <c r="G1577" s="121"/>
    </row>
    <row r="1578" spans="1:10" x14ac:dyDescent="0.2">
      <c r="A1578" s="227"/>
      <c r="B1578" s="58" t="s">
        <v>105</v>
      </c>
      <c r="C1578" s="79"/>
      <c r="D1578" s="338"/>
      <c r="E1578" s="117"/>
      <c r="F1578" s="120"/>
      <c r="G1578" s="121"/>
    </row>
    <row r="1579" spans="1:10" x14ac:dyDescent="0.2">
      <c r="A1579" s="227"/>
      <c r="B1579" s="33" t="s">
        <v>85</v>
      </c>
      <c r="C1579" s="20"/>
      <c r="D1579" s="338"/>
      <c r="E1579" s="117"/>
      <c r="F1579" s="120"/>
      <c r="G1579" s="121"/>
    </row>
    <row r="1580" spans="1:10" x14ac:dyDescent="0.2">
      <c r="A1580" s="227" t="s">
        <v>328</v>
      </c>
      <c r="B1580" s="25" t="s">
        <v>36</v>
      </c>
      <c r="C1580" s="20"/>
      <c r="D1580" s="338"/>
      <c r="E1580" s="140"/>
      <c r="F1580" s="120"/>
      <c r="G1580" s="121"/>
    </row>
    <row r="1581" spans="1:10" ht="36" x14ac:dyDescent="0.2">
      <c r="A1581" s="227"/>
      <c r="B1581" s="52" t="s">
        <v>181</v>
      </c>
      <c r="C1581" s="59"/>
      <c r="D1581" s="358"/>
      <c r="E1581" s="146"/>
      <c r="F1581" s="146"/>
      <c r="G1581" s="147"/>
    </row>
    <row r="1582" spans="1:10" ht="48" x14ac:dyDescent="0.2">
      <c r="A1582" s="227"/>
      <c r="B1582" s="52" t="s">
        <v>182</v>
      </c>
      <c r="C1582" s="59"/>
      <c r="D1582" s="358"/>
      <c r="E1582" s="146"/>
      <c r="F1582" s="146"/>
      <c r="G1582" s="147"/>
    </row>
    <row r="1583" spans="1:10" ht="60" x14ac:dyDescent="0.2">
      <c r="A1583" s="227"/>
      <c r="B1583" s="52" t="s">
        <v>351</v>
      </c>
      <c r="C1583" s="59"/>
      <c r="D1583" s="358"/>
      <c r="E1583" s="146"/>
      <c r="F1583" s="146"/>
      <c r="G1583" s="147"/>
    </row>
    <row r="1584" spans="1:10" ht="48" x14ac:dyDescent="0.2">
      <c r="A1584" s="232"/>
      <c r="B1584" s="52" t="s">
        <v>136</v>
      </c>
      <c r="C1584" s="59"/>
      <c r="D1584" s="358"/>
      <c r="E1584" s="146"/>
      <c r="F1584" s="146"/>
      <c r="G1584" s="147"/>
    </row>
    <row r="1585" spans="1:10" ht="24" x14ac:dyDescent="0.2">
      <c r="A1585" s="227"/>
      <c r="B1585" s="52" t="s">
        <v>180</v>
      </c>
      <c r="C1585" s="59"/>
      <c r="D1585" s="358"/>
      <c r="E1585" s="146"/>
      <c r="F1585" s="146"/>
      <c r="G1585" s="147"/>
    </row>
    <row r="1586" spans="1:10" ht="156" x14ac:dyDescent="0.2">
      <c r="A1586" s="227"/>
      <c r="B1586" s="52" t="s">
        <v>247</v>
      </c>
      <c r="C1586" s="59"/>
      <c r="D1586" s="358"/>
      <c r="E1586" s="146"/>
      <c r="F1586" s="146"/>
      <c r="G1586" s="147"/>
    </row>
    <row r="1587" spans="1:10" ht="48" x14ac:dyDescent="0.2">
      <c r="A1587" s="227"/>
      <c r="B1587" s="52" t="s">
        <v>248</v>
      </c>
      <c r="C1587" s="59"/>
      <c r="D1587" s="358"/>
      <c r="E1587" s="146"/>
      <c r="F1587" s="146"/>
      <c r="G1587" s="147"/>
    </row>
    <row r="1588" spans="1:10" ht="36" x14ac:dyDescent="0.2">
      <c r="A1588" s="227"/>
      <c r="B1588" s="52" t="s">
        <v>249</v>
      </c>
      <c r="C1588" s="59"/>
      <c r="D1588" s="358"/>
      <c r="E1588" s="146"/>
      <c r="F1588" s="146"/>
      <c r="G1588" s="147"/>
    </row>
    <row r="1589" spans="1:10" x14ac:dyDescent="0.2">
      <c r="A1589" s="227"/>
      <c r="B1589" s="52"/>
      <c r="C1589" s="59"/>
      <c r="D1589" s="358"/>
      <c r="E1589" s="146"/>
      <c r="F1589" s="146"/>
      <c r="G1589" s="147"/>
    </row>
    <row r="1590" spans="1:10" x14ac:dyDescent="0.2">
      <c r="A1590" s="246" t="s">
        <v>329</v>
      </c>
      <c r="B1590" s="171" t="s">
        <v>56</v>
      </c>
      <c r="C1590" s="169"/>
      <c r="D1590" s="359"/>
      <c r="E1590" s="151"/>
      <c r="F1590" s="120"/>
      <c r="G1590" s="121"/>
    </row>
    <row r="1591" spans="1:10" s="11" customFormat="1" x14ac:dyDescent="0.2">
      <c r="A1591" s="277" t="s">
        <v>330</v>
      </c>
      <c r="B1591" s="211" t="s">
        <v>1292</v>
      </c>
      <c r="C1591" s="286"/>
      <c r="D1591" s="360"/>
      <c r="E1591" s="117"/>
      <c r="F1591" s="120"/>
      <c r="G1591" s="121"/>
      <c r="J1591" s="333"/>
    </row>
    <row r="1592" spans="1:10" ht="168" x14ac:dyDescent="0.2">
      <c r="A1592" s="275" t="s">
        <v>126</v>
      </c>
      <c r="B1592" s="305" t="s">
        <v>1293</v>
      </c>
      <c r="C1592" s="286" t="s">
        <v>12</v>
      </c>
      <c r="D1592" s="360">
        <v>1</v>
      </c>
      <c r="E1592" s="117"/>
      <c r="F1592" s="155"/>
      <c r="G1592" s="139"/>
      <c r="J1592" s="330">
        <v>1</v>
      </c>
    </row>
    <row r="1593" spans="1:10" s="11" customFormat="1" x14ac:dyDescent="0.2">
      <c r="A1593" s="277" t="s">
        <v>1294</v>
      </c>
      <c r="B1593" s="211" t="s">
        <v>1366</v>
      </c>
      <c r="C1593" s="286"/>
      <c r="D1593" s="360"/>
      <c r="E1593" s="117"/>
      <c r="F1593" s="120"/>
      <c r="G1593" s="121"/>
      <c r="J1593" s="333"/>
    </row>
    <row r="1594" spans="1:10" ht="36" x14ac:dyDescent="0.2">
      <c r="A1594" s="277" t="s">
        <v>126</v>
      </c>
      <c r="B1594" s="282" t="s">
        <v>897</v>
      </c>
      <c r="C1594" s="286" t="s">
        <v>12</v>
      </c>
      <c r="D1594" s="360">
        <v>2</v>
      </c>
      <c r="E1594" s="117"/>
      <c r="F1594" s="155"/>
      <c r="G1594" s="139"/>
      <c r="J1594" s="330">
        <v>2</v>
      </c>
    </row>
    <row r="1595" spans="1:10" ht="36" x14ac:dyDescent="0.2">
      <c r="A1595" s="277" t="s">
        <v>127</v>
      </c>
      <c r="B1595" s="284" t="s">
        <v>898</v>
      </c>
      <c r="C1595" s="286" t="s">
        <v>12</v>
      </c>
      <c r="D1595" s="360">
        <v>9</v>
      </c>
      <c r="E1595" s="117"/>
      <c r="F1595" s="155"/>
      <c r="G1595" s="139"/>
      <c r="J1595" s="330">
        <v>9</v>
      </c>
    </row>
    <row r="1596" spans="1:10" x14ac:dyDescent="0.2">
      <c r="A1596" s="277" t="s">
        <v>129</v>
      </c>
      <c r="B1596" s="285" t="s">
        <v>465</v>
      </c>
      <c r="C1596" s="286" t="s">
        <v>12</v>
      </c>
      <c r="D1596" s="360">
        <v>9</v>
      </c>
      <c r="E1596" s="117"/>
      <c r="F1596" s="155"/>
      <c r="G1596" s="139"/>
      <c r="J1596" s="330">
        <v>9</v>
      </c>
    </row>
    <row r="1597" spans="1:10" x14ac:dyDescent="0.2">
      <c r="A1597" s="277" t="s">
        <v>130</v>
      </c>
      <c r="B1597" s="284" t="s">
        <v>1363</v>
      </c>
      <c r="C1597" s="286" t="s">
        <v>12</v>
      </c>
      <c r="D1597" s="360">
        <v>3</v>
      </c>
      <c r="E1597" s="117"/>
      <c r="F1597" s="155"/>
      <c r="G1597" s="139"/>
      <c r="J1597" s="330">
        <v>3</v>
      </c>
    </row>
    <row r="1598" spans="1:10" x14ac:dyDescent="0.2">
      <c r="A1598" s="277"/>
      <c r="B1598" s="283"/>
      <c r="C1598" s="288"/>
      <c r="D1598" s="371"/>
      <c r="E1598" s="117"/>
      <c r="F1598" s="155"/>
      <c r="G1598" s="156"/>
    </row>
    <row r="1599" spans="1:10" x14ac:dyDescent="0.2">
      <c r="A1599" s="277" t="s">
        <v>468</v>
      </c>
      <c r="B1599" s="211" t="s">
        <v>1367</v>
      </c>
      <c r="C1599" s="289"/>
      <c r="D1599" s="372"/>
      <c r="E1599" s="117"/>
      <c r="F1599" s="155"/>
      <c r="G1599" s="139"/>
    </row>
    <row r="1600" spans="1:10" ht="24" x14ac:dyDescent="0.2">
      <c r="A1600" s="297">
        <v>1</v>
      </c>
      <c r="B1600" s="305" t="s">
        <v>1357</v>
      </c>
      <c r="C1600" s="286" t="s">
        <v>7</v>
      </c>
      <c r="D1600" s="360">
        <v>500</v>
      </c>
      <c r="E1600" s="117"/>
      <c r="F1600" s="155"/>
      <c r="G1600" s="139"/>
      <c r="J1600" s="330">
        <v>500</v>
      </c>
    </row>
    <row r="1601" spans="1:10" ht="24" x14ac:dyDescent="0.2">
      <c r="A1601" s="297">
        <v>2</v>
      </c>
      <c r="B1601" s="305" t="s">
        <v>1358</v>
      </c>
      <c r="C1601" s="286" t="s">
        <v>7</v>
      </c>
      <c r="D1601" s="360">
        <v>119</v>
      </c>
      <c r="E1601" s="117"/>
      <c r="F1601" s="155"/>
      <c r="G1601" s="139"/>
      <c r="J1601" s="330">
        <v>119</v>
      </c>
    </row>
    <row r="1602" spans="1:10" x14ac:dyDescent="0.2">
      <c r="A1602" s="297">
        <v>3</v>
      </c>
      <c r="B1602" s="305" t="s">
        <v>1359</v>
      </c>
      <c r="C1602" s="286" t="s">
        <v>7</v>
      </c>
      <c r="D1602" s="360">
        <v>2</v>
      </c>
      <c r="E1602" s="117"/>
      <c r="F1602" s="155"/>
      <c r="G1602" s="139"/>
      <c r="J1602" s="330">
        <v>2</v>
      </c>
    </row>
    <row r="1603" spans="1:10" x14ac:dyDescent="0.2">
      <c r="A1603" s="297">
        <v>4</v>
      </c>
      <c r="B1603" s="52" t="s">
        <v>1360</v>
      </c>
      <c r="C1603" s="286" t="s">
        <v>7</v>
      </c>
      <c r="D1603" s="360">
        <v>34</v>
      </c>
      <c r="E1603" s="117"/>
      <c r="F1603" s="155"/>
      <c r="G1603" s="139"/>
      <c r="J1603" s="330">
        <v>34</v>
      </c>
    </row>
    <row r="1604" spans="1:10" x14ac:dyDescent="0.2">
      <c r="A1604" s="297">
        <v>5</v>
      </c>
      <c r="B1604" s="52" t="s">
        <v>1361</v>
      </c>
      <c r="C1604" s="286" t="s">
        <v>7</v>
      </c>
      <c r="D1604" s="360">
        <v>10</v>
      </c>
      <c r="E1604" s="117"/>
      <c r="F1604" s="155"/>
      <c r="G1604" s="139"/>
      <c r="J1604" s="330">
        <v>10</v>
      </c>
    </row>
    <row r="1605" spans="1:10" x14ac:dyDescent="0.2">
      <c r="A1605" s="297">
        <v>6</v>
      </c>
      <c r="B1605" s="52" t="s">
        <v>1360</v>
      </c>
      <c r="C1605" s="286" t="s">
        <v>7</v>
      </c>
      <c r="D1605" s="360">
        <v>33</v>
      </c>
      <c r="E1605" s="117"/>
      <c r="F1605" s="155"/>
      <c r="G1605" s="139"/>
      <c r="J1605" s="330">
        <v>33</v>
      </c>
    </row>
    <row r="1606" spans="1:10" x14ac:dyDescent="0.2">
      <c r="A1606" s="297">
        <v>7</v>
      </c>
      <c r="B1606" s="52" t="s">
        <v>1362</v>
      </c>
      <c r="C1606" s="286" t="s">
        <v>7</v>
      </c>
      <c r="D1606" s="360">
        <v>108</v>
      </c>
      <c r="E1606" s="117"/>
      <c r="F1606" s="155"/>
      <c r="G1606" s="139"/>
      <c r="J1606" s="330">
        <v>108</v>
      </c>
    </row>
    <row r="1607" spans="1:10" x14ac:dyDescent="0.2">
      <c r="A1607" s="297"/>
      <c r="B1607" s="52"/>
      <c r="C1607" s="286"/>
      <c r="D1607" s="360"/>
      <c r="E1607" s="117"/>
      <c r="F1607" s="155"/>
      <c r="G1607" s="139"/>
    </row>
    <row r="1608" spans="1:10" x14ac:dyDescent="0.2">
      <c r="A1608" s="277" t="s">
        <v>331</v>
      </c>
      <c r="B1608" s="211" t="s">
        <v>505</v>
      </c>
      <c r="C1608" s="289"/>
      <c r="D1608" s="372"/>
      <c r="E1608" s="117"/>
      <c r="F1608" s="155"/>
      <c r="G1608" s="139"/>
    </row>
    <row r="1609" spans="1:10" ht="13.5" x14ac:dyDescent="0.2">
      <c r="A1609" s="298" t="s">
        <v>126</v>
      </c>
      <c r="B1609" s="61" t="s">
        <v>1364</v>
      </c>
      <c r="C1609" s="79" t="s">
        <v>12</v>
      </c>
      <c r="D1609" s="338">
        <v>806</v>
      </c>
      <c r="E1609" s="117"/>
      <c r="F1609" s="155"/>
      <c r="G1609" s="139"/>
      <c r="J1609" s="330">
        <v>806</v>
      </c>
    </row>
    <row r="1610" spans="1:10" x14ac:dyDescent="0.2">
      <c r="A1610" s="298"/>
      <c r="B1610" s="61"/>
      <c r="C1610" s="79"/>
      <c r="D1610" s="338"/>
      <c r="E1610" s="117"/>
      <c r="F1610" s="155"/>
      <c r="G1610" s="139"/>
    </row>
    <row r="1611" spans="1:10" x14ac:dyDescent="0.2">
      <c r="A1611" s="246" t="s">
        <v>329</v>
      </c>
      <c r="B1611" s="171" t="s">
        <v>56</v>
      </c>
      <c r="C1611" s="169"/>
      <c r="D1611" s="359"/>
      <c r="E1611" s="151"/>
      <c r="F1611" s="120"/>
      <c r="G1611" s="121"/>
    </row>
    <row r="1612" spans="1:10" x14ac:dyDescent="0.2">
      <c r="A1612" s="277" t="s">
        <v>335</v>
      </c>
      <c r="B1612" s="211" t="s">
        <v>506</v>
      </c>
      <c r="C1612" s="289"/>
      <c r="D1612" s="372"/>
      <c r="E1612" s="117"/>
      <c r="F1612" s="155"/>
      <c r="G1612" s="139"/>
    </row>
    <row r="1613" spans="1:10" x14ac:dyDescent="0.2">
      <c r="A1613" s="298">
        <v>1</v>
      </c>
      <c r="B1613" s="52" t="s">
        <v>1365</v>
      </c>
      <c r="C1613" s="79" t="s">
        <v>157</v>
      </c>
      <c r="D1613" s="338">
        <v>2</v>
      </c>
      <c r="E1613" s="117"/>
      <c r="F1613" s="155"/>
      <c r="G1613" s="139"/>
      <c r="J1613" s="330">
        <v>2</v>
      </c>
    </row>
    <row r="1614" spans="1:10" x14ac:dyDescent="0.2">
      <c r="A1614" s="298">
        <v>2</v>
      </c>
      <c r="B1614" s="52" t="s">
        <v>218</v>
      </c>
      <c r="C1614" s="79" t="s">
        <v>157</v>
      </c>
      <c r="D1614" s="338">
        <v>71</v>
      </c>
      <c r="E1614" s="117"/>
      <c r="F1614" s="155"/>
      <c r="G1614" s="139"/>
      <c r="J1614" s="330">
        <v>71</v>
      </c>
    </row>
    <row r="1615" spans="1:10" x14ac:dyDescent="0.2">
      <c r="A1615" s="297">
        <v>3</v>
      </c>
      <c r="B1615" s="52" t="s">
        <v>219</v>
      </c>
      <c r="C1615" s="286" t="s">
        <v>7</v>
      </c>
      <c r="D1615" s="360">
        <v>263</v>
      </c>
      <c r="E1615" s="117"/>
      <c r="F1615" s="155"/>
      <c r="G1615" s="139"/>
      <c r="J1615" s="330">
        <v>263</v>
      </c>
    </row>
    <row r="1616" spans="1:10" x14ac:dyDescent="0.2">
      <c r="A1616" s="298">
        <v>4</v>
      </c>
      <c r="B1616" s="52" t="s">
        <v>226</v>
      </c>
      <c r="C1616" s="286" t="s">
        <v>7</v>
      </c>
      <c r="D1616" s="360">
        <v>79</v>
      </c>
      <c r="E1616" s="117"/>
      <c r="F1616" s="155"/>
      <c r="G1616" s="139"/>
      <c r="J1616" s="330">
        <v>79</v>
      </c>
    </row>
    <row r="1617" spans="1:10" x14ac:dyDescent="0.2">
      <c r="A1617" s="277" t="s">
        <v>464</v>
      </c>
      <c r="B1617" s="211" t="s">
        <v>507</v>
      </c>
      <c r="C1617" s="289"/>
      <c r="D1617" s="372"/>
      <c r="E1617" s="117"/>
      <c r="F1617" s="155"/>
      <c r="G1617" s="139"/>
    </row>
    <row r="1618" spans="1:10" ht="13.5" x14ac:dyDescent="0.2">
      <c r="A1618" s="298" t="s">
        <v>126</v>
      </c>
      <c r="B1618" s="61" t="s">
        <v>165</v>
      </c>
      <c r="C1618" s="79" t="s">
        <v>157</v>
      </c>
      <c r="D1618" s="338">
        <v>415</v>
      </c>
      <c r="E1618" s="117"/>
      <c r="F1618" s="155"/>
      <c r="G1618" s="139"/>
      <c r="J1618" s="330">
        <v>415</v>
      </c>
    </row>
    <row r="1619" spans="1:10" x14ac:dyDescent="0.2">
      <c r="A1619" s="227"/>
      <c r="B1619" s="61"/>
      <c r="C1619" s="79"/>
      <c r="D1619" s="338"/>
      <c r="E1619" s="117"/>
      <c r="F1619" s="155"/>
      <c r="G1619" s="139"/>
    </row>
    <row r="1620" spans="1:10" x14ac:dyDescent="0.2">
      <c r="A1620" s="277"/>
      <c r="B1620" s="283"/>
      <c r="C1620" s="288"/>
      <c r="D1620" s="371"/>
      <c r="E1620" s="208"/>
      <c r="F1620" s="155"/>
      <c r="G1620" s="268"/>
    </row>
    <row r="1621" spans="1:10" x14ac:dyDescent="0.2">
      <c r="A1621" s="246" t="s">
        <v>336</v>
      </c>
      <c r="B1621" s="171" t="s">
        <v>57</v>
      </c>
      <c r="C1621" s="169"/>
      <c r="D1621" s="359"/>
      <c r="E1621" s="151"/>
      <c r="F1621" s="120"/>
      <c r="G1621" s="121"/>
    </row>
    <row r="1622" spans="1:10" x14ac:dyDescent="0.2">
      <c r="A1622" s="277" t="s">
        <v>900</v>
      </c>
      <c r="B1622" s="211" t="s">
        <v>506</v>
      </c>
      <c r="C1622" s="289"/>
      <c r="D1622" s="372"/>
      <c r="E1622" s="117"/>
      <c r="F1622" s="155"/>
      <c r="G1622" s="139"/>
    </row>
    <row r="1623" spans="1:10" x14ac:dyDescent="0.2">
      <c r="A1623" s="298">
        <v>1</v>
      </c>
      <c r="B1623" s="52" t="s">
        <v>1365</v>
      </c>
      <c r="C1623" s="79" t="s">
        <v>157</v>
      </c>
      <c r="D1623" s="338">
        <v>2</v>
      </c>
      <c r="E1623" s="117"/>
      <c r="F1623" s="155"/>
      <c r="G1623" s="139"/>
      <c r="J1623" s="330">
        <v>2</v>
      </c>
    </row>
    <row r="1624" spans="1:10" x14ac:dyDescent="0.2">
      <c r="A1624" s="298">
        <v>2</v>
      </c>
      <c r="B1624" s="52" t="s">
        <v>218</v>
      </c>
      <c r="C1624" s="79" t="s">
        <v>157</v>
      </c>
      <c r="D1624" s="338">
        <v>73</v>
      </c>
      <c r="E1624" s="117"/>
      <c r="F1624" s="155"/>
      <c r="G1624" s="139"/>
      <c r="J1624" s="330">
        <v>73</v>
      </c>
    </row>
    <row r="1625" spans="1:10" x14ac:dyDescent="0.2">
      <c r="A1625" s="297">
        <v>3</v>
      </c>
      <c r="B1625" s="52" t="s">
        <v>219</v>
      </c>
      <c r="C1625" s="286" t="s">
        <v>7</v>
      </c>
      <c r="D1625" s="360">
        <v>222</v>
      </c>
      <c r="E1625" s="117"/>
      <c r="F1625" s="155"/>
      <c r="G1625" s="139"/>
      <c r="J1625" s="330">
        <v>222</v>
      </c>
    </row>
    <row r="1626" spans="1:10" x14ac:dyDescent="0.2">
      <c r="A1626" s="298">
        <v>4</v>
      </c>
      <c r="B1626" s="52" t="s">
        <v>226</v>
      </c>
      <c r="C1626" s="286" t="s">
        <v>7</v>
      </c>
      <c r="D1626" s="360">
        <v>73</v>
      </c>
      <c r="E1626" s="117"/>
      <c r="F1626" s="155"/>
      <c r="G1626" s="139"/>
      <c r="J1626" s="330">
        <v>73</v>
      </c>
    </row>
    <row r="1627" spans="1:10" x14ac:dyDescent="0.2">
      <c r="A1627" s="277" t="s">
        <v>469</v>
      </c>
      <c r="B1627" s="211" t="s">
        <v>507</v>
      </c>
      <c r="C1627" s="289"/>
      <c r="D1627" s="372"/>
      <c r="E1627" s="117"/>
      <c r="F1627" s="155"/>
      <c r="G1627" s="139"/>
    </row>
    <row r="1628" spans="1:10" ht="13.5" x14ac:dyDescent="0.2">
      <c r="A1628" s="298" t="s">
        <v>126</v>
      </c>
      <c r="B1628" s="61" t="s">
        <v>165</v>
      </c>
      <c r="C1628" s="79" t="s">
        <v>157</v>
      </c>
      <c r="D1628" s="338">
        <v>370</v>
      </c>
      <c r="E1628" s="117"/>
      <c r="F1628" s="155"/>
      <c r="G1628" s="139"/>
      <c r="J1628" s="330">
        <v>370</v>
      </c>
    </row>
    <row r="1629" spans="1:10" x14ac:dyDescent="0.2">
      <c r="A1629" s="227"/>
      <c r="B1629" s="61"/>
      <c r="C1629" s="79"/>
      <c r="D1629" s="338"/>
      <c r="E1629" s="117"/>
      <c r="F1629" s="155"/>
      <c r="G1629" s="139"/>
    </row>
    <row r="1630" spans="1:10" x14ac:dyDescent="0.2">
      <c r="A1630" s="246" t="s">
        <v>404</v>
      </c>
      <c r="B1630" s="171" t="s">
        <v>412</v>
      </c>
      <c r="C1630" s="169"/>
      <c r="D1630" s="359"/>
      <c r="E1630" s="151"/>
      <c r="F1630" s="120"/>
      <c r="G1630" s="121"/>
    </row>
    <row r="1631" spans="1:10" x14ac:dyDescent="0.2">
      <c r="A1631" s="277" t="s">
        <v>900</v>
      </c>
      <c r="B1631" s="211" t="s">
        <v>506</v>
      </c>
      <c r="C1631" s="289"/>
      <c r="D1631" s="372"/>
      <c r="E1631" s="117"/>
      <c r="F1631" s="155"/>
      <c r="G1631" s="139"/>
    </row>
    <row r="1632" spans="1:10" x14ac:dyDescent="0.2">
      <c r="A1632" s="298">
        <v>1</v>
      </c>
      <c r="B1632" s="52" t="s">
        <v>1365</v>
      </c>
      <c r="C1632" s="79" t="s">
        <v>157</v>
      </c>
      <c r="D1632" s="338">
        <v>2</v>
      </c>
      <c r="E1632" s="117"/>
      <c r="F1632" s="155"/>
      <c r="G1632" s="139"/>
      <c r="J1632" s="330">
        <v>2</v>
      </c>
    </row>
    <row r="1633" spans="1:10" x14ac:dyDescent="0.2">
      <c r="A1633" s="298">
        <v>2</v>
      </c>
      <c r="B1633" s="52" t="s">
        <v>218</v>
      </c>
      <c r="C1633" s="79" t="s">
        <v>157</v>
      </c>
      <c r="D1633" s="338">
        <v>38</v>
      </c>
      <c r="E1633" s="117"/>
      <c r="F1633" s="155"/>
      <c r="G1633" s="139"/>
      <c r="J1633" s="330">
        <v>38</v>
      </c>
    </row>
    <row r="1634" spans="1:10" x14ac:dyDescent="0.2">
      <c r="A1634" s="297">
        <v>3</v>
      </c>
      <c r="B1634" s="52" t="s">
        <v>219</v>
      </c>
      <c r="C1634" s="286" t="s">
        <v>7</v>
      </c>
      <c r="D1634" s="360">
        <v>257</v>
      </c>
      <c r="E1634" s="117"/>
      <c r="F1634" s="155"/>
      <c r="G1634" s="139"/>
      <c r="J1634" s="330">
        <v>257</v>
      </c>
    </row>
    <row r="1635" spans="1:10" x14ac:dyDescent="0.2">
      <c r="A1635" s="298">
        <v>4</v>
      </c>
      <c r="B1635" s="52" t="s">
        <v>226</v>
      </c>
      <c r="C1635" s="286" t="s">
        <v>7</v>
      </c>
      <c r="D1635" s="360">
        <v>67</v>
      </c>
      <c r="E1635" s="117"/>
      <c r="F1635" s="155"/>
      <c r="G1635" s="139"/>
      <c r="J1635" s="330">
        <v>67</v>
      </c>
    </row>
    <row r="1636" spans="1:10" x14ac:dyDescent="0.2">
      <c r="A1636" s="277" t="s">
        <v>469</v>
      </c>
      <c r="B1636" s="211" t="s">
        <v>507</v>
      </c>
      <c r="C1636" s="289"/>
      <c r="D1636" s="372"/>
      <c r="E1636" s="117"/>
      <c r="F1636" s="155"/>
      <c r="G1636" s="139"/>
    </row>
    <row r="1637" spans="1:10" ht="13.5" x14ac:dyDescent="0.2">
      <c r="A1637" s="298" t="s">
        <v>126</v>
      </c>
      <c r="B1637" s="61" t="s">
        <v>165</v>
      </c>
      <c r="C1637" s="79" t="s">
        <v>157</v>
      </c>
      <c r="D1637" s="338">
        <v>364</v>
      </c>
      <c r="E1637" s="117"/>
      <c r="F1637" s="155"/>
      <c r="G1637" s="139"/>
      <c r="J1637" s="330">
        <v>364</v>
      </c>
    </row>
    <row r="1638" spans="1:10" x14ac:dyDescent="0.2">
      <c r="A1638" s="227"/>
      <c r="B1638" s="61"/>
      <c r="C1638" s="79"/>
      <c r="D1638" s="338"/>
      <c r="E1638" s="117"/>
      <c r="F1638" s="155"/>
      <c r="G1638" s="139"/>
    </row>
    <row r="1639" spans="1:10" x14ac:dyDescent="0.2">
      <c r="A1639" s="246" t="s">
        <v>404</v>
      </c>
      <c r="B1639" s="171" t="s">
        <v>1383</v>
      </c>
      <c r="C1639" s="169"/>
      <c r="D1639" s="359"/>
      <c r="E1639" s="151"/>
      <c r="F1639" s="120"/>
      <c r="G1639" s="121"/>
    </row>
    <row r="1640" spans="1:10" ht="48" x14ac:dyDescent="0.2">
      <c r="A1640" s="275"/>
      <c r="B1640" s="284" t="s">
        <v>1384</v>
      </c>
      <c r="C1640" s="286"/>
      <c r="D1640" s="360"/>
      <c r="E1640" s="117"/>
      <c r="F1640" s="155"/>
      <c r="G1640" s="139"/>
    </row>
    <row r="1641" spans="1:10" ht="24" x14ac:dyDescent="0.2">
      <c r="A1641" s="275" t="s">
        <v>126</v>
      </c>
      <c r="B1641" s="283" t="s">
        <v>1385</v>
      </c>
      <c r="C1641" s="286" t="s">
        <v>12</v>
      </c>
      <c r="D1641" s="371">
        <v>1</v>
      </c>
      <c r="E1641" s="117"/>
      <c r="F1641" s="155"/>
      <c r="G1641" s="156"/>
      <c r="J1641" s="330">
        <v>1</v>
      </c>
    </row>
    <row r="1642" spans="1:10" x14ac:dyDescent="0.2">
      <c r="A1642" s="275"/>
      <c r="B1642" s="283"/>
      <c r="C1642" s="286"/>
      <c r="D1642" s="371"/>
      <c r="E1642" s="117"/>
      <c r="F1642" s="155"/>
      <c r="G1642" s="156"/>
    </row>
    <row r="1643" spans="1:10" x14ac:dyDescent="0.2">
      <c r="A1643" s="246" t="s">
        <v>1415</v>
      </c>
      <c r="B1643" s="171" t="s">
        <v>1416</v>
      </c>
      <c r="C1643" s="286"/>
      <c r="D1643" s="371"/>
      <c r="E1643" s="117"/>
      <c r="F1643" s="208"/>
      <c r="G1643" s="156"/>
    </row>
    <row r="1644" spans="1:10" ht="24" x14ac:dyDescent="0.2">
      <c r="A1644" s="275" t="s">
        <v>126</v>
      </c>
      <c r="B1644" s="283" t="s">
        <v>1417</v>
      </c>
      <c r="C1644" s="286" t="s">
        <v>12</v>
      </c>
      <c r="D1644" s="371">
        <v>1</v>
      </c>
      <c r="E1644" s="117"/>
      <c r="F1644" s="208"/>
      <c r="G1644" s="156"/>
      <c r="J1644" s="330">
        <v>1</v>
      </c>
    </row>
    <row r="1645" spans="1:10" x14ac:dyDescent="0.2">
      <c r="A1645" s="275" t="s">
        <v>67</v>
      </c>
      <c r="B1645" s="283" t="s">
        <v>1418</v>
      </c>
      <c r="C1645" s="286" t="s">
        <v>1304</v>
      </c>
      <c r="D1645" s="371">
        <v>100</v>
      </c>
      <c r="E1645" s="117"/>
      <c r="F1645" s="208"/>
      <c r="G1645" s="156"/>
      <c r="J1645" s="330">
        <v>100</v>
      </c>
    </row>
    <row r="1646" spans="1:10" x14ac:dyDescent="0.2">
      <c r="A1646" s="275"/>
      <c r="B1646" s="283"/>
      <c r="C1646" s="286"/>
      <c r="D1646" s="371"/>
      <c r="E1646" s="117"/>
      <c r="F1646" s="155"/>
      <c r="G1646" s="156"/>
    </row>
    <row r="1647" spans="1:10" ht="12.75" thickBot="1" x14ac:dyDescent="0.25">
      <c r="A1647" s="277"/>
      <c r="B1647" s="283"/>
      <c r="C1647" s="288"/>
      <c r="D1647" s="371"/>
      <c r="E1647" s="117"/>
      <c r="F1647" s="155"/>
      <c r="G1647" s="139"/>
    </row>
    <row r="1648" spans="1:10" x14ac:dyDescent="0.2">
      <c r="A1648" s="226"/>
      <c r="B1648" s="102" t="s">
        <v>137</v>
      </c>
      <c r="C1648" s="185"/>
      <c r="D1648" s="373"/>
      <c r="E1648" s="186"/>
      <c r="F1648" s="177"/>
      <c r="G1648" s="261"/>
    </row>
    <row r="1649" spans="1:10" ht="12.75" thickBot="1" x14ac:dyDescent="0.25">
      <c r="A1649" s="264"/>
      <c r="B1649" s="83" t="s">
        <v>107</v>
      </c>
      <c r="C1649" s="187"/>
      <c r="D1649" s="374"/>
      <c r="E1649" s="188"/>
      <c r="F1649" s="178"/>
      <c r="G1649" s="262"/>
    </row>
    <row r="1650" spans="1:10" x14ac:dyDescent="0.2">
      <c r="A1650" s="224"/>
      <c r="B1650" s="58" t="s">
        <v>189</v>
      </c>
      <c r="C1650" s="20"/>
      <c r="D1650" s="338"/>
      <c r="E1650" s="117"/>
      <c r="F1650" s="120"/>
      <c r="G1650" s="121"/>
    </row>
    <row r="1651" spans="1:10" x14ac:dyDescent="0.2">
      <c r="A1651" s="224"/>
      <c r="B1651" s="33" t="s">
        <v>227</v>
      </c>
      <c r="C1651" s="20"/>
      <c r="D1651" s="338"/>
      <c r="E1651" s="117"/>
      <c r="F1651" s="120"/>
      <c r="G1651" s="121"/>
    </row>
    <row r="1652" spans="1:10" s="160" customFormat="1" x14ac:dyDescent="0.2">
      <c r="A1652" s="248" t="s">
        <v>337</v>
      </c>
      <c r="B1652" s="170" t="s">
        <v>228</v>
      </c>
      <c r="C1652" s="62"/>
      <c r="D1652" s="350"/>
      <c r="E1652" s="117"/>
      <c r="F1652" s="120"/>
      <c r="G1652" s="121"/>
      <c r="J1652" s="332"/>
    </row>
    <row r="1653" spans="1:10" ht="60" x14ac:dyDescent="0.2">
      <c r="A1653" s="224"/>
      <c r="B1653" s="61" t="s">
        <v>229</v>
      </c>
      <c r="C1653" s="79"/>
      <c r="D1653" s="338"/>
      <c r="E1653" s="117"/>
      <c r="F1653" s="120"/>
      <c r="G1653" s="121"/>
    </row>
    <row r="1654" spans="1:10" ht="24" x14ac:dyDescent="0.2">
      <c r="A1654" s="224"/>
      <c r="B1654" s="61" t="s">
        <v>230</v>
      </c>
      <c r="C1654" s="79"/>
      <c r="D1654" s="338"/>
      <c r="E1654" s="117"/>
      <c r="F1654" s="120"/>
      <c r="G1654" s="121"/>
    </row>
    <row r="1655" spans="1:10" ht="24" x14ac:dyDescent="0.2">
      <c r="A1655" s="224"/>
      <c r="B1655" s="61" t="s">
        <v>231</v>
      </c>
      <c r="C1655" s="79"/>
      <c r="D1655" s="338"/>
      <c r="E1655" s="117"/>
      <c r="F1655" s="120"/>
      <c r="G1655" s="121"/>
    </row>
    <row r="1656" spans="1:10" ht="36" x14ac:dyDescent="0.2">
      <c r="A1656" s="224"/>
      <c r="B1656" s="61" t="s">
        <v>232</v>
      </c>
      <c r="C1656" s="79"/>
      <c r="D1656" s="338"/>
      <c r="E1656" s="117"/>
      <c r="F1656" s="120"/>
      <c r="G1656" s="121"/>
    </row>
    <row r="1657" spans="1:10" ht="24" x14ac:dyDescent="0.2">
      <c r="A1657" s="224"/>
      <c r="B1657" s="61" t="s">
        <v>250</v>
      </c>
      <c r="C1657" s="79"/>
      <c r="D1657" s="338"/>
      <c r="E1657" s="117"/>
      <c r="F1657" s="120"/>
      <c r="G1657" s="121"/>
    </row>
    <row r="1658" spans="1:10" x14ac:dyDescent="0.2">
      <c r="A1658" s="224"/>
      <c r="B1658" s="61"/>
      <c r="C1658" s="79"/>
      <c r="D1658" s="338"/>
      <c r="E1658" s="117"/>
      <c r="F1658" s="120"/>
      <c r="G1658" s="121"/>
    </row>
    <row r="1659" spans="1:10" x14ac:dyDescent="0.2">
      <c r="A1659" s="224" t="s">
        <v>338</v>
      </c>
      <c r="B1659" s="192" t="s">
        <v>510</v>
      </c>
      <c r="C1659" s="193"/>
      <c r="D1659" s="337"/>
      <c r="E1659" s="151"/>
      <c r="F1659" s="138"/>
      <c r="G1659" s="139"/>
    </row>
    <row r="1660" spans="1:10" ht="24" x14ac:dyDescent="0.2">
      <c r="A1660" s="224"/>
      <c r="B1660" s="61" t="s">
        <v>233</v>
      </c>
      <c r="C1660" s="79"/>
      <c r="D1660" s="338"/>
      <c r="E1660" s="117"/>
      <c r="F1660" s="120"/>
      <c r="G1660" s="121"/>
    </row>
    <row r="1661" spans="1:10" x14ac:dyDescent="0.2">
      <c r="A1661" s="224"/>
      <c r="B1661" s="61"/>
      <c r="C1661" s="79"/>
      <c r="D1661" s="338"/>
      <c r="E1661" s="117"/>
      <c r="F1661" s="120"/>
      <c r="G1661" s="121"/>
    </row>
    <row r="1662" spans="1:10" x14ac:dyDescent="0.2">
      <c r="A1662" s="248" t="s">
        <v>339</v>
      </c>
      <c r="B1662" s="199" t="s">
        <v>56</v>
      </c>
      <c r="C1662" s="172"/>
      <c r="D1662" s="338"/>
      <c r="E1662" s="151"/>
      <c r="F1662" s="138"/>
      <c r="G1662" s="139"/>
    </row>
    <row r="1663" spans="1:10" x14ac:dyDescent="0.2">
      <c r="A1663" s="249" t="s">
        <v>340</v>
      </c>
      <c r="B1663" s="194" t="s">
        <v>511</v>
      </c>
      <c r="C1663" s="56"/>
      <c r="D1663" s="338"/>
      <c r="E1663" s="151"/>
      <c r="F1663" s="138"/>
      <c r="G1663" s="139"/>
    </row>
    <row r="1664" spans="1:10" x14ac:dyDescent="0.2">
      <c r="A1664" s="249" t="s">
        <v>126</v>
      </c>
      <c r="B1664" s="61" t="s">
        <v>234</v>
      </c>
      <c r="C1664" s="79" t="s">
        <v>95</v>
      </c>
      <c r="D1664" s="338">
        <v>15</v>
      </c>
      <c r="E1664" s="117"/>
      <c r="F1664" s="120"/>
      <c r="G1664" s="139"/>
      <c r="J1664" s="330">
        <v>15</v>
      </c>
    </row>
    <row r="1665" spans="1:10" x14ac:dyDescent="0.2">
      <c r="A1665" s="249" t="s">
        <v>127</v>
      </c>
      <c r="B1665" s="61" t="s">
        <v>235</v>
      </c>
      <c r="C1665" s="79" t="s">
        <v>95</v>
      </c>
      <c r="D1665" s="338">
        <v>74</v>
      </c>
      <c r="E1665" s="117"/>
      <c r="F1665" s="120"/>
      <c r="G1665" s="139"/>
      <c r="J1665" s="330">
        <v>74</v>
      </c>
    </row>
    <row r="1666" spans="1:10" x14ac:dyDescent="0.2">
      <c r="A1666" s="249" t="s">
        <v>129</v>
      </c>
      <c r="B1666" s="61" t="s">
        <v>236</v>
      </c>
      <c r="C1666" s="79" t="s">
        <v>95</v>
      </c>
      <c r="D1666" s="338">
        <v>15</v>
      </c>
      <c r="E1666" s="117"/>
      <c r="F1666" s="120"/>
      <c r="G1666" s="139"/>
      <c r="J1666" s="330">
        <v>15</v>
      </c>
    </row>
    <row r="1667" spans="1:10" x14ac:dyDescent="0.2">
      <c r="A1667" s="249" t="s">
        <v>130</v>
      </c>
      <c r="B1667" s="61" t="s">
        <v>237</v>
      </c>
      <c r="C1667" s="79" t="s">
        <v>95</v>
      </c>
      <c r="D1667" s="338">
        <v>15</v>
      </c>
      <c r="E1667" s="117"/>
      <c r="F1667" s="120"/>
      <c r="G1667" s="139"/>
      <c r="J1667" s="330">
        <v>15</v>
      </c>
    </row>
    <row r="1668" spans="1:10" x14ac:dyDescent="0.2">
      <c r="A1668" s="249" t="s">
        <v>131</v>
      </c>
      <c r="B1668" s="61" t="s">
        <v>902</v>
      </c>
      <c r="C1668" s="79" t="s">
        <v>12</v>
      </c>
      <c r="D1668" s="338">
        <v>1</v>
      </c>
      <c r="E1668" s="117"/>
      <c r="F1668" s="120"/>
      <c r="G1668" s="139"/>
      <c r="J1668" s="330">
        <v>1</v>
      </c>
    </row>
    <row r="1669" spans="1:10" x14ac:dyDescent="0.2">
      <c r="A1669" s="249" t="s">
        <v>132</v>
      </c>
      <c r="B1669" s="61" t="s">
        <v>238</v>
      </c>
      <c r="C1669" s="79" t="s">
        <v>95</v>
      </c>
      <c r="D1669" s="338">
        <v>1</v>
      </c>
      <c r="E1669" s="117"/>
      <c r="F1669" s="120"/>
      <c r="G1669" s="139"/>
      <c r="J1669" s="330">
        <v>1</v>
      </c>
    </row>
    <row r="1670" spans="1:10" x14ac:dyDescent="0.2">
      <c r="A1670" s="249" t="s">
        <v>133</v>
      </c>
      <c r="B1670" s="61" t="s">
        <v>441</v>
      </c>
      <c r="C1670" s="79" t="s">
        <v>12</v>
      </c>
      <c r="D1670" s="338">
        <v>2</v>
      </c>
      <c r="E1670" s="117"/>
      <c r="F1670" s="120"/>
      <c r="G1670" s="139"/>
      <c r="J1670" s="330">
        <v>2</v>
      </c>
    </row>
    <row r="1671" spans="1:10" x14ac:dyDescent="0.2">
      <c r="A1671" s="249" t="s">
        <v>341</v>
      </c>
      <c r="B1671" s="194" t="s">
        <v>512</v>
      </c>
      <c r="C1671" s="56"/>
      <c r="D1671" s="338"/>
      <c r="E1671" s="151"/>
      <c r="F1671" s="138"/>
      <c r="G1671" s="139"/>
    </row>
    <row r="1672" spans="1:10" x14ac:dyDescent="0.2">
      <c r="A1672" s="249" t="s">
        <v>126</v>
      </c>
      <c r="B1672" s="61" t="s">
        <v>903</v>
      </c>
      <c r="C1672" s="79" t="s">
        <v>95</v>
      </c>
      <c r="D1672" s="338">
        <v>12</v>
      </c>
      <c r="E1672" s="117"/>
      <c r="F1672" s="120"/>
      <c r="G1672" s="139"/>
      <c r="J1672" s="330">
        <v>12</v>
      </c>
    </row>
    <row r="1673" spans="1:10" x14ac:dyDescent="0.2">
      <c r="A1673" s="249" t="s">
        <v>127</v>
      </c>
      <c r="B1673" s="61" t="s">
        <v>904</v>
      </c>
      <c r="C1673" s="79" t="s">
        <v>95</v>
      </c>
      <c r="D1673" s="338">
        <v>12</v>
      </c>
      <c r="E1673" s="117"/>
      <c r="F1673" s="120"/>
      <c r="G1673" s="139"/>
      <c r="J1673" s="330">
        <v>12</v>
      </c>
    </row>
    <row r="1674" spans="1:10" x14ac:dyDescent="0.2">
      <c r="A1674" s="249" t="s">
        <v>129</v>
      </c>
      <c r="B1674" s="61" t="s">
        <v>905</v>
      </c>
      <c r="C1674" s="79" t="s">
        <v>95</v>
      </c>
      <c r="D1674" s="338">
        <v>2</v>
      </c>
      <c r="E1674" s="117"/>
      <c r="F1674" s="120"/>
      <c r="G1674" s="139"/>
      <c r="J1674" s="330">
        <v>2</v>
      </c>
    </row>
    <row r="1675" spans="1:10" x14ac:dyDescent="0.2">
      <c r="A1675" s="249" t="s">
        <v>130</v>
      </c>
      <c r="B1675" s="61" t="s">
        <v>529</v>
      </c>
      <c r="C1675" s="79" t="s">
        <v>95</v>
      </c>
      <c r="D1675" s="338">
        <v>2</v>
      </c>
      <c r="E1675" s="117"/>
      <c r="F1675" s="120"/>
      <c r="G1675" s="139"/>
      <c r="J1675" s="330">
        <v>2</v>
      </c>
    </row>
    <row r="1676" spans="1:10" x14ac:dyDescent="0.2">
      <c r="A1676" s="249"/>
      <c r="B1676" s="61"/>
      <c r="C1676" s="79"/>
      <c r="D1676" s="338"/>
      <c r="E1676" s="117"/>
      <c r="F1676" s="120"/>
      <c r="G1676" s="139"/>
    </row>
    <row r="1677" spans="1:10" x14ac:dyDescent="0.2">
      <c r="A1677" s="248" t="s">
        <v>342</v>
      </c>
      <c r="B1677" s="199" t="s">
        <v>57</v>
      </c>
      <c r="C1677" s="173"/>
      <c r="D1677" s="359"/>
      <c r="E1677" s="151"/>
      <c r="F1677" s="138"/>
      <c r="G1677" s="139"/>
    </row>
    <row r="1678" spans="1:10" x14ac:dyDescent="0.2">
      <c r="A1678" s="250" t="s">
        <v>343</v>
      </c>
      <c r="B1678" s="194" t="s">
        <v>511</v>
      </c>
      <c r="C1678" s="193"/>
      <c r="D1678" s="337"/>
      <c r="E1678" s="151"/>
      <c r="F1678" s="149"/>
      <c r="G1678" s="139"/>
    </row>
    <row r="1679" spans="1:10" x14ac:dyDescent="0.2">
      <c r="A1679" s="249" t="s">
        <v>126</v>
      </c>
      <c r="B1679" s="61" t="s">
        <v>234</v>
      </c>
      <c r="C1679" s="79" t="s">
        <v>95</v>
      </c>
      <c r="D1679" s="338">
        <v>10</v>
      </c>
      <c r="E1679" s="117"/>
      <c r="F1679" s="120"/>
      <c r="G1679" s="139"/>
      <c r="J1679" s="330">
        <v>10</v>
      </c>
    </row>
    <row r="1680" spans="1:10" x14ac:dyDescent="0.2">
      <c r="A1680" s="249" t="s">
        <v>127</v>
      </c>
      <c r="B1680" s="61" t="s">
        <v>235</v>
      </c>
      <c r="C1680" s="79" t="s">
        <v>95</v>
      </c>
      <c r="D1680" s="338">
        <v>52</v>
      </c>
      <c r="E1680" s="117"/>
      <c r="F1680" s="120"/>
      <c r="G1680" s="139"/>
      <c r="J1680" s="330">
        <v>52</v>
      </c>
    </row>
    <row r="1681" spans="1:10" x14ac:dyDescent="0.2">
      <c r="A1681" s="249" t="s">
        <v>129</v>
      </c>
      <c r="B1681" s="61" t="s">
        <v>236</v>
      </c>
      <c r="C1681" s="79" t="s">
        <v>95</v>
      </c>
      <c r="D1681" s="338">
        <v>10</v>
      </c>
      <c r="E1681" s="117"/>
      <c r="F1681" s="120"/>
      <c r="G1681" s="139"/>
      <c r="J1681" s="330">
        <v>10</v>
      </c>
    </row>
    <row r="1682" spans="1:10" x14ac:dyDescent="0.2">
      <c r="A1682" s="249" t="s">
        <v>130</v>
      </c>
      <c r="B1682" s="61" t="s">
        <v>237</v>
      </c>
      <c r="C1682" s="79" t="s">
        <v>95</v>
      </c>
      <c r="D1682" s="338">
        <v>10</v>
      </c>
      <c r="E1682" s="117"/>
      <c r="F1682" s="120"/>
      <c r="G1682" s="139"/>
      <c r="J1682" s="330">
        <v>10</v>
      </c>
    </row>
    <row r="1683" spans="1:10" x14ac:dyDescent="0.2">
      <c r="A1683" s="249" t="s">
        <v>131</v>
      </c>
      <c r="B1683" s="61" t="s">
        <v>902</v>
      </c>
      <c r="C1683" s="79" t="s">
        <v>12</v>
      </c>
      <c r="D1683" s="338">
        <v>1</v>
      </c>
      <c r="E1683" s="117"/>
      <c r="F1683" s="120"/>
      <c r="G1683" s="139"/>
      <c r="J1683" s="330">
        <v>1</v>
      </c>
    </row>
    <row r="1684" spans="1:10" x14ac:dyDescent="0.2">
      <c r="A1684" s="249" t="s">
        <v>132</v>
      </c>
      <c r="B1684" s="61" t="s">
        <v>238</v>
      </c>
      <c r="C1684" s="79" t="s">
        <v>95</v>
      </c>
      <c r="D1684" s="338">
        <v>1</v>
      </c>
      <c r="E1684" s="117"/>
      <c r="F1684" s="120"/>
      <c r="G1684" s="139"/>
      <c r="J1684" s="330">
        <v>1</v>
      </c>
    </row>
    <row r="1685" spans="1:10" x14ac:dyDescent="0.2">
      <c r="A1685" s="249" t="s">
        <v>133</v>
      </c>
      <c r="B1685" s="61" t="s">
        <v>441</v>
      </c>
      <c r="C1685" s="79" t="s">
        <v>12</v>
      </c>
      <c r="D1685" s="338">
        <v>2</v>
      </c>
      <c r="E1685" s="117"/>
      <c r="F1685" s="120"/>
      <c r="G1685" s="139"/>
      <c r="J1685" s="330">
        <v>2</v>
      </c>
    </row>
    <row r="1686" spans="1:10" x14ac:dyDescent="0.2">
      <c r="A1686" s="249" t="s">
        <v>344</v>
      </c>
      <c r="B1686" s="194" t="s">
        <v>512</v>
      </c>
      <c r="C1686" s="56"/>
      <c r="D1686" s="338"/>
      <c r="E1686" s="151"/>
      <c r="F1686" s="138"/>
      <c r="G1686" s="139"/>
    </row>
    <row r="1687" spans="1:10" x14ac:dyDescent="0.2">
      <c r="A1687" s="249" t="s">
        <v>126</v>
      </c>
      <c r="B1687" s="61" t="s">
        <v>903</v>
      </c>
      <c r="C1687" s="79" t="s">
        <v>95</v>
      </c>
      <c r="D1687" s="338">
        <v>8</v>
      </c>
      <c r="E1687" s="117"/>
      <c r="F1687" s="120"/>
      <c r="G1687" s="139"/>
      <c r="J1687" s="330">
        <v>8</v>
      </c>
    </row>
    <row r="1688" spans="1:10" x14ac:dyDescent="0.2">
      <c r="A1688" s="249" t="s">
        <v>127</v>
      </c>
      <c r="B1688" s="61" t="s">
        <v>904</v>
      </c>
      <c r="C1688" s="79" t="s">
        <v>95</v>
      </c>
      <c r="D1688" s="338">
        <v>8</v>
      </c>
      <c r="E1688" s="117"/>
      <c r="F1688" s="120"/>
      <c r="G1688" s="139"/>
      <c r="J1688" s="330">
        <v>8</v>
      </c>
    </row>
    <row r="1689" spans="1:10" x14ac:dyDescent="0.2">
      <c r="A1689" s="249" t="s">
        <v>129</v>
      </c>
      <c r="B1689" s="61" t="s">
        <v>905</v>
      </c>
      <c r="C1689" s="79" t="s">
        <v>95</v>
      </c>
      <c r="D1689" s="338">
        <v>2</v>
      </c>
      <c r="E1689" s="117"/>
      <c r="F1689" s="120"/>
      <c r="G1689" s="139"/>
      <c r="J1689" s="330">
        <v>2</v>
      </c>
    </row>
    <row r="1690" spans="1:10" x14ac:dyDescent="0.2">
      <c r="A1690" s="249" t="s">
        <v>130</v>
      </c>
      <c r="B1690" s="61" t="s">
        <v>529</v>
      </c>
      <c r="C1690" s="79" t="s">
        <v>95</v>
      </c>
      <c r="D1690" s="338">
        <v>2</v>
      </c>
      <c r="E1690" s="117"/>
      <c r="F1690" s="120"/>
      <c r="G1690" s="139"/>
      <c r="J1690" s="330">
        <v>2</v>
      </c>
    </row>
    <row r="1691" spans="1:10" x14ac:dyDescent="0.2">
      <c r="A1691" s="249"/>
      <c r="B1691" s="61"/>
      <c r="C1691" s="79"/>
      <c r="D1691" s="338"/>
      <c r="E1691" s="117"/>
      <c r="F1691" s="120"/>
      <c r="G1691" s="139"/>
    </row>
    <row r="1692" spans="1:10" x14ac:dyDescent="0.2">
      <c r="A1692" s="248" t="s">
        <v>442</v>
      </c>
      <c r="B1692" s="199" t="s">
        <v>412</v>
      </c>
      <c r="C1692" s="173"/>
      <c r="D1692" s="359"/>
      <c r="E1692" s="151"/>
      <c r="F1692" s="138"/>
      <c r="G1692" s="139"/>
    </row>
    <row r="1693" spans="1:10" x14ac:dyDescent="0.2">
      <c r="A1693" s="250" t="s">
        <v>443</v>
      </c>
      <c r="B1693" s="194" t="s">
        <v>511</v>
      </c>
      <c r="C1693" s="193"/>
      <c r="D1693" s="337"/>
      <c r="E1693" s="151"/>
      <c r="F1693" s="149"/>
      <c r="G1693" s="139"/>
    </row>
    <row r="1694" spans="1:10" x14ac:dyDescent="0.2">
      <c r="A1694" s="249" t="s">
        <v>126</v>
      </c>
      <c r="B1694" s="61" t="s">
        <v>234</v>
      </c>
      <c r="C1694" s="79" t="s">
        <v>95</v>
      </c>
      <c r="D1694" s="338">
        <v>8</v>
      </c>
      <c r="E1694" s="117"/>
      <c r="F1694" s="120"/>
      <c r="G1694" s="139"/>
      <c r="J1694" s="330">
        <v>8</v>
      </c>
    </row>
    <row r="1695" spans="1:10" x14ac:dyDescent="0.2">
      <c r="A1695" s="249" t="s">
        <v>127</v>
      </c>
      <c r="B1695" s="61" t="s">
        <v>235</v>
      </c>
      <c r="C1695" s="79" t="s">
        <v>95</v>
      </c>
      <c r="D1695" s="338">
        <v>65</v>
      </c>
      <c r="E1695" s="117"/>
      <c r="F1695" s="120"/>
      <c r="G1695" s="139"/>
      <c r="J1695" s="330">
        <v>65</v>
      </c>
    </row>
    <row r="1696" spans="1:10" x14ac:dyDescent="0.2">
      <c r="A1696" s="249" t="s">
        <v>129</v>
      </c>
      <c r="B1696" s="61" t="s">
        <v>236</v>
      </c>
      <c r="C1696" s="79" t="s">
        <v>95</v>
      </c>
      <c r="D1696" s="338">
        <v>8</v>
      </c>
      <c r="E1696" s="117"/>
      <c r="F1696" s="120"/>
      <c r="G1696" s="139"/>
      <c r="J1696" s="330">
        <v>8</v>
      </c>
    </row>
    <row r="1697" spans="1:10" x14ac:dyDescent="0.2">
      <c r="A1697" s="249" t="s">
        <v>130</v>
      </c>
      <c r="B1697" s="61" t="s">
        <v>237</v>
      </c>
      <c r="C1697" s="79" t="s">
        <v>95</v>
      </c>
      <c r="D1697" s="338">
        <v>8</v>
      </c>
      <c r="E1697" s="117"/>
      <c r="F1697" s="120"/>
      <c r="G1697" s="139"/>
      <c r="J1697" s="330">
        <v>8</v>
      </c>
    </row>
    <row r="1698" spans="1:10" x14ac:dyDescent="0.2">
      <c r="A1698" s="249" t="s">
        <v>131</v>
      </c>
      <c r="B1698" s="61" t="s">
        <v>902</v>
      </c>
      <c r="C1698" s="79" t="s">
        <v>12</v>
      </c>
      <c r="D1698" s="338">
        <v>1</v>
      </c>
      <c r="E1698" s="117"/>
      <c r="F1698" s="120"/>
      <c r="G1698" s="139"/>
      <c r="J1698" s="330">
        <v>1</v>
      </c>
    </row>
    <row r="1699" spans="1:10" x14ac:dyDescent="0.2">
      <c r="A1699" s="249" t="s">
        <v>132</v>
      </c>
      <c r="B1699" s="61" t="s">
        <v>238</v>
      </c>
      <c r="C1699" s="79" t="s">
        <v>95</v>
      </c>
      <c r="D1699" s="338">
        <v>1</v>
      </c>
      <c r="E1699" s="117"/>
      <c r="F1699" s="120"/>
      <c r="G1699" s="139"/>
      <c r="J1699" s="330">
        <v>1</v>
      </c>
    </row>
    <row r="1700" spans="1:10" x14ac:dyDescent="0.2">
      <c r="A1700" s="249" t="s">
        <v>133</v>
      </c>
      <c r="B1700" s="61" t="s">
        <v>441</v>
      </c>
      <c r="C1700" s="79" t="s">
        <v>12</v>
      </c>
      <c r="D1700" s="338">
        <v>1</v>
      </c>
      <c r="E1700" s="117"/>
      <c r="F1700" s="120"/>
      <c r="G1700" s="139"/>
      <c r="J1700" s="330">
        <v>1</v>
      </c>
    </row>
    <row r="1701" spans="1:10" x14ac:dyDescent="0.2">
      <c r="A1701" s="249" t="s">
        <v>444</v>
      </c>
      <c r="B1701" s="194" t="s">
        <v>512</v>
      </c>
      <c r="C1701" s="56"/>
      <c r="D1701" s="338"/>
      <c r="E1701" s="151"/>
      <c r="F1701" s="138"/>
      <c r="G1701" s="139"/>
    </row>
    <row r="1702" spans="1:10" x14ac:dyDescent="0.2">
      <c r="A1702" s="249" t="s">
        <v>126</v>
      </c>
      <c r="B1702" s="61" t="s">
        <v>903</v>
      </c>
      <c r="C1702" s="79" t="s">
        <v>95</v>
      </c>
      <c r="D1702" s="338">
        <v>7</v>
      </c>
      <c r="E1702" s="117"/>
      <c r="F1702" s="120"/>
      <c r="G1702" s="139"/>
      <c r="J1702" s="330">
        <v>7</v>
      </c>
    </row>
    <row r="1703" spans="1:10" x14ac:dyDescent="0.2">
      <c r="A1703" s="249" t="s">
        <v>127</v>
      </c>
      <c r="B1703" s="61" t="s">
        <v>904</v>
      </c>
      <c r="C1703" s="79" t="s">
        <v>95</v>
      </c>
      <c r="D1703" s="338">
        <v>7</v>
      </c>
      <c r="E1703" s="117"/>
      <c r="F1703" s="120"/>
      <c r="G1703" s="139"/>
      <c r="J1703" s="330">
        <v>7</v>
      </c>
    </row>
    <row r="1704" spans="1:10" x14ac:dyDescent="0.2">
      <c r="A1704" s="249" t="s">
        <v>129</v>
      </c>
      <c r="B1704" s="61" t="s">
        <v>905</v>
      </c>
      <c r="C1704" s="79" t="s">
        <v>95</v>
      </c>
      <c r="D1704" s="338">
        <v>2</v>
      </c>
      <c r="E1704" s="117"/>
      <c r="F1704" s="120"/>
      <c r="G1704" s="139"/>
      <c r="J1704" s="330">
        <v>2</v>
      </c>
    </row>
    <row r="1705" spans="1:10" ht="12.75" thickBot="1" x14ac:dyDescent="0.25">
      <c r="A1705" s="249" t="s">
        <v>130</v>
      </c>
      <c r="B1705" s="61" t="s">
        <v>529</v>
      </c>
      <c r="C1705" s="79" t="s">
        <v>95</v>
      </c>
      <c r="D1705" s="338">
        <v>2</v>
      </c>
      <c r="E1705" s="117"/>
      <c r="F1705" s="120"/>
      <c r="G1705" s="139"/>
      <c r="J1705" s="330">
        <v>2</v>
      </c>
    </row>
    <row r="1706" spans="1:10" x14ac:dyDescent="0.2">
      <c r="A1706" s="269"/>
      <c r="B1706" s="102" t="s">
        <v>239</v>
      </c>
      <c r="C1706" s="185"/>
      <c r="D1706" s="373"/>
      <c r="E1706" s="186"/>
      <c r="F1706" s="177"/>
      <c r="G1706" s="261"/>
    </row>
    <row r="1707" spans="1:10" ht="12.75" thickBot="1" x14ac:dyDescent="0.25">
      <c r="A1707" s="270"/>
      <c r="B1707" s="83" t="s">
        <v>190</v>
      </c>
      <c r="C1707" s="187"/>
      <c r="D1707" s="374"/>
      <c r="E1707" s="188"/>
      <c r="F1707" s="178"/>
      <c r="G1707" s="262"/>
    </row>
    <row r="1708" spans="1:10" x14ac:dyDescent="0.2">
      <c r="A1708" s="224"/>
      <c r="B1708" s="58" t="s">
        <v>373</v>
      </c>
      <c r="C1708" s="20"/>
      <c r="D1708" s="338"/>
      <c r="E1708" s="117"/>
      <c r="F1708" s="120"/>
      <c r="G1708" s="121"/>
    </row>
    <row r="1709" spans="1:10" ht="24" x14ac:dyDescent="0.2">
      <c r="A1709" s="224"/>
      <c r="B1709" s="207" t="s">
        <v>445</v>
      </c>
      <c r="C1709" s="20"/>
      <c r="D1709" s="338"/>
      <c r="E1709" s="117"/>
      <c r="F1709" s="120"/>
      <c r="G1709" s="121"/>
    </row>
    <row r="1710" spans="1:10" x14ac:dyDescent="0.2">
      <c r="A1710" s="277" t="s">
        <v>345</v>
      </c>
      <c r="B1710" s="170" t="s">
        <v>228</v>
      </c>
      <c r="C1710" s="79"/>
      <c r="D1710" s="350"/>
      <c r="E1710" s="117"/>
      <c r="F1710" s="120"/>
      <c r="G1710" s="121"/>
    </row>
    <row r="1711" spans="1:10" ht="36" x14ac:dyDescent="0.2">
      <c r="A1711" s="224"/>
      <c r="B1711" s="61" t="s">
        <v>446</v>
      </c>
      <c r="C1711" s="79"/>
      <c r="D1711" s="338"/>
      <c r="E1711" s="117"/>
      <c r="F1711" s="120"/>
      <c r="G1711" s="121"/>
    </row>
    <row r="1712" spans="1:10" ht="24" x14ac:dyDescent="0.2">
      <c r="A1712" s="224"/>
      <c r="B1712" s="61" t="s">
        <v>447</v>
      </c>
      <c r="C1712" s="79"/>
      <c r="D1712" s="338"/>
      <c r="E1712" s="117"/>
      <c r="F1712" s="120"/>
      <c r="G1712" s="121"/>
    </row>
    <row r="1713" spans="1:10" ht="36" x14ac:dyDescent="0.2">
      <c r="A1713" s="224"/>
      <c r="B1713" s="61" t="s">
        <v>448</v>
      </c>
      <c r="C1713" s="79"/>
      <c r="D1713" s="338"/>
      <c r="E1713" s="117"/>
      <c r="F1713" s="120"/>
      <c r="G1713" s="121"/>
    </row>
    <row r="1714" spans="1:10" x14ac:dyDescent="0.2">
      <c r="A1714" s="277" t="s">
        <v>449</v>
      </c>
      <c r="B1714" s="192" t="s">
        <v>513</v>
      </c>
      <c r="C1714" s="193"/>
      <c r="D1714" s="337"/>
      <c r="E1714" s="151"/>
      <c r="F1714" s="138"/>
      <c r="G1714" s="139"/>
    </row>
    <row r="1715" spans="1:10" ht="48" x14ac:dyDescent="0.2">
      <c r="A1715" s="224"/>
      <c r="B1715" s="61" t="s">
        <v>1376</v>
      </c>
      <c r="C1715" s="79" t="s">
        <v>12</v>
      </c>
      <c r="D1715" s="338">
        <v>2</v>
      </c>
      <c r="E1715" s="117"/>
      <c r="F1715" s="120"/>
      <c r="G1715" s="139"/>
      <c r="J1715" s="330">
        <v>2</v>
      </c>
    </row>
    <row r="1716" spans="1:10" x14ac:dyDescent="0.2">
      <c r="A1716" s="249"/>
      <c r="B1716" s="61"/>
      <c r="C1716" s="79"/>
      <c r="D1716" s="338"/>
      <c r="E1716" s="117"/>
      <c r="F1716" s="120"/>
      <c r="G1716" s="139"/>
    </row>
    <row r="1717" spans="1:10" ht="12.75" thickBot="1" x14ac:dyDescent="0.25">
      <c r="A1717" s="249"/>
      <c r="B1717" s="61"/>
      <c r="C1717" s="79"/>
      <c r="D1717" s="338"/>
      <c r="E1717" s="117"/>
      <c r="F1717" s="120"/>
      <c r="G1717" s="139"/>
    </row>
    <row r="1718" spans="1:10" x14ac:dyDescent="0.2">
      <c r="A1718" s="269"/>
      <c r="B1718" s="102" t="s">
        <v>450</v>
      </c>
      <c r="C1718" s="185"/>
      <c r="D1718" s="373"/>
      <c r="E1718" s="186"/>
      <c r="F1718" s="177"/>
      <c r="G1718" s="261"/>
    </row>
    <row r="1719" spans="1:10" ht="12.75" thickBot="1" x14ac:dyDescent="0.25">
      <c r="A1719" s="270"/>
      <c r="B1719" s="83" t="s">
        <v>196</v>
      </c>
      <c r="C1719" s="187"/>
      <c r="D1719" s="374"/>
      <c r="E1719" s="188"/>
      <c r="F1719" s="178"/>
      <c r="G1719" s="262"/>
    </row>
    <row r="1720" spans="1:10" x14ac:dyDescent="0.2">
      <c r="A1720" s="224"/>
      <c r="B1720" s="58" t="s">
        <v>240</v>
      </c>
      <c r="C1720" s="20"/>
      <c r="D1720" s="338"/>
      <c r="E1720" s="117"/>
      <c r="F1720" s="120"/>
      <c r="G1720" s="121"/>
    </row>
    <row r="1721" spans="1:10" x14ac:dyDescent="0.2">
      <c r="A1721" s="224"/>
      <c r="B1721" s="207" t="s">
        <v>971</v>
      </c>
      <c r="C1721" s="20"/>
      <c r="D1721" s="338"/>
      <c r="E1721" s="117"/>
      <c r="F1721" s="120"/>
      <c r="G1721" s="121"/>
    </row>
    <row r="1722" spans="1:10" x14ac:dyDescent="0.2">
      <c r="A1722" s="277" t="s">
        <v>346</v>
      </c>
      <c r="B1722" s="170" t="s">
        <v>228</v>
      </c>
      <c r="C1722" s="79"/>
      <c r="D1722" s="350"/>
      <c r="E1722" s="117"/>
      <c r="F1722" s="120"/>
      <c r="G1722" s="121"/>
    </row>
    <row r="1723" spans="1:10" ht="36" x14ac:dyDescent="0.2">
      <c r="A1723" s="224"/>
      <c r="B1723" s="61" t="s">
        <v>446</v>
      </c>
      <c r="C1723" s="79"/>
      <c r="D1723" s="338"/>
      <c r="E1723" s="117"/>
      <c r="F1723" s="120"/>
      <c r="G1723" s="121"/>
    </row>
    <row r="1724" spans="1:10" ht="60" x14ac:dyDescent="0.2">
      <c r="A1724" s="224"/>
      <c r="B1724" s="61" t="s">
        <v>906</v>
      </c>
      <c r="C1724" s="79"/>
      <c r="D1724" s="338"/>
      <c r="E1724" s="117"/>
      <c r="F1724" s="120"/>
      <c r="G1724" s="121"/>
    </row>
    <row r="1725" spans="1:10" x14ac:dyDescent="0.2">
      <c r="A1725" s="224"/>
      <c r="B1725" s="61"/>
      <c r="C1725" s="79"/>
      <c r="D1725" s="338"/>
      <c r="E1725" s="117"/>
      <c r="F1725" s="120"/>
      <c r="G1725" s="121"/>
    </row>
    <row r="1726" spans="1:10" x14ac:dyDescent="0.2">
      <c r="A1726" s="277" t="s">
        <v>910</v>
      </c>
      <c r="B1726" s="192" t="s">
        <v>1253</v>
      </c>
      <c r="C1726" s="193"/>
      <c r="D1726" s="337"/>
      <c r="E1726" s="151"/>
      <c r="F1726" s="138"/>
      <c r="G1726" s="139"/>
    </row>
    <row r="1727" spans="1:10" ht="49.5" x14ac:dyDescent="0.2">
      <c r="A1727" s="318" t="s">
        <v>126</v>
      </c>
      <c r="B1727" s="314" t="s">
        <v>1254</v>
      </c>
      <c r="C1727" s="319" t="s">
        <v>12</v>
      </c>
      <c r="D1727" s="360">
        <v>1</v>
      </c>
      <c r="E1727" s="315"/>
      <c r="F1727" s="316"/>
      <c r="G1727" s="317"/>
      <c r="J1727" s="330">
        <v>1</v>
      </c>
    </row>
    <row r="1728" spans="1:10" x14ac:dyDescent="0.2">
      <c r="A1728" s="318"/>
      <c r="B1728" s="314"/>
      <c r="C1728" s="319"/>
      <c r="D1728" s="360"/>
      <c r="E1728" s="315"/>
      <c r="F1728" s="316"/>
      <c r="G1728" s="317"/>
    </row>
    <row r="1729" spans="1:10" x14ac:dyDescent="0.2">
      <c r="A1729" s="294" t="s">
        <v>1090</v>
      </c>
      <c r="B1729" s="299" t="s">
        <v>1272</v>
      </c>
      <c r="C1729" s="79"/>
      <c r="D1729" s="360"/>
      <c r="E1729" s="127"/>
      <c r="F1729" s="120"/>
      <c r="G1729" s="121"/>
    </row>
    <row r="1730" spans="1:10" ht="72" x14ac:dyDescent="0.2">
      <c r="A1730" s="294"/>
      <c r="B1730" s="280" t="s">
        <v>1255</v>
      </c>
      <c r="C1730" s="79"/>
      <c r="D1730" s="360"/>
      <c r="E1730" s="127"/>
      <c r="F1730" s="120"/>
      <c r="G1730" s="121"/>
    </row>
    <row r="1731" spans="1:10" x14ac:dyDescent="0.2">
      <c r="A1731" s="294"/>
      <c r="B1731" s="280"/>
      <c r="C1731" s="79"/>
      <c r="D1731" s="360"/>
      <c r="E1731" s="127"/>
      <c r="F1731" s="120"/>
      <c r="G1731" s="121"/>
    </row>
    <row r="1732" spans="1:10" x14ac:dyDescent="0.2">
      <c r="A1732" s="294" t="s">
        <v>1092</v>
      </c>
      <c r="B1732" s="299" t="s">
        <v>56</v>
      </c>
      <c r="C1732" s="79"/>
      <c r="D1732" s="360"/>
      <c r="E1732" s="127"/>
      <c r="F1732" s="120"/>
      <c r="G1732" s="121"/>
    </row>
    <row r="1733" spans="1:10" x14ac:dyDescent="0.2">
      <c r="A1733" s="294">
        <v>1</v>
      </c>
      <c r="B1733" s="280" t="s">
        <v>1093</v>
      </c>
      <c r="C1733" s="79"/>
      <c r="D1733" s="360"/>
      <c r="E1733" s="127"/>
      <c r="F1733" s="120"/>
      <c r="G1733" s="121"/>
    </row>
    <row r="1734" spans="1:10" x14ac:dyDescent="0.2">
      <c r="A1734" s="294">
        <v>2</v>
      </c>
      <c r="B1734" s="280" t="s">
        <v>1256</v>
      </c>
      <c r="C1734" s="319" t="s">
        <v>0</v>
      </c>
      <c r="D1734" s="360">
        <v>2</v>
      </c>
      <c r="E1734" s="127"/>
      <c r="F1734" s="120"/>
      <c r="G1734" s="121"/>
      <c r="J1734" s="330">
        <v>2</v>
      </c>
    </row>
    <row r="1735" spans="1:10" x14ac:dyDescent="0.2">
      <c r="A1735" s="294">
        <v>3</v>
      </c>
      <c r="B1735" s="280" t="s">
        <v>1257</v>
      </c>
      <c r="C1735" s="319" t="s">
        <v>0</v>
      </c>
      <c r="D1735" s="360">
        <v>2</v>
      </c>
      <c r="E1735" s="127"/>
      <c r="F1735" s="120"/>
      <c r="G1735" s="121"/>
      <c r="J1735" s="330">
        <v>2</v>
      </c>
    </row>
    <row r="1736" spans="1:10" x14ac:dyDescent="0.2">
      <c r="A1736" s="294"/>
      <c r="B1736" s="280"/>
      <c r="C1736" s="319"/>
      <c r="D1736" s="360"/>
      <c r="E1736" s="127"/>
      <c r="F1736" s="120"/>
      <c r="G1736" s="121"/>
    </row>
    <row r="1737" spans="1:10" x14ac:dyDescent="0.2">
      <c r="A1737" s="294" t="s">
        <v>1105</v>
      </c>
      <c r="B1737" s="299" t="s">
        <v>57</v>
      </c>
      <c r="C1737" s="319"/>
      <c r="D1737" s="360"/>
      <c r="E1737" s="127"/>
      <c r="F1737" s="120"/>
      <c r="G1737" s="121"/>
    </row>
    <row r="1738" spans="1:10" x14ac:dyDescent="0.2">
      <c r="A1738" s="294">
        <v>1</v>
      </c>
      <c r="B1738" s="280" t="s">
        <v>1258</v>
      </c>
      <c r="C1738" s="319" t="s">
        <v>0</v>
      </c>
      <c r="D1738" s="360">
        <v>4</v>
      </c>
      <c r="E1738" s="127"/>
      <c r="F1738" s="120"/>
      <c r="G1738" s="121"/>
      <c r="J1738" s="330">
        <v>4</v>
      </c>
    </row>
    <row r="1739" spans="1:10" x14ac:dyDescent="0.2">
      <c r="A1739" s="294">
        <v>2</v>
      </c>
      <c r="B1739" s="280" t="s">
        <v>1259</v>
      </c>
      <c r="C1739" s="319" t="s">
        <v>0</v>
      </c>
      <c r="D1739" s="360">
        <v>4</v>
      </c>
      <c r="E1739" s="127"/>
      <c r="F1739" s="120"/>
      <c r="G1739" s="121"/>
      <c r="J1739" s="330">
        <v>4</v>
      </c>
    </row>
    <row r="1740" spans="1:10" x14ac:dyDescent="0.2">
      <c r="A1740" s="294">
        <v>3</v>
      </c>
      <c r="B1740" s="280" t="s">
        <v>1260</v>
      </c>
      <c r="C1740" s="319" t="s">
        <v>0</v>
      </c>
      <c r="D1740" s="360">
        <v>4</v>
      </c>
      <c r="E1740" s="127"/>
      <c r="F1740" s="120"/>
      <c r="G1740" s="121"/>
      <c r="J1740" s="330">
        <v>4</v>
      </c>
    </row>
    <row r="1741" spans="1:10" x14ac:dyDescent="0.2">
      <c r="A1741" s="294">
        <v>4</v>
      </c>
      <c r="B1741" s="280" t="s">
        <v>1261</v>
      </c>
      <c r="C1741" s="319" t="s">
        <v>0</v>
      </c>
      <c r="D1741" s="360">
        <v>4</v>
      </c>
      <c r="E1741" s="127"/>
      <c r="F1741" s="120"/>
      <c r="G1741" s="121"/>
      <c r="J1741" s="330">
        <v>4</v>
      </c>
    </row>
    <row r="1742" spans="1:10" x14ac:dyDescent="0.2">
      <c r="A1742" s="294">
        <v>5</v>
      </c>
      <c r="B1742" s="280" t="s">
        <v>1262</v>
      </c>
      <c r="C1742" s="319" t="s">
        <v>0</v>
      </c>
      <c r="D1742" s="360">
        <v>4</v>
      </c>
      <c r="E1742" s="127"/>
      <c r="F1742" s="120"/>
      <c r="G1742" s="121"/>
      <c r="J1742" s="330">
        <v>4</v>
      </c>
    </row>
    <row r="1743" spans="1:10" x14ac:dyDescent="0.2">
      <c r="A1743" s="294">
        <v>6</v>
      </c>
      <c r="B1743" s="280" t="s">
        <v>1263</v>
      </c>
      <c r="C1743" s="319" t="s">
        <v>0</v>
      </c>
      <c r="D1743" s="360">
        <v>1</v>
      </c>
      <c r="E1743" s="127"/>
      <c r="F1743" s="120"/>
      <c r="G1743" s="121"/>
      <c r="J1743" s="330">
        <v>1</v>
      </c>
    </row>
    <row r="1744" spans="1:10" x14ac:dyDescent="0.2">
      <c r="A1744" s="294">
        <v>7</v>
      </c>
      <c r="B1744" s="280" t="s">
        <v>1264</v>
      </c>
      <c r="C1744" s="319" t="s">
        <v>0</v>
      </c>
      <c r="D1744" s="360">
        <v>1</v>
      </c>
      <c r="E1744" s="127"/>
      <c r="F1744" s="120"/>
      <c r="G1744" s="121"/>
      <c r="J1744" s="330">
        <v>1</v>
      </c>
    </row>
    <row r="1745" spans="1:10" x14ac:dyDescent="0.2">
      <c r="A1745" s="294">
        <v>8</v>
      </c>
      <c r="B1745" s="280" t="s">
        <v>1265</v>
      </c>
      <c r="C1745" s="319" t="s">
        <v>0</v>
      </c>
      <c r="D1745" s="360">
        <v>2</v>
      </c>
      <c r="E1745" s="127"/>
      <c r="F1745" s="120"/>
      <c r="G1745" s="121"/>
      <c r="J1745" s="330">
        <v>2</v>
      </c>
    </row>
    <row r="1746" spans="1:10" x14ac:dyDescent="0.2">
      <c r="A1746" s="294">
        <v>9</v>
      </c>
      <c r="B1746" s="280" t="s">
        <v>770</v>
      </c>
      <c r="C1746" s="319" t="s">
        <v>0</v>
      </c>
      <c r="D1746" s="360">
        <v>1</v>
      </c>
      <c r="E1746" s="127"/>
      <c r="F1746" s="120"/>
      <c r="G1746" s="121"/>
      <c r="J1746" s="330">
        <v>1</v>
      </c>
    </row>
    <row r="1747" spans="1:10" x14ac:dyDescent="0.2">
      <c r="A1747" s="294">
        <v>10</v>
      </c>
      <c r="B1747" s="280" t="s">
        <v>1266</v>
      </c>
      <c r="C1747" s="319" t="s">
        <v>0</v>
      </c>
      <c r="D1747" s="360">
        <v>3</v>
      </c>
      <c r="E1747" s="127"/>
      <c r="F1747" s="120"/>
      <c r="G1747" s="121"/>
      <c r="J1747" s="330">
        <v>3</v>
      </c>
    </row>
    <row r="1748" spans="1:10" x14ac:dyDescent="0.2">
      <c r="A1748" s="294">
        <v>11</v>
      </c>
      <c r="B1748" s="280" t="s">
        <v>1186</v>
      </c>
      <c r="C1748" s="319" t="s">
        <v>0</v>
      </c>
      <c r="D1748" s="360">
        <v>4</v>
      </c>
      <c r="E1748" s="127"/>
      <c r="F1748" s="120"/>
      <c r="G1748" s="121"/>
      <c r="J1748" s="330">
        <v>4</v>
      </c>
    </row>
    <row r="1749" spans="1:10" x14ac:dyDescent="0.2">
      <c r="A1749" s="294"/>
      <c r="B1749" s="280"/>
      <c r="C1749" s="319"/>
      <c r="D1749" s="360"/>
      <c r="E1749" s="127"/>
      <c r="F1749" s="120"/>
      <c r="G1749" s="121"/>
    </row>
    <row r="1750" spans="1:10" x14ac:dyDescent="0.2">
      <c r="A1750" s="294" t="s">
        <v>1111</v>
      </c>
      <c r="B1750" s="299" t="s">
        <v>412</v>
      </c>
      <c r="C1750" s="319"/>
      <c r="D1750" s="360"/>
      <c r="E1750" s="127"/>
      <c r="F1750" s="120"/>
      <c r="G1750" s="121"/>
    </row>
    <row r="1751" spans="1:10" x14ac:dyDescent="0.2">
      <c r="A1751" s="294">
        <v>1</v>
      </c>
      <c r="B1751" s="280" t="s">
        <v>1194</v>
      </c>
      <c r="C1751" s="319" t="s">
        <v>0</v>
      </c>
      <c r="D1751" s="360">
        <v>5</v>
      </c>
      <c r="E1751" s="127"/>
      <c r="F1751" s="120"/>
      <c r="G1751" s="121"/>
      <c r="J1751" s="330">
        <v>5</v>
      </c>
    </row>
    <row r="1752" spans="1:10" x14ac:dyDescent="0.2">
      <c r="A1752" s="294"/>
      <c r="B1752" s="280"/>
      <c r="C1752" s="319"/>
      <c r="D1752" s="360"/>
      <c r="E1752" s="127"/>
      <c r="F1752" s="120"/>
      <c r="G1752" s="121"/>
    </row>
    <row r="1753" spans="1:10" x14ac:dyDescent="0.2">
      <c r="A1753" s="294" t="s">
        <v>1271</v>
      </c>
      <c r="B1753" s="299" t="s">
        <v>1270</v>
      </c>
      <c r="C1753" s="319"/>
      <c r="D1753" s="360"/>
      <c r="E1753" s="127"/>
      <c r="F1753" s="120"/>
      <c r="G1753" s="121"/>
    </row>
    <row r="1754" spans="1:10" ht="72" x14ac:dyDescent="0.2">
      <c r="A1754" s="294"/>
      <c r="B1754" s="280" t="s">
        <v>1267</v>
      </c>
      <c r="C1754" s="319"/>
      <c r="D1754" s="360"/>
      <c r="E1754" s="127"/>
      <c r="F1754" s="120"/>
      <c r="G1754" s="121"/>
    </row>
    <row r="1755" spans="1:10" x14ac:dyDescent="0.2">
      <c r="A1755" s="294"/>
      <c r="B1755" s="280"/>
      <c r="C1755" s="319"/>
      <c r="D1755" s="360"/>
      <c r="E1755" s="127"/>
      <c r="F1755" s="120"/>
      <c r="G1755" s="121"/>
    </row>
    <row r="1756" spans="1:10" x14ac:dyDescent="0.2">
      <c r="A1756" s="294" t="s">
        <v>1149</v>
      </c>
      <c r="B1756" s="299" t="s">
        <v>56</v>
      </c>
      <c r="C1756" s="319"/>
      <c r="D1756" s="360"/>
      <c r="E1756" s="127"/>
      <c r="F1756" s="120"/>
      <c r="G1756" s="121"/>
    </row>
    <row r="1757" spans="1:10" x14ac:dyDescent="0.2">
      <c r="A1757" s="294">
        <v>1</v>
      </c>
      <c r="B1757" s="280" t="s">
        <v>1093</v>
      </c>
      <c r="C1757" s="319" t="s">
        <v>0</v>
      </c>
      <c r="D1757" s="360">
        <v>5</v>
      </c>
      <c r="E1757" s="127"/>
      <c r="F1757" s="120"/>
      <c r="G1757" s="121"/>
      <c r="J1757" s="330">
        <v>5</v>
      </c>
    </row>
    <row r="1758" spans="1:10" x14ac:dyDescent="0.2">
      <c r="A1758" s="294">
        <v>2</v>
      </c>
      <c r="B1758" s="280" t="s">
        <v>1256</v>
      </c>
      <c r="C1758" s="319" t="s">
        <v>0</v>
      </c>
      <c r="D1758" s="360">
        <v>2</v>
      </c>
      <c r="E1758" s="127"/>
      <c r="F1758" s="120"/>
      <c r="G1758" s="121"/>
      <c r="J1758" s="330">
        <v>2</v>
      </c>
    </row>
    <row r="1759" spans="1:10" x14ac:dyDescent="0.2">
      <c r="A1759" s="294">
        <v>3</v>
      </c>
      <c r="B1759" s="280" t="s">
        <v>1257</v>
      </c>
      <c r="C1759" s="319" t="s">
        <v>0</v>
      </c>
      <c r="D1759" s="360">
        <v>2</v>
      </c>
      <c r="E1759" s="127"/>
      <c r="F1759" s="120"/>
      <c r="G1759" s="121"/>
      <c r="J1759" s="330">
        <v>2</v>
      </c>
    </row>
    <row r="1760" spans="1:10" x14ac:dyDescent="0.2">
      <c r="A1760" s="294"/>
      <c r="B1760" s="280"/>
      <c r="C1760" s="319"/>
      <c r="D1760" s="360"/>
      <c r="E1760" s="127"/>
      <c r="F1760" s="120"/>
      <c r="G1760" s="121"/>
    </row>
    <row r="1761" spans="1:10" x14ac:dyDescent="0.2">
      <c r="A1761" s="294" t="s">
        <v>1164</v>
      </c>
      <c r="B1761" s="299" t="s">
        <v>57</v>
      </c>
      <c r="C1761" s="319"/>
      <c r="D1761" s="360"/>
      <c r="E1761" s="127"/>
      <c r="F1761" s="120"/>
      <c r="G1761" s="121"/>
    </row>
    <row r="1762" spans="1:10" x14ac:dyDescent="0.2">
      <c r="A1762" s="294">
        <v>1</v>
      </c>
      <c r="B1762" s="280" t="s">
        <v>1258</v>
      </c>
      <c r="C1762" s="319" t="s">
        <v>0</v>
      </c>
      <c r="D1762" s="360">
        <v>4</v>
      </c>
      <c r="E1762" s="127"/>
      <c r="F1762" s="120"/>
      <c r="G1762" s="121"/>
      <c r="J1762" s="330">
        <v>4</v>
      </c>
    </row>
    <row r="1763" spans="1:10" x14ac:dyDescent="0.2">
      <c r="A1763" s="294">
        <v>2</v>
      </c>
      <c r="B1763" s="280" t="s">
        <v>1259</v>
      </c>
      <c r="C1763" s="319" t="s">
        <v>0</v>
      </c>
      <c r="D1763" s="360">
        <v>4</v>
      </c>
      <c r="E1763" s="127"/>
      <c r="F1763" s="120"/>
      <c r="G1763" s="121"/>
      <c r="J1763" s="330">
        <v>4</v>
      </c>
    </row>
    <row r="1764" spans="1:10" x14ac:dyDescent="0.2">
      <c r="A1764" s="294">
        <v>3</v>
      </c>
      <c r="B1764" s="280" t="s">
        <v>1260</v>
      </c>
      <c r="C1764" s="319" t="s">
        <v>0</v>
      </c>
      <c r="D1764" s="360">
        <v>4</v>
      </c>
      <c r="E1764" s="127"/>
      <c r="F1764" s="120"/>
      <c r="G1764" s="121"/>
      <c r="J1764" s="330">
        <v>4</v>
      </c>
    </row>
    <row r="1765" spans="1:10" x14ac:dyDescent="0.2">
      <c r="A1765" s="294">
        <v>4</v>
      </c>
      <c r="B1765" s="280" t="s">
        <v>1261</v>
      </c>
      <c r="C1765" s="319" t="s">
        <v>0</v>
      </c>
      <c r="D1765" s="360">
        <v>4</v>
      </c>
      <c r="E1765" s="127"/>
      <c r="F1765" s="120"/>
      <c r="G1765" s="121"/>
      <c r="J1765" s="330">
        <v>4</v>
      </c>
    </row>
    <row r="1766" spans="1:10" x14ac:dyDescent="0.2">
      <c r="A1766" s="294">
        <v>5</v>
      </c>
      <c r="B1766" s="280" t="s">
        <v>1262</v>
      </c>
      <c r="C1766" s="319" t="s">
        <v>0</v>
      </c>
      <c r="D1766" s="360">
        <v>4</v>
      </c>
      <c r="E1766" s="127"/>
      <c r="F1766" s="120"/>
      <c r="G1766" s="121"/>
      <c r="J1766" s="330">
        <v>4</v>
      </c>
    </row>
    <row r="1767" spans="1:10" x14ac:dyDescent="0.2">
      <c r="A1767" s="294">
        <v>6</v>
      </c>
      <c r="B1767" s="280" t="s">
        <v>1263</v>
      </c>
      <c r="C1767" s="319" t="s">
        <v>0</v>
      </c>
      <c r="D1767" s="360">
        <v>1</v>
      </c>
      <c r="E1767" s="127"/>
      <c r="F1767" s="120"/>
      <c r="G1767" s="121"/>
      <c r="J1767" s="330">
        <v>1</v>
      </c>
    </row>
    <row r="1768" spans="1:10" x14ac:dyDescent="0.2">
      <c r="A1768" s="294">
        <v>7</v>
      </c>
      <c r="B1768" s="280" t="s">
        <v>1264</v>
      </c>
      <c r="C1768" s="319" t="s">
        <v>0</v>
      </c>
      <c r="D1768" s="360">
        <v>1</v>
      </c>
      <c r="E1768" s="127"/>
      <c r="F1768" s="120"/>
      <c r="G1768" s="121"/>
      <c r="J1768" s="330">
        <v>1</v>
      </c>
    </row>
    <row r="1769" spans="1:10" x14ac:dyDescent="0.2">
      <c r="A1769" s="294">
        <v>8</v>
      </c>
      <c r="B1769" s="280" t="s">
        <v>1265</v>
      </c>
      <c r="C1769" s="319" t="s">
        <v>0</v>
      </c>
      <c r="D1769" s="360">
        <v>2</v>
      </c>
      <c r="E1769" s="127"/>
      <c r="F1769" s="120"/>
      <c r="G1769" s="121"/>
      <c r="J1769" s="330">
        <v>2</v>
      </c>
    </row>
    <row r="1770" spans="1:10" x14ac:dyDescent="0.2">
      <c r="A1770" s="294">
        <v>9</v>
      </c>
      <c r="B1770" s="280" t="s">
        <v>770</v>
      </c>
      <c r="C1770" s="319" t="s">
        <v>0</v>
      </c>
      <c r="D1770" s="360">
        <v>1</v>
      </c>
      <c r="E1770" s="127"/>
      <c r="F1770" s="120"/>
      <c r="G1770" s="121"/>
      <c r="J1770" s="330">
        <v>1</v>
      </c>
    </row>
    <row r="1771" spans="1:10" x14ac:dyDescent="0.2">
      <c r="A1771" s="294">
        <v>10</v>
      </c>
      <c r="B1771" s="280" t="s">
        <v>1266</v>
      </c>
      <c r="C1771" s="319" t="s">
        <v>0</v>
      </c>
      <c r="D1771" s="360">
        <v>3</v>
      </c>
      <c r="E1771" s="127"/>
      <c r="F1771" s="120"/>
      <c r="G1771" s="121"/>
      <c r="J1771" s="330">
        <v>3</v>
      </c>
    </row>
    <row r="1772" spans="1:10" x14ac:dyDescent="0.2">
      <c r="A1772" s="294">
        <v>11</v>
      </c>
      <c r="B1772" s="280" t="s">
        <v>1186</v>
      </c>
      <c r="C1772" s="319" t="s">
        <v>0</v>
      </c>
      <c r="D1772" s="360">
        <v>4</v>
      </c>
      <c r="E1772" s="127"/>
      <c r="F1772" s="120"/>
      <c r="G1772" s="121"/>
      <c r="J1772" s="330">
        <v>4</v>
      </c>
    </row>
    <row r="1773" spans="1:10" x14ac:dyDescent="0.2">
      <c r="A1773" s="294"/>
      <c r="B1773" s="280"/>
      <c r="C1773" s="319"/>
      <c r="D1773" s="360"/>
      <c r="E1773" s="127"/>
      <c r="F1773" s="120"/>
      <c r="G1773" s="121"/>
    </row>
    <row r="1774" spans="1:10" x14ac:dyDescent="0.2">
      <c r="A1774" s="294" t="s">
        <v>1169</v>
      </c>
      <c r="B1774" s="299" t="s">
        <v>412</v>
      </c>
      <c r="C1774" s="319"/>
      <c r="D1774" s="360"/>
      <c r="E1774" s="127"/>
      <c r="F1774" s="120"/>
      <c r="G1774" s="121"/>
    </row>
    <row r="1775" spans="1:10" x14ac:dyDescent="0.2">
      <c r="A1775" s="294">
        <v>1</v>
      </c>
      <c r="B1775" s="280" t="s">
        <v>1194</v>
      </c>
      <c r="C1775" s="319" t="s">
        <v>0</v>
      </c>
      <c r="D1775" s="360">
        <v>5</v>
      </c>
      <c r="E1775" s="127"/>
      <c r="F1775" s="120"/>
      <c r="G1775" s="121"/>
      <c r="J1775" s="330">
        <v>5</v>
      </c>
    </row>
    <row r="1776" spans="1:10" x14ac:dyDescent="0.2">
      <c r="A1776" s="294"/>
      <c r="B1776" s="280"/>
      <c r="C1776" s="319"/>
      <c r="D1776" s="360"/>
      <c r="E1776" s="127"/>
      <c r="F1776" s="120"/>
      <c r="G1776" s="121"/>
    </row>
    <row r="1777" spans="1:10" x14ac:dyDescent="0.2">
      <c r="A1777" s="294" t="s">
        <v>1274</v>
      </c>
      <c r="B1777" s="299" t="s">
        <v>1273</v>
      </c>
      <c r="C1777" s="319"/>
      <c r="D1777" s="360"/>
      <c r="E1777" s="127"/>
      <c r="F1777" s="120"/>
      <c r="G1777" s="121"/>
    </row>
    <row r="1778" spans="1:10" ht="48" x14ac:dyDescent="0.2">
      <c r="A1778" s="294"/>
      <c r="B1778" s="280" t="s">
        <v>1268</v>
      </c>
      <c r="C1778" s="319"/>
      <c r="D1778" s="360"/>
      <c r="E1778" s="127"/>
      <c r="F1778" s="120"/>
      <c r="G1778" s="121"/>
    </row>
    <row r="1779" spans="1:10" x14ac:dyDescent="0.2">
      <c r="A1779" s="294"/>
      <c r="B1779" s="280"/>
      <c r="C1779" s="319"/>
      <c r="D1779" s="360"/>
      <c r="E1779" s="127"/>
      <c r="F1779" s="120"/>
      <c r="G1779" s="121"/>
    </row>
    <row r="1780" spans="1:10" x14ac:dyDescent="0.2">
      <c r="A1780" s="294" t="s">
        <v>1275</v>
      </c>
      <c r="B1780" s="299" t="s">
        <v>56</v>
      </c>
      <c r="C1780" s="319"/>
      <c r="D1780" s="360"/>
      <c r="E1780" s="127"/>
      <c r="F1780" s="120"/>
      <c r="G1780" s="121"/>
    </row>
    <row r="1781" spans="1:10" x14ac:dyDescent="0.2">
      <c r="A1781" s="294">
        <v>1</v>
      </c>
      <c r="B1781" s="280" t="s">
        <v>1093</v>
      </c>
      <c r="C1781" s="319" t="s">
        <v>0</v>
      </c>
      <c r="D1781" s="360">
        <v>5</v>
      </c>
      <c r="E1781" s="127"/>
      <c r="F1781" s="120"/>
      <c r="G1781" s="121"/>
      <c r="J1781" s="330">
        <v>5</v>
      </c>
    </row>
    <row r="1782" spans="1:10" x14ac:dyDescent="0.2">
      <c r="A1782" s="294">
        <v>2</v>
      </c>
      <c r="B1782" s="280" t="s">
        <v>1256</v>
      </c>
      <c r="C1782" s="319" t="s">
        <v>0</v>
      </c>
      <c r="D1782" s="360">
        <v>2</v>
      </c>
      <c r="E1782" s="127"/>
      <c r="F1782" s="120"/>
      <c r="G1782" s="121"/>
      <c r="J1782" s="330">
        <v>2</v>
      </c>
    </row>
    <row r="1783" spans="1:10" x14ac:dyDescent="0.2">
      <c r="A1783" s="294">
        <v>3</v>
      </c>
      <c r="B1783" s="280" t="s">
        <v>1257</v>
      </c>
      <c r="C1783" s="319" t="s">
        <v>0</v>
      </c>
      <c r="D1783" s="360">
        <v>2</v>
      </c>
      <c r="E1783" s="127"/>
      <c r="F1783" s="120"/>
      <c r="G1783" s="121"/>
      <c r="J1783" s="330">
        <v>2</v>
      </c>
    </row>
    <row r="1784" spans="1:10" x14ac:dyDescent="0.2">
      <c r="A1784" s="294"/>
      <c r="B1784" s="280"/>
      <c r="C1784" s="319"/>
      <c r="D1784" s="360"/>
      <c r="E1784" s="127"/>
      <c r="F1784" s="120"/>
      <c r="G1784" s="121"/>
    </row>
    <row r="1785" spans="1:10" x14ac:dyDescent="0.2">
      <c r="A1785" s="294" t="s">
        <v>1276</v>
      </c>
      <c r="B1785" s="299" t="s">
        <v>57</v>
      </c>
      <c r="C1785" s="319"/>
      <c r="D1785" s="360"/>
      <c r="E1785" s="127"/>
      <c r="F1785" s="120"/>
      <c r="G1785" s="121"/>
    </row>
    <row r="1786" spans="1:10" x14ac:dyDescent="0.2">
      <c r="A1786" s="294">
        <v>1</v>
      </c>
      <c r="B1786" s="280" t="s">
        <v>1258</v>
      </c>
      <c r="C1786" s="319" t="s">
        <v>0</v>
      </c>
      <c r="D1786" s="360">
        <v>4</v>
      </c>
      <c r="E1786" s="127"/>
      <c r="F1786" s="120"/>
      <c r="G1786" s="121"/>
      <c r="J1786" s="330">
        <v>4</v>
      </c>
    </row>
    <row r="1787" spans="1:10" x14ac:dyDescent="0.2">
      <c r="A1787" s="294">
        <v>2</v>
      </c>
      <c r="B1787" s="280" t="s">
        <v>1259</v>
      </c>
      <c r="C1787" s="319" t="s">
        <v>0</v>
      </c>
      <c r="D1787" s="360">
        <v>4</v>
      </c>
      <c r="E1787" s="127"/>
      <c r="F1787" s="120"/>
      <c r="G1787" s="121"/>
      <c r="J1787" s="330">
        <v>4</v>
      </c>
    </row>
    <row r="1788" spans="1:10" x14ac:dyDescent="0.2">
      <c r="A1788" s="294">
        <v>3</v>
      </c>
      <c r="B1788" s="280" t="s">
        <v>1260</v>
      </c>
      <c r="C1788" s="319" t="s">
        <v>0</v>
      </c>
      <c r="D1788" s="360">
        <v>4</v>
      </c>
      <c r="E1788" s="127"/>
      <c r="F1788" s="120"/>
      <c r="G1788" s="121"/>
      <c r="J1788" s="330">
        <v>4</v>
      </c>
    </row>
    <row r="1789" spans="1:10" x14ac:dyDescent="0.2">
      <c r="A1789" s="294">
        <v>4</v>
      </c>
      <c r="B1789" s="280" t="s">
        <v>1261</v>
      </c>
      <c r="C1789" s="319" t="s">
        <v>0</v>
      </c>
      <c r="D1789" s="360">
        <v>4</v>
      </c>
      <c r="E1789" s="127"/>
      <c r="F1789" s="120"/>
      <c r="G1789" s="121"/>
      <c r="J1789" s="330">
        <v>4</v>
      </c>
    </row>
    <row r="1790" spans="1:10" x14ac:dyDescent="0.2">
      <c r="A1790" s="294">
        <v>5</v>
      </c>
      <c r="B1790" s="280" t="s">
        <v>1262</v>
      </c>
      <c r="C1790" s="319" t="s">
        <v>0</v>
      </c>
      <c r="D1790" s="360">
        <v>4</v>
      </c>
      <c r="E1790" s="127"/>
      <c r="F1790" s="120"/>
      <c r="G1790" s="121"/>
      <c r="J1790" s="330">
        <v>4</v>
      </c>
    </row>
    <row r="1791" spans="1:10" x14ac:dyDescent="0.2">
      <c r="A1791" s="294">
        <v>6</v>
      </c>
      <c r="B1791" s="280" t="s">
        <v>1263</v>
      </c>
      <c r="C1791" s="319" t="s">
        <v>0</v>
      </c>
      <c r="D1791" s="360">
        <v>1</v>
      </c>
      <c r="E1791" s="127"/>
      <c r="F1791" s="120"/>
      <c r="G1791" s="121"/>
      <c r="J1791" s="330">
        <v>1</v>
      </c>
    </row>
    <row r="1792" spans="1:10" x14ac:dyDescent="0.2">
      <c r="A1792" s="294">
        <v>7</v>
      </c>
      <c r="B1792" s="280" t="s">
        <v>1264</v>
      </c>
      <c r="C1792" s="319" t="s">
        <v>0</v>
      </c>
      <c r="D1792" s="360">
        <v>1</v>
      </c>
      <c r="E1792" s="127"/>
      <c r="F1792" s="120"/>
      <c r="G1792" s="121"/>
      <c r="J1792" s="330">
        <v>1</v>
      </c>
    </row>
    <row r="1793" spans="1:10" x14ac:dyDescent="0.2">
      <c r="A1793" s="294">
        <v>8</v>
      </c>
      <c r="B1793" s="280" t="s">
        <v>1265</v>
      </c>
      <c r="C1793" s="319" t="s">
        <v>0</v>
      </c>
      <c r="D1793" s="360">
        <v>2</v>
      </c>
      <c r="E1793" s="127"/>
      <c r="F1793" s="120"/>
      <c r="G1793" s="121"/>
      <c r="J1793" s="330">
        <v>2</v>
      </c>
    </row>
    <row r="1794" spans="1:10" x14ac:dyDescent="0.2">
      <c r="A1794" s="294">
        <v>9</v>
      </c>
      <c r="B1794" s="280" t="s">
        <v>770</v>
      </c>
      <c r="C1794" s="319" t="s">
        <v>0</v>
      </c>
      <c r="D1794" s="360">
        <v>1</v>
      </c>
      <c r="E1794" s="127"/>
      <c r="F1794" s="120"/>
      <c r="G1794" s="121"/>
      <c r="J1794" s="330">
        <v>1</v>
      </c>
    </row>
    <row r="1795" spans="1:10" x14ac:dyDescent="0.2">
      <c r="A1795" s="294">
        <v>10</v>
      </c>
      <c r="B1795" s="280" t="s">
        <v>1266</v>
      </c>
      <c r="C1795" s="319" t="s">
        <v>0</v>
      </c>
      <c r="D1795" s="360">
        <v>3</v>
      </c>
      <c r="E1795" s="127"/>
      <c r="F1795" s="120"/>
      <c r="G1795" s="121"/>
      <c r="J1795" s="330">
        <v>3</v>
      </c>
    </row>
    <row r="1796" spans="1:10" x14ac:dyDescent="0.2">
      <c r="A1796" s="294">
        <v>11</v>
      </c>
      <c r="B1796" s="280" t="s">
        <v>1186</v>
      </c>
      <c r="C1796" s="319" t="s">
        <v>0</v>
      </c>
      <c r="D1796" s="360">
        <v>4</v>
      </c>
      <c r="E1796" s="127"/>
      <c r="F1796" s="120"/>
      <c r="G1796" s="121"/>
      <c r="J1796" s="330">
        <v>4</v>
      </c>
    </row>
    <row r="1797" spans="1:10" x14ac:dyDescent="0.2">
      <c r="A1797" s="294"/>
      <c r="B1797" s="280"/>
      <c r="C1797" s="319"/>
      <c r="D1797" s="360"/>
      <c r="E1797" s="127"/>
      <c r="F1797" s="120"/>
      <c r="G1797" s="121"/>
    </row>
    <row r="1798" spans="1:10" x14ac:dyDescent="0.2">
      <c r="A1798" s="294" t="s">
        <v>1277</v>
      </c>
      <c r="B1798" s="299" t="s">
        <v>412</v>
      </c>
      <c r="C1798" s="319"/>
      <c r="D1798" s="360"/>
      <c r="E1798" s="127"/>
      <c r="F1798" s="120"/>
      <c r="G1798" s="121"/>
    </row>
    <row r="1799" spans="1:10" x14ac:dyDescent="0.2">
      <c r="A1799" s="294">
        <v>1</v>
      </c>
      <c r="B1799" s="280" t="s">
        <v>1194</v>
      </c>
      <c r="C1799" s="319" t="s">
        <v>0</v>
      </c>
      <c r="D1799" s="360">
        <v>5</v>
      </c>
      <c r="E1799" s="127"/>
      <c r="F1799" s="120"/>
      <c r="G1799" s="121"/>
      <c r="J1799" s="330">
        <v>5</v>
      </c>
    </row>
    <row r="1800" spans="1:10" x14ac:dyDescent="0.2">
      <c r="A1800" s="294"/>
      <c r="B1800" s="280"/>
      <c r="C1800" s="319"/>
      <c r="D1800" s="360"/>
      <c r="E1800" s="127"/>
      <c r="F1800" s="120"/>
      <c r="G1800" s="121"/>
    </row>
    <row r="1801" spans="1:10" x14ac:dyDescent="0.2">
      <c r="A1801" s="294">
        <v>13.17</v>
      </c>
      <c r="B1801" s="280" t="s">
        <v>1269</v>
      </c>
      <c r="C1801" s="319"/>
      <c r="D1801" s="360"/>
      <c r="E1801" s="127"/>
      <c r="F1801" s="120"/>
      <c r="G1801" s="121"/>
    </row>
    <row r="1802" spans="1:10" ht="60" x14ac:dyDescent="0.2">
      <c r="A1802" s="294">
        <v>1</v>
      </c>
      <c r="B1802" s="280" t="s">
        <v>1393</v>
      </c>
      <c r="C1802" s="319" t="s">
        <v>0</v>
      </c>
      <c r="D1802" s="360">
        <v>46</v>
      </c>
      <c r="E1802" s="127"/>
      <c r="F1802" s="120"/>
      <c r="G1802" s="121"/>
      <c r="J1802" s="330">
        <v>46</v>
      </c>
    </row>
    <row r="1803" spans="1:10" x14ac:dyDescent="0.2">
      <c r="A1803" s="249"/>
      <c r="B1803" s="61"/>
      <c r="C1803" s="79"/>
      <c r="D1803" s="338"/>
      <c r="E1803" s="117"/>
      <c r="F1803" s="120"/>
      <c r="G1803" s="139"/>
    </row>
    <row r="1804" spans="1:10" ht="12.75" thickBot="1" x14ac:dyDescent="0.25">
      <c r="A1804" s="249"/>
      <c r="B1804" s="61"/>
      <c r="C1804" s="79"/>
      <c r="D1804" s="338"/>
      <c r="E1804" s="117"/>
      <c r="F1804" s="120"/>
      <c r="G1804" s="139"/>
    </row>
    <row r="1805" spans="1:10" x14ac:dyDescent="0.2">
      <c r="A1805" s="269"/>
      <c r="B1805" s="102" t="s">
        <v>907</v>
      </c>
      <c r="C1805" s="185"/>
      <c r="D1805" s="373"/>
      <c r="E1805" s="186"/>
      <c r="F1805" s="177"/>
      <c r="G1805" s="261"/>
    </row>
    <row r="1806" spans="1:10" ht="12.75" thickBot="1" x14ac:dyDescent="0.25">
      <c r="A1806" s="270"/>
      <c r="B1806" s="83" t="s">
        <v>241</v>
      </c>
      <c r="C1806" s="187"/>
      <c r="D1806" s="374"/>
      <c r="E1806" s="188"/>
      <c r="F1806" s="178"/>
      <c r="G1806" s="262"/>
    </row>
    <row r="1807" spans="1:10" x14ac:dyDescent="0.2">
      <c r="A1807" s="224"/>
      <c r="B1807" s="58" t="s">
        <v>451</v>
      </c>
      <c r="C1807" s="20"/>
      <c r="D1807" s="338"/>
      <c r="E1807" s="117"/>
      <c r="F1807" s="120"/>
      <c r="G1807" s="121"/>
    </row>
    <row r="1808" spans="1:10" ht="24" x14ac:dyDescent="0.2">
      <c r="A1808" s="224"/>
      <c r="B1808" s="207" t="s">
        <v>991</v>
      </c>
      <c r="C1808" s="20"/>
      <c r="D1808" s="338"/>
      <c r="E1808" s="117"/>
      <c r="F1808" s="120"/>
      <c r="G1808" s="121"/>
    </row>
    <row r="1809" spans="1:10" x14ac:dyDescent="0.2">
      <c r="A1809" s="277" t="s">
        <v>452</v>
      </c>
      <c r="B1809" s="170" t="s">
        <v>228</v>
      </c>
      <c r="C1809" s="79"/>
      <c r="D1809" s="350"/>
      <c r="E1809" s="117"/>
      <c r="F1809" s="120"/>
      <c r="G1809" s="121"/>
    </row>
    <row r="1810" spans="1:10" ht="48" x14ac:dyDescent="0.2">
      <c r="A1810" s="224"/>
      <c r="B1810" s="61" t="s">
        <v>1038</v>
      </c>
      <c r="C1810" s="79"/>
      <c r="D1810" s="338"/>
      <c r="E1810" s="117"/>
      <c r="F1810" s="120"/>
      <c r="G1810" s="121"/>
    </row>
    <row r="1811" spans="1:10" ht="36" x14ac:dyDescent="0.2">
      <c r="A1811" s="224"/>
      <c r="B1811" s="61" t="s">
        <v>1039</v>
      </c>
      <c r="C1811" s="79"/>
      <c r="D1811" s="338"/>
      <c r="E1811" s="117"/>
      <c r="F1811" s="120"/>
      <c r="G1811" s="121"/>
    </row>
    <row r="1812" spans="1:10" ht="60" x14ac:dyDescent="0.2">
      <c r="A1812" s="224"/>
      <c r="B1812" s="61" t="s">
        <v>1040</v>
      </c>
      <c r="C1812" s="79"/>
      <c r="D1812" s="338"/>
      <c r="E1812" s="117"/>
      <c r="F1812" s="120"/>
      <c r="G1812" s="308"/>
    </row>
    <row r="1813" spans="1:10" s="11" customFormat="1" ht="36" x14ac:dyDescent="0.2">
      <c r="A1813" s="297"/>
      <c r="B1813" s="253" t="s">
        <v>1041</v>
      </c>
      <c r="C1813" s="79"/>
      <c r="D1813" s="360"/>
      <c r="E1813" s="117"/>
      <c r="F1813" s="155"/>
      <c r="G1813" s="139"/>
      <c r="J1813" s="333"/>
    </row>
    <row r="1814" spans="1:10" s="11" customFormat="1" ht="48" x14ac:dyDescent="0.2">
      <c r="A1814" s="297"/>
      <c r="B1814" s="253" t="s">
        <v>1042</v>
      </c>
      <c r="C1814" s="79"/>
      <c r="D1814" s="360"/>
      <c r="E1814" s="117"/>
      <c r="F1814" s="155"/>
      <c r="G1814" s="139"/>
      <c r="J1814" s="333"/>
    </row>
    <row r="1815" spans="1:10" s="11" customFormat="1" ht="48" x14ac:dyDescent="0.2">
      <c r="A1815" s="297"/>
      <c r="B1815" s="253" t="s">
        <v>1043</v>
      </c>
      <c r="C1815" s="79"/>
      <c r="D1815" s="360"/>
      <c r="E1815" s="117"/>
      <c r="F1815" s="155"/>
      <c r="G1815" s="139"/>
      <c r="J1815" s="333"/>
    </row>
    <row r="1816" spans="1:10" s="11" customFormat="1" ht="36" x14ac:dyDescent="0.2">
      <c r="A1816" s="297"/>
      <c r="B1816" s="253" t="s">
        <v>1044</v>
      </c>
      <c r="C1816" s="79"/>
      <c r="D1816" s="360"/>
      <c r="E1816" s="117"/>
      <c r="F1816" s="155"/>
      <c r="G1816" s="139"/>
      <c r="J1816" s="333"/>
    </row>
    <row r="1817" spans="1:10" s="11" customFormat="1" x14ac:dyDescent="0.2">
      <c r="A1817" s="297"/>
      <c r="B1817" s="253"/>
      <c r="C1817" s="79"/>
      <c r="D1817" s="360"/>
      <c r="E1817" s="117"/>
      <c r="F1817" s="155"/>
      <c r="G1817" s="139"/>
      <c r="J1817" s="333"/>
    </row>
    <row r="1818" spans="1:10" s="11" customFormat="1" x14ac:dyDescent="0.2">
      <c r="A1818" s="297"/>
      <c r="B1818" s="253" t="s">
        <v>1045</v>
      </c>
      <c r="C1818" s="79"/>
      <c r="D1818" s="360"/>
      <c r="E1818" s="117"/>
      <c r="F1818" s="155"/>
      <c r="G1818" s="139"/>
      <c r="J1818" s="333"/>
    </row>
    <row r="1819" spans="1:10" s="11" customFormat="1" ht="72" x14ac:dyDescent="0.2">
      <c r="A1819" s="297"/>
      <c r="B1819" s="253" t="s">
        <v>1046</v>
      </c>
      <c r="C1819" s="79"/>
      <c r="D1819" s="360"/>
      <c r="E1819" s="117"/>
      <c r="F1819" s="155"/>
      <c r="G1819" s="139"/>
      <c r="J1819" s="333"/>
    </row>
    <row r="1820" spans="1:10" s="11" customFormat="1" ht="36" x14ac:dyDescent="0.2">
      <c r="A1820" s="297"/>
      <c r="B1820" s="253" t="s">
        <v>1047</v>
      </c>
      <c r="C1820" s="79"/>
      <c r="D1820" s="360"/>
      <c r="E1820" s="117"/>
      <c r="F1820" s="155"/>
      <c r="G1820" s="139"/>
      <c r="J1820" s="333"/>
    </row>
    <row r="1821" spans="1:10" s="11" customFormat="1" ht="24" x14ac:dyDescent="0.2">
      <c r="A1821" s="297"/>
      <c r="B1821" s="253" t="s">
        <v>1048</v>
      </c>
      <c r="C1821" s="79"/>
      <c r="D1821" s="360"/>
      <c r="E1821" s="117"/>
      <c r="F1821" s="155"/>
      <c r="G1821" s="139"/>
      <c r="J1821" s="333"/>
    </row>
    <row r="1822" spans="1:10" s="11" customFormat="1" ht="36" x14ac:dyDescent="0.2">
      <c r="A1822" s="297"/>
      <c r="B1822" s="253" t="s">
        <v>1049</v>
      </c>
      <c r="C1822" s="79"/>
      <c r="D1822" s="360"/>
      <c r="E1822" s="117"/>
      <c r="F1822" s="155"/>
      <c r="G1822" s="139"/>
      <c r="J1822" s="333"/>
    </row>
    <row r="1823" spans="1:10" s="11" customFormat="1" ht="36" x14ac:dyDescent="0.2">
      <c r="A1823" s="297"/>
      <c r="B1823" s="253" t="s">
        <v>1050</v>
      </c>
      <c r="C1823" s="79"/>
      <c r="D1823" s="360"/>
      <c r="E1823" s="117"/>
      <c r="F1823" s="155"/>
      <c r="G1823" s="139"/>
      <c r="J1823" s="333"/>
    </row>
    <row r="1824" spans="1:10" s="11" customFormat="1" ht="36" x14ac:dyDescent="0.2">
      <c r="A1824" s="297"/>
      <c r="B1824" s="253" t="s">
        <v>1051</v>
      </c>
      <c r="C1824" s="79"/>
      <c r="D1824" s="360"/>
      <c r="E1824" s="117"/>
      <c r="F1824" s="155"/>
      <c r="G1824" s="139"/>
      <c r="J1824" s="333"/>
    </row>
    <row r="1825" spans="1:10" s="11" customFormat="1" ht="36" x14ac:dyDescent="0.2">
      <c r="A1825" s="297"/>
      <c r="B1825" s="253" t="s">
        <v>1052</v>
      </c>
      <c r="C1825" s="79"/>
      <c r="D1825" s="360"/>
      <c r="E1825" s="117"/>
      <c r="F1825" s="155"/>
      <c r="G1825" s="139"/>
      <c r="J1825" s="333"/>
    </row>
    <row r="1826" spans="1:10" s="11" customFormat="1" ht="48" x14ac:dyDescent="0.2">
      <c r="A1826" s="297"/>
      <c r="B1826" s="253" t="s">
        <v>1053</v>
      </c>
      <c r="C1826" s="79"/>
      <c r="D1826" s="360"/>
      <c r="E1826" s="117"/>
      <c r="F1826" s="155"/>
      <c r="G1826" s="139"/>
      <c r="J1826" s="333"/>
    </row>
    <row r="1827" spans="1:10" s="11" customFormat="1" ht="36" x14ac:dyDescent="0.2">
      <c r="A1827" s="297"/>
      <c r="B1827" s="253" t="s">
        <v>1054</v>
      </c>
      <c r="C1827" s="79"/>
      <c r="D1827" s="360"/>
      <c r="E1827" s="117"/>
      <c r="F1827" s="155"/>
      <c r="G1827" s="139"/>
      <c r="J1827" s="333"/>
    </row>
    <row r="1828" spans="1:10" s="11" customFormat="1" ht="24" x14ac:dyDescent="0.2">
      <c r="A1828" s="297"/>
      <c r="B1828" s="253" t="s">
        <v>1055</v>
      </c>
      <c r="C1828" s="79"/>
      <c r="D1828" s="360"/>
      <c r="E1828" s="117"/>
      <c r="F1828" s="155"/>
      <c r="G1828" s="139"/>
      <c r="J1828" s="333"/>
    </row>
    <row r="1829" spans="1:10" s="11" customFormat="1" ht="24" x14ac:dyDescent="0.2">
      <c r="A1829" s="297"/>
      <c r="B1829" s="253" t="s">
        <v>1056</v>
      </c>
      <c r="C1829" s="79"/>
      <c r="D1829" s="360"/>
      <c r="E1829" s="117"/>
      <c r="F1829" s="155"/>
      <c r="G1829" s="139"/>
      <c r="J1829" s="333"/>
    </row>
    <row r="1830" spans="1:10" s="11" customFormat="1" x14ac:dyDescent="0.2">
      <c r="A1830" s="297"/>
      <c r="B1830" s="253"/>
      <c r="C1830" s="79"/>
      <c r="D1830" s="360"/>
      <c r="E1830" s="117"/>
      <c r="F1830" s="155"/>
      <c r="G1830" s="139"/>
      <c r="J1830" s="333"/>
    </row>
    <row r="1831" spans="1:10" s="11" customFormat="1" x14ac:dyDescent="0.2">
      <c r="A1831" s="297"/>
      <c r="B1831" s="253" t="s">
        <v>1057</v>
      </c>
      <c r="C1831" s="79"/>
      <c r="D1831" s="360"/>
      <c r="E1831" s="117"/>
      <c r="F1831" s="155"/>
      <c r="G1831" s="139"/>
      <c r="J1831" s="333"/>
    </row>
    <row r="1832" spans="1:10" s="11" customFormat="1" ht="24" x14ac:dyDescent="0.2">
      <c r="A1832" s="297"/>
      <c r="B1832" s="253" t="s">
        <v>1058</v>
      </c>
      <c r="C1832" s="79"/>
      <c r="D1832" s="360"/>
      <c r="E1832" s="117"/>
      <c r="F1832" s="155"/>
      <c r="G1832" s="139"/>
      <c r="J1832" s="333"/>
    </row>
    <row r="1833" spans="1:10" s="11" customFormat="1" ht="24" x14ac:dyDescent="0.2">
      <c r="A1833" s="297"/>
      <c r="B1833" s="253" t="s">
        <v>1059</v>
      </c>
      <c r="C1833" s="79"/>
      <c r="D1833" s="360"/>
      <c r="E1833" s="117"/>
      <c r="F1833" s="155"/>
      <c r="G1833" s="139"/>
      <c r="J1833" s="333"/>
    </row>
    <row r="1834" spans="1:10" s="11" customFormat="1" ht="72" x14ac:dyDescent="0.2">
      <c r="A1834" s="297"/>
      <c r="B1834" s="253" t="s">
        <v>1060</v>
      </c>
      <c r="C1834" s="79"/>
      <c r="D1834" s="360"/>
      <c r="E1834" s="117"/>
      <c r="F1834" s="155"/>
      <c r="G1834" s="139"/>
      <c r="J1834" s="333"/>
    </row>
    <row r="1835" spans="1:10" s="11" customFormat="1" ht="72" x14ac:dyDescent="0.2">
      <c r="A1835" s="297"/>
      <c r="B1835" s="253" t="s">
        <v>1061</v>
      </c>
      <c r="C1835" s="79"/>
      <c r="D1835" s="360"/>
      <c r="E1835" s="117"/>
      <c r="F1835" s="155"/>
      <c r="G1835" s="139"/>
      <c r="J1835" s="333"/>
    </row>
    <row r="1836" spans="1:10" s="11" customFormat="1" ht="36" x14ac:dyDescent="0.2">
      <c r="A1836" s="297"/>
      <c r="B1836" s="253" t="s">
        <v>1062</v>
      </c>
      <c r="C1836" s="79"/>
      <c r="D1836" s="360"/>
      <c r="E1836" s="117"/>
      <c r="F1836" s="155"/>
      <c r="G1836" s="139"/>
      <c r="J1836" s="333"/>
    </row>
    <row r="1837" spans="1:10" s="11" customFormat="1" ht="36" x14ac:dyDescent="0.2">
      <c r="A1837" s="297"/>
      <c r="B1837" s="253" t="s">
        <v>1063</v>
      </c>
      <c r="C1837" s="79"/>
      <c r="D1837" s="360"/>
      <c r="E1837" s="117"/>
      <c r="F1837" s="155"/>
      <c r="G1837" s="139"/>
      <c r="J1837" s="333"/>
    </row>
    <row r="1838" spans="1:10" s="11" customFormat="1" ht="84" x14ac:dyDescent="0.2">
      <c r="A1838" s="297"/>
      <c r="B1838" s="253" t="s">
        <v>1064</v>
      </c>
      <c r="C1838" s="79"/>
      <c r="D1838" s="360"/>
      <c r="E1838" s="117"/>
      <c r="F1838" s="155"/>
      <c r="G1838" s="139"/>
      <c r="J1838" s="333"/>
    </row>
    <row r="1839" spans="1:10" s="11" customFormat="1" ht="60" x14ac:dyDescent="0.2">
      <c r="A1839" s="297"/>
      <c r="B1839" s="253" t="s">
        <v>1065</v>
      </c>
      <c r="C1839" s="79"/>
      <c r="D1839" s="360"/>
      <c r="E1839" s="117"/>
      <c r="F1839" s="155"/>
      <c r="G1839" s="139"/>
      <c r="J1839" s="333"/>
    </row>
    <row r="1840" spans="1:10" s="11" customFormat="1" ht="48" x14ac:dyDescent="0.2">
      <c r="A1840" s="297"/>
      <c r="B1840" s="253" t="s">
        <v>1066</v>
      </c>
      <c r="C1840" s="79"/>
      <c r="D1840" s="360"/>
      <c r="E1840" s="117"/>
      <c r="F1840" s="155"/>
      <c r="G1840" s="139"/>
      <c r="J1840" s="333"/>
    </row>
    <row r="1841" spans="1:10" s="11" customFormat="1" ht="24" x14ac:dyDescent="0.2">
      <c r="A1841" s="297"/>
      <c r="B1841" s="253" t="s">
        <v>1067</v>
      </c>
      <c r="C1841" s="79"/>
      <c r="D1841" s="360"/>
      <c r="E1841" s="117"/>
      <c r="F1841" s="155"/>
      <c r="G1841" s="139"/>
      <c r="J1841" s="333"/>
    </row>
    <row r="1842" spans="1:10" s="11" customFormat="1" x14ac:dyDescent="0.2">
      <c r="A1842" s="297"/>
      <c r="B1842" s="253"/>
      <c r="C1842" s="79"/>
      <c r="D1842" s="360"/>
      <c r="E1842" s="117"/>
      <c r="F1842" s="155"/>
      <c r="G1842" s="139"/>
      <c r="J1842" s="333"/>
    </row>
    <row r="1843" spans="1:10" s="11" customFormat="1" x14ac:dyDescent="0.2">
      <c r="A1843" s="297"/>
      <c r="B1843" s="253" t="s">
        <v>1068</v>
      </c>
      <c r="C1843" s="79"/>
      <c r="D1843" s="360"/>
      <c r="E1843" s="117"/>
      <c r="F1843" s="155"/>
      <c r="G1843" s="139"/>
      <c r="J1843" s="333"/>
    </row>
    <row r="1844" spans="1:10" s="11" customFormat="1" ht="72" x14ac:dyDescent="0.2">
      <c r="A1844" s="297"/>
      <c r="B1844" s="253" t="s">
        <v>1069</v>
      </c>
      <c r="C1844" s="79"/>
      <c r="D1844" s="360"/>
      <c r="E1844" s="117"/>
      <c r="F1844" s="155"/>
      <c r="G1844" s="139"/>
      <c r="J1844" s="333"/>
    </row>
    <row r="1845" spans="1:10" s="11" customFormat="1" ht="36" x14ac:dyDescent="0.2">
      <c r="A1845" s="297"/>
      <c r="B1845" s="253" t="s">
        <v>1070</v>
      </c>
      <c r="C1845" s="79"/>
      <c r="D1845" s="360"/>
      <c r="E1845" s="117"/>
      <c r="F1845" s="155"/>
      <c r="G1845" s="139"/>
      <c r="J1845" s="333"/>
    </row>
    <row r="1846" spans="1:10" s="11" customFormat="1" ht="60" x14ac:dyDescent="0.2">
      <c r="A1846" s="297"/>
      <c r="B1846" s="253" t="s">
        <v>1071</v>
      </c>
      <c r="C1846" s="79"/>
      <c r="D1846" s="360"/>
      <c r="E1846" s="117"/>
      <c r="F1846" s="155"/>
      <c r="G1846" s="139"/>
      <c r="J1846" s="333"/>
    </row>
    <row r="1847" spans="1:10" s="11" customFormat="1" ht="60" x14ac:dyDescent="0.2">
      <c r="A1847" s="297"/>
      <c r="B1847" s="253" t="s">
        <v>1072</v>
      </c>
      <c r="C1847" s="79"/>
      <c r="D1847" s="360"/>
      <c r="E1847" s="117"/>
      <c r="F1847" s="155"/>
      <c r="G1847" s="139"/>
      <c r="J1847" s="333"/>
    </row>
    <row r="1848" spans="1:10" s="11" customFormat="1" ht="96" x14ac:dyDescent="0.2">
      <c r="A1848" s="297"/>
      <c r="B1848" s="253" t="s">
        <v>1073</v>
      </c>
      <c r="C1848" s="79"/>
      <c r="D1848" s="360"/>
      <c r="E1848" s="117"/>
      <c r="F1848" s="155"/>
      <c r="G1848" s="139"/>
      <c r="J1848" s="333"/>
    </row>
    <row r="1849" spans="1:10" s="11" customFormat="1" ht="60" x14ac:dyDescent="0.2">
      <c r="A1849" s="297"/>
      <c r="B1849" s="253" t="s">
        <v>1074</v>
      </c>
      <c r="C1849" s="79"/>
      <c r="D1849" s="360"/>
      <c r="E1849" s="117"/>
      <c r="F1849" s="155"/>
      <c r="G1849" s="139"/>
      <c r="J1849" s="333"/>
    </row>
    <row r="1850" spans="1:10" s="11" customFormat="1" ht="84" x14ac:dyDescent="0.2">
      <c r="A1850" s="297"/>
      <c r="B1850" s="253" t="s">
        <v>1075</v>
      </c>
      <c r="C1850" s="79"/>
      <c r="D1850" s="360"/>
      <c r="E1850" s="117"/>
      <c r="F1850" s="155"/>
      <c r="G1850" s="139"/>
      <c r="J1850" s="333"/>
    </row>
    <row r="1851" spans="1:10" s="11" customFormat="1" x14ac:dyDescent="0.2">
      <c r="A1851" s="297"/>
      <c r="B1851" s="253"/>
      <c r="C1851" s="79"/>
      <c r="D1851" s="360"/>
      <c r="E1851" s="117"/>
      <c r="F1851" s="155"/>
      <c r="G1851" s="139"/>
      <c r="J1851" s="333"/>
    </row>
    <row r="1852" spans="1:10" s="11" customFormat="1" x14ac:dyDescent="0.2">
      <c r="A1852" s="297"/>
      <c r="B1852" s="253" t="s">
        <v>1076</v>
      </c>
      <c r="C1852" s="79"/>
      <c r="D1852" s="360"/>
      <c r="E1852" s="117"/>
      <c r="F1852" s="155"/>
      <c r="G1852" s="139"/>
      <c r="J1852" s="333"/>
    </row>
    <row r="1853" spans="1:10" s="11" customFormat="1" ht="48" x14ac:dyDescent="0.2">
      <c r="A1853" s="297"/>
      <c r="B1853" s="253" t="s">
        <v>1077</v>
      </c>
      <c r="C1853" s="79"/>
      <c r="D1853" s="360"/>
      <c r="E1853" s="117"/>
      <c r="F1853" s="155"/>
      <c r="G1853" s="139"/>
      <c r="J1853" s="333"/>
    </row>
    <row r="1854" spans="1:10" s="11" customFormat="1" ht="96" x14ac:dyDescent="0.2">
      <c r="A1854" s="297"/>
      <c r="B1854" s="253" t="s">
        <v>1078</v>
      </c>
      <c r="C1854" s="79"/>
      <c r="D1854" s="360"/>
      <c r="E1854" s="117"/>
      <c r="F1854" s="155"/>
      <c r="G1854" s="139"/>
      <c r="J1854" s="333"/>
    </row>
    <row r="1855" spans="1:10" s="11" customFormat="1" ht="120" x14ac:dyDescent="0.2">
      <c r="A1855" s="297"/>
      <c r="B1855" s="253" t="s">
        <v>1079</v>
      </c>
      <c r="C1855" s="79"/>
      <c r="D1855" s="360"/>
      <c r="E1855" s="117"/>
      <c r="F1855" s="155"/>
      <c r="G1855" s="139"/>
      <c r="J1855" s="333"/>
    </row>
    <row r="1856" spans="1:10" s="11" customFormat="1" ht="36" x14ac:dyDescent="0.2">
      <c r="A1856" s="297"/>
      <c r="B1856" s="253" t="s">
        <v>1080</v>
      </c>
      <c r="C1856" s="79"/>
      <c r="D1856" s="360"/>
      <c r="E1856" s="117"/>
      <c r="F1856" s="155"/>
      <c r="G1856" s="139"/>
      <c r="J1856" s="333"/>
    </row>
    <row r="1857" spans="1:10" s="11" customFormat="1" x14ac:dyDescent="0.2">
      <c r="A1857" s="297"/>
      <c r="B1857" s="253"/>
      <c r="C1857" s="79"/>
      <c r="D1857" s="360"/>
      <c r="E1857" s="117"/>
      <c r="F1857" s="155"/>
      <c r="G1857" s="139"/>
      <c r="J1857" s="333"/>
    </row>
    <row r="1858" spans="1:10" s="11" customFormat="1" x14ac:dyDescent="0.2">
      <c r="A1858" s="297"/>
      <c r="B1858" s="253" t="s">
        <v>1081</v>
      </c>
      <c r="C1858" s="79"/>
      <c r="D1858" s="360"/>
      <c r="E1858" s="117"/>
      <c r="F1858" s="155"/>
      <c r="G1858" s="139"/>
      <c r="J1858" s="333"/>
    </row>
    <row r="1859" spans="1:10" s="11" customFormat="1" ht="72" x14ac:dyDescent="0.2">
      <c r="A1859" s="297"/>
      <c r="B1859" s="253" t="s">
        <v>1082</v>
      </c>
      <c r="C1859" s="79"/>
      <c r="D1859" s="360"/>
      <c r="E1859" s="117"/>
      <c r="F1859" s="155"/>
      <c r="G1859" s="139"/>
      <c r="J1859" s="333"/>
    </row>
    <row r="1860" spans="1:10" s="11" customFormat="1" ht="96" x14ac:dyDescent="0.2">
      <c r="A1860" s="297"/>
      <c r="B1860" s="253" t="s">
        <v>1083</v>
      </c>
      <c r="C1860" s="79"/>
      <c r="D1860" s="360"/>
      <c r="E1860" s="117"/>
      <c r="F1860" s="155"/>
      <c r="G1860" s="139"/>
      <c r="J1860" s="333"/>
    </row>
    <row r="1861" spans="1:10" s="11" customFormat="1" ht="72" x14ac:dyDescent="0.2">
      <c r="A1861" s="297"/>
      <c r="B1861" s="253" t="s">
        <v>1084</v>
      </c>
      <c r="C1861" s="79"/>
      <c r="D1861" s="360"/>
      <c r="E1861" s="117"/>
      <c r="F1861" s="155"/>
      <c r="G1861" s="139"/>
      <c r="J1861" s="333"/>
    </row>
    <row r="1862" spans="1:10" s="11" customFormat="1" ht="24" x14ac:dyDescent="0.2">
      <c r="A1862" s="297"/>
      <c r="B1862" s="253" t="s">
        <v>1085</v>
      </c>
      <c r="C1862" s="79"/>
      <c r="D1862" s="360"/>
      <c r="E1862" s="117"/>
      <c r="F1862" s="155"/>
      <c r="G1862" s="139"/>
      <c r="J1862" s="333"/>
    </row>
    <row r="1863" spans="1:10" s="11" customFormat="1" x14ac:dyDescent="0.2">
      <c r="A1863" s="297"/>
      <c r="B1863" s="253"/>
      <c r="C1863" s="79"/>
      <c r="D1863" s="360"/>
      <c r="E1863" s="117"/>
      <c r="F1863" s="155"/>
      <c r="G1863" s="139"/>
      <c r="J1863" s="333"/>
    </row>
    <row r="1864" spans="1:10" s="11" customFormat="1" x14ac:dyDescent="0.2">
      <c r="A1864" s="297"/>
      <c r="B1864" s="253" t="s">
        <v>1086</v>
      </c>
      <c r="C1864" s="79"/>
      <c r="D1864" s="360"/>
      <c r="E1864" s="117"/>
      <c r="F1864" s="155"/>
      <c r="G1864" s="139"/>
      <c r="J1864" s="333"/>
    </row>
    <row r="1865" spans="1:10" s="11" customFormat="1" ht="48" x14ac:dyDescent="0.2">
      <c r="A1865" s="297"/>
      <c r="B1865" s="253" t="s">
        <v>1087</v>
      </c>
      <c r="C1865" s="79"/>
      <c r="D1865" s="360"/>
      <c r="E1865" s="117"/>
      <c r="F1865" s="155"/>
      <c r="G1865" s="139"/>
      <c r="J1865" s="333"/>
    </row>
    <row r="1866" spans="1:10" s="11" customFormat="1" ht="84" x14ac:dyDescent="0.2">
      <c r="A1866" s="297"/>
      <c r="B1866" s="253" t="s">
        <v>1088</v>
      </c>
      <c r="C1866" s="79"/>
      <c r="D1866" s="360"/>
      <c r="E1866" s="117"/>
      <c r="F1866" s="155"/>
      <c r="G1866" s="139"/>
      <c r="J1866" s="333"/>
    </row>
    <row r="1867" spans="1:10" s="11" customFormat="1" ht="24" x14ac:dyDescent="0.2">
      <c r="A1867" s="297"/>
      <c r="B1867" s="253" t="s">
        <v>1089</v>
      </c>
      <c r="C1867" s="79"/>
      <c r="D1867" s="360"/>
      <c r="E1867" s="117"/>
      <c r="F1867" s="155"/>
      <c r="G1867" s="139"/>
      <c r="J1867" s="333"/>
    </row>
    <row r="1868" spans="1:10" s="11" customFormat="1" x14ac:dyDescent="0.2">
      <c r="A1868" s="297"/>
      <c r="B1868" s="253"/>
      <c r="C1868" s="79"/>
      <c r="D1868" s="360"/>
      <c r="E1868" s="117"/>
      <c r="F1868" s="155"/>
      <c r="G1868" s="139"/>
      <c r="J1868" s="333"/>
    </row>
    <row r="1869" spans="1:10" s="11" customFormat="1" x14ac:dyDescent="0.2">
      <c r="A1869" s="312" t="s">
        <v>1246</v>
      </c>
      <c r="B1869" s="313" t="s">
        <v>56</v>
      </c>
      <c r="C1869" s="79"/>
      <c r="D1869" s="360"/>
      <c r="E1869" s="117"/>
      <c r="F1869" s="155"/>
      <c r="G1869" s="139"/>
      <c r="J1869" s="333"/>
    </row>
    <row r="1870" spans="1:10" s="11" customFormat="1" x14ac:dyDescent="0.2">
      <c r="A1870" s="297" t="s">
        <v>1231</v>
      </c>
      <c r="B1870" s="253" t="s">
        <v>669</v>
      </c>
      <c r="C1870" s="79"/>
      <c r="D1870" s="360"/>
      <c r="E1870" s="117"/>
      <c r="F1870" s="155"/>
      <c r="G1870" s="139"/>
      <c r="J1870" s="333"/>
    </row>
    <row r="1871" spans="1:10" s="11" customFormat="1" ht="120" x14ac:dyDescent="0.25">
      <c r="A1871" s="294">
        <v>1</v>
      </c>
      <c r="B1871" s="311" t="s">
        <v>1091</v>
      </c>
      <c r="C1871" s="310" t="s">
        <v>0</v>
      </c>
      <c r="D1871" s="360">
        <v>1</v>
      </c>
      <c r="E1871" s="196"/>
      <c r="F1871" s="197"/>
      <c r="G1871" s="198"/>
      <c r="J1871" s="333">
        <v>1</v>
      </c>
    </row>
    <row r="1872" spans="1:10" s="11" customFormat="1" x14ac:dyDescent="0.2">
      <c r="A1872" s="297"/>
      <c r="B1872" s="253"/>
      <c r="C1872" s="79"/>
      <c r="D1872" s="360"/>
      <c r="E1872" s="117"/>
      <c r="F1872" s="155"/>
      <c r="G1872" s="139"/>
      <c r="J1872" s="333"/>
    </row>
    <row r="1873" spans="1:10" s="11" customFormat="1" x14ac:dyDescent="0.2">
      <c r="A1873" s="297" t="s">
        <v>1232</v>
      </c>
      <c r="B1873" s="253" t="s">
        <v>1093</v>
      </c>
      <c r="C1873" s="79"/>
      <c r="D1873" s="360"/>
      <c r="E1873" s="117"/>
      <c r="F1873" s="155"/>
      <c r="G1873" s="139"/>
      <c r="J1873" s="333"/>
    </row>
    <row r="1874" spans="1:10" s="11" customFormat="1" ht="24" x14ac:dyDescent="0.2">
      <c r="A1874" s="297"/>
      <c r="B1874" s="253" t="s">
        <v>1094</v>
      </c>
      <c r="C1874" s="79"/>
      <c r="D1874" s="360"/>
      <c r="E1874" s="117"/>
      <c r="F1874" s="155"/>
      <c r="G1874" s="139"/>
      <c r="J1874" s="333"/>
    </row>
    <row r="1875" spans="1:10" s="11" customFormat="1" x14ac:dyDescent="0.2">
      <c r="A1875" s="297">
        <v>1</v>
      </c>
      <c r="B1875" s="253" t="s">
        <v>1095</v>
      </c>
      <c r="C1875" s="310" t="s">
        <v>7</v>
      </c>
      <c r="D1875" s="360">
        <v>4</v>
      </c>
      <c r="E1875" s="117"/>
      <c r="F1875" s="155"/>
      <c r="G1875" s="139"/>
      <c r="J1875" s="333">
        <v>4</v>
      </c>
    </row>
    <row r="1876" spans="1:10" s="11" customFormat="1" x14ac:dyDescent="0.2">
      <c r="A1876" s="297">
        <v>2</v>
      </c>
      <c r="B1876" s="253" t="s">
        <v>1096</v>
      </c>
      <c r="C1876" s="310" t="s">
        <v>7</v>
      </c>
      <c r="D1876" s="360">
        <v>1</v>
      </c>
      <c r="E1876" s="117"/>
      <c r="F1876" s="155"/>
      <c r="G1876" s="139"/>
      <c r="J1876" s="333">
        <v>1</v>
      </c>
    </row>
    <row r="1877" spans="1:10" s="11" customFormat="1" x14ac:dyDescent="0.2">
      <c r="A1877" s="297">
        <v>3</v>
      </c>
      <c r="B1877" s="253" t="s">
        <v>1097</v>
      </c>
      <c r="C1877" s="310" t="s">
        <v>7</v>
      </c>
      <c r="D1877" s="360">
        <v>1</v>
      </c>
      <c r="E1877" s="117"/>
      <c r="F1877" s="155"/>
      <c r="G1877" s="139"/>
      <c r="J1877" s="333">
        <v>1</v>
      </c>
    </row>
    <row r="1878" spans="1:10" s="11" customFormat="1" x14ac:dyDescent="0.2">
      <c r="A1878" s="297">
        <v>4</v>
      </c>
      <c r="B1878" s="253" t="s">
        <v>1098</v>
      </c>
      <c r="C1878" s="310" t="s">
        <v>7</v>
      </c>
      <c r="D1878" s="360">
        <v>1</v>
      </c>
      <c r="E1878" s="117"/>
      <c r="F1878" s="155"/>
      <c r="G1878" s="139"/>
      <c r="J1878" s="333">
        <v>1</v>
      </c>
    </row>
    <row r="1879" spans="1:10" s="11" customFormat="1" x14ac:dyDescent="0.2">
      <c r="A1879" s="297">
        <v>5</v>
      </c>
      <c r="B1879" s="253" t="s">
        <v>1099</v>
      </c>
      <c r="C1879" s="310" t="s">
        <v>7</v>
      </c>
      <c r="D1879" s="360">
        <v>1</v>
      </c>
      <c r="E1879" s="117"/>
      <c r="F1879" s="155"/>
      <c r="G1879" s="139"/>
      <c r="J1879" s="333">
        <v>1</v>
      </c>
    </row>
    <row r="1880" spans="1:10" s="11" customFormat="1" ht="24" x14ac:dyDescent="0.2">
      <c r="A1880" s="297">
        <v>6</v>
      </c>
      <c r="B1880" s="253" t="s">
        <v>1100</v>
      </c>
      <c r="C1880" s="310" t="s">
        <v>7</v>
      </c>
      <c r="D1880" s="360">
        <v>1</v>
      </c>
      <c r="E1880" s="117"/>
      <c r="F1880" s="155"/>
      <c r="G1880" s="139"/>
      <c r="J1880" s="333">
        <v>1</v>
      </c>
    </row>
    <row r="1881" spans="1:10" s="11" customFormat="1" ht="24" x14ac:dyDescent="0.2">
      <c r="A1881" s="297">
        <v>7</v>
      </c>
      <c r="B1881" s="253" t="s">
        <v>1101</v>
      </c>
      <c r="C1881" s="310" t="s">
        <v>7</v>
      </c>
      <c r="D1881" s="360">
        <v>1</v>
      </c>
      <c r="E1881" s="117"/>
      <c r="F1881" s="155"/>
      <c r="G1881" s="139"/>
      <c r="J1881" s="333">
        <v>1</v>
      </c>
    </row>
    <row r="1882" spans="1:10" s="11" customFormat="1" x14ac:dyDescent="0.2">
      <c r="A1882" s="297">
        <v>8</v>
      </c>
      <c r="B1882" s="253" t="s">
        <v>1102</v>
      </c>
      <c r="C1882" s="310" t="s">
        <v>7</v>
      </c>
      <c r="D1882" s="360">
        <v>1</v>
      </c>
      <c r="E1882" s="117"/>
      <c r="F1882" s="155"/>
      <c r="G1882" s="139"/>
      <c r="J1882" s="333">
        <v>1</v>
      </c>
    </row>
    <row r="1883" spans="1:10" s="11" customFormat="1" x14ac:dyDescent="0.2">
      <c r="A1883" s="297">
        <v>9</v>
      </c>
      <c r="B1883" s="253" t="s">
        <v>1103</v>
      </c>
      <c r="C1883" s="310" t="s">
        <v>7</v>
      </c>
      <c r="D1883" s="360">
        <v>1</v>
      </c>
      <c r="E1883" s="117"/>
      <c r="F1883" s="155"/>
      <c r="G1883" s="139"/>
      <c r="J1883" s="333">
        <v>1</v>
      </c>
    </row>
    <row r="1884" spans="1:10" s="11" customFormat="1" ht="24" x14ac:dyDescent="0.2">
      <c r="A1884" s="297">
        <v>10</v>
      </c>
      <c r="B1884" s="253" t="s">
        <v>1104</v>
      </c>
      <c r="C1884" s="310" t="s">
        <v>7</v>
      </c>
      <c r="D1884" s="360">
        <v>1</v>
      </c>
      <c r="E1884" s="117"/>
      <c r="F1884" s="155"/>
      <c r="G1884" s="139"/>
      <c r="J1884" s="333">
        <v>1</v>
      </c>
    </row>
    <row r="1885" spans="1:10" s="11" customFormat="1" x14ac:dyDescent="0.2">
      <c r="A1885" s="297"/>
      <c r="B1885" s="253"/>
      <c r="C1885" s="310"/>
      <c r="D1885" s="360"/>
      <c r="E1885" s="117"/>
      <c r="F1885" s="155"/>
      <c r="G1885" s="139"/>
      <c r="J1885" s="333"/>
    </row>
    <row r="1886" spans="1:10" s="11" customFormat="1" x14ac:dyDescent="0.2">
      <c r="A1886" s="297" t="s">
        <v>1233</v>
      </c>
      <c r="B1886" s="253" t="s">
        <v>1106</v>
      </c>
      <c r="C1886" s="310"/>
      <c r="D1886" s="360"/>
      <c r="E1886" s="117"/>
      <c r="F1886" s="155"/>
      <c r="G1886" s="139"/>
      <c r="J1886" s="333"/>
    </row>
    <row r="1887" spans="1:10" s="11" customFormat="1" x14ac:dyDescent="0.2">
      <c r="A1887" s="297">
        <v>1</v>
      </c>
      <c r="B1887" s="253" t="s">
        <v>1107</v>
      </c>
      <c r="C1887" s="310" t="s">
        <v>7</v>
      </c>
      <c r="D1887" s="360">
        <v>5</v>
      </c>
      <c r="E1887" s="117"/>
      <c r="F1887" s="155"/>
      <c r="G1887" s="139"/>
      <c r="J1887" s="333">
        <v>5</v>
      </c>
    </row>
    <row r="1888" spans="1:10" s="11" customFormat="1" x14ac:dyDescent="0.2">
      <c r="A1888" s="297">
        <v>2</v>
      </c>
      <c r="B1888" s="253" t="s">
        <v>1108</v>
      </c>
      <c r="C1888" s="310" t="s">
        <v>7</v>
      </c>
      <c r="D1888" s="360">
        <v>1</v>
      </c>
      <c r="E1888" s="117"/>
      <c r="F1888" s="155"/>
      <c r="G1888" s="139"/>
      <c r="J1888" s="333">
        <v>1</v>
      </c>
    </row>
    <row r="1889" spans="1:10" s="11" customFormat="1" x14ac:dyDescent="0.2">
      <c r="A1889" s="297">
        <v>3</v>
      </c>
      <c r="B1889" s="253" t="s">
        <v>1109</v>
      </c>
      <c r="C1889" s="310" t="s">
        <v>7</v>
      </c>
      <c r="D1889" s="360">
        <v>1</v>
      </c>
      <c r="E1889" s="117"/>
      <c r="F1889" s="155"/>
      <c r="G1889" s="139"/>
      <c r="J1889" s="333">
        <v>1</v>
      </c>
    </row>
    <row r="1890" spans="1:10" s="11" customFormat="1" x14ac:dyDescent="0.2">
      <c r="A1890" s="297">
        <v>4</v>
      </c>
      <c r="B1890" s="253" t="s">
        <v>1110</v>
      </c>
      <c r="C1890" s="310" t="s">
        <v>7</v>
      </c>
      <c r="D1890" s="360">
        <v>1</v>
      </c>
      <c r="E1890" s="117"/>
      <c r="F1890" s="155"/>
      <c r="G1890" s="139"/>
      <c r="J1890" s="333">
        <v>1</v>
      </c>
    </row>
    <row r="1891" spans="1:10" s="11" customFormat="1" x14ac:dyDescent="0.2">
      <c r="A1891" s="297">
        <v>5</v>
      </c>
      <c r="B1891" s="253" t="s">
        <v>1103</v>
      </c>
      <c r="C1891" s="310" t="s">
        <v>7</v>
      </c>
      <c r="D1891" s="360">
        <v>1</v>
      </c>
      <c r="E1891" s="117"/>
      <c r="F1891" s="155"/>
      <c r="G1891" s="139"/>
      <c r="J1891" s="333">
        <v>1</v>
      </c>
    </row>
    <row r="1892" spans="1:10" s="11" customFormat="1" x14ac:dyDescent="0.2">
      <c r="A1892" s="297"/>
      <c r="B1892" s="253"/>
      <c r="C1892" s="310"/>
      <c r="D1892" s="360"/>
      <c r="E1892" s="117"/>
      <c r="F1892" s="155"/>
      <c r="G1892" s="139"/>
      <c r="J1892" s="333"/>
    </row>
    <row r="1893" spans="1:10" s="11" customFormat="1" x14ac:dyDescent="0.2">
      <c r="A1893" s="297" t="s">
        <v>1234</v>
      </c>
      <c r="B1893" s="253" t="s">
        <v>1112</v>
      </c>
      <c r="C1893" s="310"/>
      <c r="D1893" s="360"/>
      <c r="E1893" s="117"/>
      <c r="F1893" s="155"/>
      <c r="G1893" s="139"/>
      <c r="J1893" s="333"/>
    </row>
    <row r="1894" spans="1:10" s="11" customFormat="1" ht="24" x14ac:dyDescent="0.2">
      <c r="A1894" s="297">
        <v>1</v>
      </c>
      <c r="B1894" s="253" t="s">
        <v>1113</v>
      </c>
      <c r="C1894" s="310" t="s">
        <v>7</v>
      </c>
      <c r="D1894" s="360">
        <v>9</v>
      </c>
      <c r="E1894" s="117"/>
      <c r="F1894" s="155"/>
      <c r="G1894" s="139"/>
      <c r="J1894" s="333">
        <v>9</v>
      </c>
    </row>
    <row r="1895" spans="1:10" s="11" customFormat="1" x14ac:dyDescent="0.2">
      <c r="A1895" s="297">
        <v>2</v>
      </c>
      <c r="B1895" s="253" t="s">
        <v>1114</v>
      </c>
      <c r="C1895" s="310" t="s">
        <v>7</v>
      </c>
      <c r="D1895" s="360">
        <v>1</v>
      </c>
      <c r="E1895" s="117"/>
      <c r="F1895" s="155"/>
      <c r="G1895" s="139"/>
      <c r="J1895" s="333">
        <v>1</v>
      </c>
    </row>
    <row r="1896" spans="1:10" s="11" customFormat="1" x14ac:dyDescent="0.2">
      <c r="A1896" s="297"/>
      <c r="B1896" s="253"/>
      <c r="C1896" s="310"/>
      <c r="D1896" s="360"/>
      <c r="E1896" s="117"/>
      <c r="F1896" s="155"/>
      <c r="G1896" s="139"/>
      <c r="J1896" s="333"/>
    </row>
    <row r="1897" spans="1:10" s="11" customFormat="1" x14ac:dyDescent="0.2">
      <c r="A1897" s="297" t="s">
        <v>1235</v>
      </c>
      <c r="B1897" s="253" t="s">
        <v>1115</v>
      </c>
      <c r="C1897" s="310"/>
      <c r="D1897" s="360"/>
      <c r="E1897" s="117"/>
      <c r="F1897" s="155"/>
      <c r="G1897" s="139"/>
      <c r="J1897" s="333"/>
    </row>
    <row r="1898" spans="1:10" s="11" customFormat="1" x14ac:dyDescent="0.2">
      <c r="A1898" s="297">
        <v>1</v>
      </c>
      <c r="B1898" s="253" t="s">
        <v>1116</v>
      </c>
      <c r="C1898" s="310" t="s">
        <v>7</v>
      </c>
      <c r="D1898" s="360">
        <v>4</v>
      </c>
      <c r="E1898" s="117"/>
      <c r="F1898" s="155"/>
      <c r="G1898" s="139"/>
      <c r="J1898" s="333">
        <v>4</v>
      </c>
    </row>
    <row r="1899" spans="1:10" s="11" customFormat="1" x14ac:dyDescent="0.2">
      <c r="A1899" s="297">
        <v>2</v>
      </c>
      <c r="B1899" s="253" t="s">
        <v>1117</v>
      </c>
      <c r="C1899" s="310" t="s">
        <v>7</v>
      </c>
      <c r="D1899" s="360">
        <v>1</v>
      </c>
      <c r="E1899" s="117"/>
      <c r="F1899" s="155"/>
      <c r="G1899" s="139"/>
      <c r="J1899" s="333">
        <v>1</v>
      </c>
    </row>
    <row r="1900" spans="1:10" s="11" customFormat="1" x14ac:dyDescent="0.2">
      <c r="A1900" s="297">
        <v>3</v>
      </c>
      <c r="B1900" s="253" t="s">
        <v>1118</v>
      </c>
      <c r="C1900" s="310" t="s">
        <v>7</v>
      </c>
      <c r="D1900" s="360">
        <v>2</v>
      </c>
      <c r="E1900" s="117"/>
      <c r="F1900" s="155"/>
      <c r="G1900" s="139"/>
      <c r="J1900" s="333">
        <v>2</v>
      </c>
    </row>
    <row r="1901" spans="1:10" s="11" customFormat="1" x14ac:dyDescent="0.2">
      <c r="A1901" s="297">
        <v>4</v>
      </c>
      <c r="B1901" s="253" t="s">
        <v>1119</v>
      </c>
      <c r="C1901" s="310" t="s">
        <v>7</v>
      </c>
      <c r="D1901" s="360">
        <v>1</v>
      </c>
      <c r="E1901" s="117"/>
      <c r="F1901" s="155"/>
      <c r="G1901" s="139"/>
      <c r="J1901" s="333">
        <v>1</v>
      </c>
    </row>
    <row r="1902" spans="1:10" s="11" customFormat="1" x14ac:dyDescent="0.2">
      <c r="A1902" s="297">
        <v>5</v>
      </c>
      <c r="B1902" s="253" t="s">
        <v>1120</v>
      </c>
      <c r="C1902" s="310" t="s">
        <v>7</v>
      </c>
      <c r="D1902" s="360">
        <v>1</v>
      </c>
      <c r="E1902" s="117"/>
      <c r="F1902" s="155"/>
      <c r="G1902" s="139"/>
      <c r="J1902" s="333">
        <v>1</v>
      </c>
    </row>
    <row r="1903" spans="1:10" s="11" customFormat="1" x14ac:dyDescent="0.2">
      <c r="A1903" s="297">
        <v>6</v>
      </c>
      <c r="B1903" s="253" t="s">
        <v>1121</v>
      </c>
      <c r="C1903" s="310" t="s">
        <v>7</v>
      </c>
      <c r="D1903" s="360">
        <v>4</v>
      </c>
      <c r="E1903" s="117"/>
      <c r="F1903" s="155"/>
      <c r="G1903" s="139"/>
      <c r="J1903" s="333">
        <v>4</v>
      </c>
    </row>
    <row r="1904" spans="1:10" s="11" customFormat="1" x14ac:dyDescent="0.2">
      <c r="A1904" s="297"/>
      <c r="B1904" s="253"/>
      <c r="C1904" s="310"/>
      <c r="D1904" s="360"/>
      <c r="E1904" s="117"/>
      <c r="F1904" s="155"/>
      <c r="G1904" s="139"/>
      <c r="J1904" s="333"/>
    </row>
    <row r="1905" spans="1:10" s="11" customFormat="1" x14ac:dyDescent="0.2">
      <c r="A1905" s="297" t="s">
        <v>1236</v>
      </c>
      <c r="B1905" s="253" t="s">
        <v>1122</v>
      </c>
      <c r="C1905" s="310"/>
      <c r="D1905" s="360"/>
      <c r="E1905" s="117"/>
      <c r="F1905" s="155"/>
      <c r="G1905" s="139"/>
      <c r="J1905" s="333"/>
    </row>
    <row r="1906" spans="1:10" s="11" customFormat="1" x14ac:dyDescent="0.2">
      <c r="A1906" s="297">
        <v>1</v>
      </c>
      <c r="B1906" s="253" t="s">
        <v>1123</v>
      </c>
      <c r="C1906" s="310" t="s">
        <v>7</v>
      </c>
      <c r="D1906" s="360">
        <v>3</v>
      </c>
      <c r="E1906" s="117"/>
      <c r="F1906" s="155"/>
      <c r="G1906" s="139"/>
      <c r="J1906" s="333">
        <v>3</v>
      </c>
    </row>
    <row r="1907" spans="1:10" s="11" customFormat="1" x14ac:dyDescent="0.2">
      <c r="A1907" s="297">
        <v>2</v>
      </c>
      <c r="B1907" s="253" t="s">
        <v>1124</v>
      </c>
      <c r="C1907" s="310" t="s">
        <v>7</v>
      </c>
      <c r="D1907" s="360">
        <v>1</v>
      </c>
      <c r="E1907" s="117"/>
      <c r="F1907" s="155"/>
      <c r="G1907" s="139"/>
      <c r="J1907" s="333">
        <v>1</v>
      </c>
    </row>
    <row r="1908" spans="1:10" s="11" customFormat="1" x14ac:dyDescent="0.2">
      <c r="A1908" s="297">
        <v>3</v>
      </c>
      <c r="B1908" s="253" t="s">
        <v>1125</v>
      </c>
      <c r="C1908" s="310" t="s">
        <v>7</v>
      </c>
      <c r="D1908" s="360">
        <v>1</v>
      </c>
      <c r="E1908" s="117"/>
      <c r="F1908" s="155"/>
      <c r="G1908" s="139"/>
      <c r="J1908" s="333">
        <v>1</v>
      </c>
    </row>
    <row r="1909" spans="1:10" s="11" customFormat="1" ht="24" x14ac:dyDescent="0.2">
      <c r="A1909" s="297">
        <v>4</v>
      </c>
      <c r="B1909" s="253" t="s">
        <v>1126</v>
      </c>
      <c r="C1909" s="310" t="s">
        <v>7</v>
      </c>
      <c r="D1909" s="360">
        <v>1</v>
      </c>
      <c r="E1909" s="117"/>
      <c r="F1909" s="155"/>
      <c r="G1909" s="139"/>
      <c r="J1909" s="333">
        <v>1</v>
      </c>
    </row>
    <row r="1910" spans="1:10" s="11" customFormat="1" x14ac:dyDescent="0.2">
      <c r="A1910" s="297">
        <v>5</v>
      </c>
      <c r="B1910" s="253" t="s">
        <v>1127</v>
      </c>
      <c r="C1910" s="310" t="s">
        <v>7</v>
      </c>
      <c r="D1910" s="360">
        <v>1</v>
      </c>
      <c r="E1910" s="117"/>
      <c r="F1910" s="155"/>
      <c r="G1910" s="139"/>
      <c r="J1910" s="333">
        <v>1</v>
      </c>
    </row>
    <row r="1911" spans="1:10" s="11" customFormat="1" x14ac:dyDescent="0.2">
      <c r="A1911" s="297">
        <v>6</v>
      </c>
      <c r="B1911" s="253" t="s">
        <v>1128</v>
      </c>
      <c r="C1911" s="310" t="s">
        <v>7</v>
      </c>
      <c r="D1911" s="360">
        <v>1</v>
      </c>
      <c r="E1911" s="117"/>
      <c r="F1911" s="155"/>
      <c r="G1911" s="139"/>
      <c r="J1911" s="333">
        <v>1</v>
      </c>
    </row>
    <row r="1912" spans="1:10" s="11" customFormat="1" x14ac:dyDescent="0.2">
      <c r="A1912" s="297">
        <v>7</v>
      </c>
      <c r="B1912" s="253" t="s">
        <v>1129</v>
      </c>
      <c r="C1912" s="310" t="s">
        <v>7</v>
      </c>
      <c r="D1912" s="360">
        <v>1</v>
      </c>
      <c r="E1912" s="117"/>
      <c r="F1912" s="155"/>
      <c r="G1912" s="139"/>
      <c r="J1912" s="333">
        <v>1</v>
      </c>
    </row>
    <row r="1913" spans="1:10" s="11" customFormat="1" x14ac:dyDescent="0.2">
      <c r="A1913" s="297"/>
      <c r="B1913" s="253"/>
      <c r="C1913" s="310"/>
      <c r="D1913" s="360"/>
      <c r="E1913" s="117"/>
      <c r="F1913" s="155"/>
      <c r="G1913" s="139"/>
      <c r="J1913" s="333"/>
    </row>
    <row r="1914" spans="1:10" s="11" customFormat="1" x14ac:dyDescent="0.2">
      <c r="A1914" s="297" t="s">
        <v>1237</v>
      </c>
      <c r="B1914" s="253" t="s">
        <v>1130</v>
      </c>
      <c r="C1914" s="310"/>
      <c r="D1914" s="360"/>
      <c r="E1914" s="117"/>
      <c r="F1914" s="155"/>
      <c r="G1914" s="139"/>
      <c r="J1914" s="333"/>
    </row>
    <row r="1915" spans="1:10" s="11" customFormat="1" ht="108" x14ac:dyDescent="0.2">
      <c r="A1915" s="297">
        <v>1</v>
      </c>
      <c r="B1915" s="253" t="s">
        <v>1131</v>
      </c>
      <c r="C1915" s="310" t="s">
        <v>0</v>
      </c>
      <c r="D1915" s="360">
        <v>1</v>
      </c>
      <c r="E1915" s="117"/>
      <c r="F1915" s="155"/>
      <c r="G1915" s="139"/>
      <c r="J1915" s="333">
        <v>1</v>
      </c>
    </row>
    <row r="1916" spans="1:10" s="11" customFormat="1" x14ac:dyDescent="0.2">
      <c r="A1916" s="297">
        <v>2</v>
      </c>
      <c r="B1916" s="253" t="s">
        <v>1096</v>
      </c>
      <c r="C1916" s="310" t="s">
        <v>7</v>
      </c>
      <c r="D1916" s="360">
        <v>1</v>
      </c>
      <c r="E1916" s="117"/>
      <c r="F1916" s="155"/>
      <c r="G1916" s="139"/>
      <c r="J1916" s="333">
        <v>1</v>
      </c>
    </row>
    <row r="1917" spans="1:10" s="11" customFormat="1" x14ac:dyDescent="0.2">
      <c r="A1917" s="297">
        <v>3</v>
      </c>
      <c r="B1917" s="253" t="s">
        <v>1132</v>
      </c>
      <c r="C1917" s="310" t="s">
        <v>7</v>
      </c>
      <c r="D1917" s="360">
        <v>1</v>
      </c>
      <c r="E1917" s="117"/>
      <c r="F1917" s="155"/>
      <c r="G1917" s="139"/>
      <c r="J1917" s="333">
        <v>1</v>
      </c>
    </row>
    <row r="1918" spans="1:10" s="11" customFormat="1" x14ac:dyDescent="0.2">
      <c r="A1918" s="297">
        <v>4</v>
      </c>
      <c r="B1918" s="253" t="s">
        <v>1099</v>
      </c>
      <c r="C1918" s="310" t="s">
        <v>7</v>
      </c>
      <c r="D1918" s="360">
        <v>1</v>
      </c>
      <c r="E1918" s="117"/>
      <c r="F1918" s="155"/>
      <c r="G1918" s="139"/>
      <c r="J1918" s="333">
        <v>1</v>
      </c>
    </row>
    <row r="1919" spans="1:10" s="11" customFormat="1" ht="24" x14ac:dyDescent="0.2">
      <c r="A1919" s="297">
        <v>5</v>
      </c>
      <c r="B1919" s="253" t="s">
        <v>1133</v>
      </c>
      <c r="C1919" s="310" t="s">
        <v>7</v>
      </c>
      <c r="D1919" s="360">
        <v>1</v>
      </c>
      <c r="E1919" s="117"/>
      <c r="F1919" s="155"/>
      <c r="G1919" s="139"/>
      <c r="J1919" s="333">
        <v>1</v>
      </c>
    </row>
    <row r="1920" spans="1:10" s="11" customFormat="1" ht="24" x14ac:dyDescent="0.2">
      <c r="A1920" s="297">
        <v>6</v>
      </c>
      <c r="B1920" s="253" t="s">
        <v>1134</v>
      </c>
      <c r="C1920" s="310" t="s">
        <v>7</v>
      </c>
      <c r="D1920" s="360">
        <v>3</v>
      </c>
      <c r="E1920" s="117"/>
      <c r="F1920" s="155"/>
      <c r="G1920" s="139"/>
      <c r="J1920" s="333">
        <v>3</v>
      </c>
    </row>
    <row r="1921" spans="1:10" s="11" customFormat="1" ht="24" x14ac:dyDescent="0.2">
      <c r="A1921" s="297">
        <v>7</v>
      </c>
      <c r="B1921" s="253" t="s">
        <v>1135</v>
      </c>
      <c r="C1921" s="310" t="s">
        <v>7</v>
      </c>
      <c r="D1921" s="360">
        <v>2</v>
      </c>
      <c r="E1921" s="117"/>
      <c r="F1921" s="155"/>
      <c r="G1921" s="139"/>
      <c r="J1921" s="333">
        <v>2</v>
      </c>
    </row>
    <row r="1922" spans="1:10" s="11" customFormat="1" x14ac:dyDescent="0.2">
      <c r="A1922" s="297">
        <v>8</v>
      </c>
      <c r="B1922" s="253" t="s">
        <v>1136</v>
      </c>
      <c r="C1922" s="310" t="s">
        <v>7</v>
      </c>
      <c r="D1922" s="360">
        <v>1</v>
      </c>
      <c r="E1922" s="117"/>
      <c r="F1922" s="155"/>
      <c r="G1922" s="139"/>
      <c r="J1922" s="333">
        <v>1</v>
      </c>
    </row>
    <row r="1923" spans="1:10" s="11" customFormat="1" x14ac:dyDescent="0.2">
      <c r="A1923" s="297">
        <v>9</v>
      </c>
      <c r="B1923" s="253" t="s">
        <v>1121</v>
      </c>
      <c r="C1923" s="310" t="s">
        <v>7</v>
      </c>
      <c r="D1923" s="360">
        <v>4</v>
      </c>
      <c r="E1923" s="117"/>
      <c r="F1923" s="155"/>
      <c r="G1923" s="139"/>
      <c r="J1923" s="333">
        <v>4</v>
      </c>
    </row>
    <row r="1924" spans="1:10" s="11" customFormat="1" ht="24" x14ac:dyDescent="0.2">
      <c r="A1924" s="297">
        <v>10</v>
      </c>
      <c r="B1924" s="253" t="s">
        <v>1137</v>
      </c>
      <c r="C1924" s="310" t="s">
        <v>7</v>
      </c>
      <c r="D1924" s="360">
        <v>1</v>
      </c>
      <c r="E1924" s="117"/>
      <c r="F1924" s="155"/>
      <c r="G1924" s="139"/>
      <c r="J1924" s="333">
        <v>1</v>
      </c>
    </row>
    <row r="1925" spans="1:10" s="11" customFormat="1" x14ac:dyDescent="0.2">
      <c r="A1925" s="297">
        <v>11</v>
      </c>
      <c r="B1925" s="253" t="s">
        <v>1129</v>
      </c>
      <c r="C1925" s="310" t="s">
        <v>7</v>
      </c>
      <c r="D1925" s="360">
        <v>1</v>
      </c>
      <c r="E1925" s="117"/>
      <c r="F1925" s="155"/>
      <c r="G1925" s="139"/>
      <c r="J1925" s="333">
        <v>1</v>
      </c>
    </row>
    <row r="1926" spans="1:10" s="11" customFormat="1" x14ac:dyDescent="0.2">
      <c r="A1926" s="297"/>
      <c r="B1926" s="253"/>
      <c r="C1926" s="310"/>
      <c r="D1926" s="360"/>
      <c r="E1926" s="117"/>
      <c r="F1926" s="155"/>
      <c r="G1926" s="139"/>
      <c r="J1926" s="333"/>
    </row>
    <row r="1927" spans="1:10" s="11" customFormat="1" x14ac:dyDescent="0.2">
      <c r="A1927" s="297" t="s">
        <v>1238</v>
      </c>
      <c r="B1927" s="253" t="s">
        <v>1138</v>
      </c>
      <c r="C1927" s="310"/>
      <c r="D1927" s="360"/>
      <c r="E1927" s="117"/>
      <c r="F1927" s="155"/>
      <c r="G1927" s="139"/>
      <c r="J1927" s="333"/>
    </row>
    <row r="1928" spans="1:10" s="11" customFormat="1" x14ac:dyDescent="0.2">
      <c r="A1928" s="297">
        <v>1</v>
      </c>
      <c r="B1928" s="253" t="s">
        <v>1139</v>
      </c>
      <c r="C1928" s="310" t="s">
        <v>7</v>
      </c>
      <c r="D1928" s="360">
        <v>6</v>
      </c>
      <c r="E1928" s="117"/>
      <c r="F1928" s="155"/>
      <c r="G1928" s="139"/>
      <c r="J1928" s="333">
        <v>6</v>
      </c>
    </row>
    <row r="1929" spans="1:10" s="11" customFormat="1" x14ac:dyDescent="0.2">
      <c r="A1929" s="297">
        <v>2</v>
      </c>
      <c r="B1929" s="253" t="s">
        <v>1140</v>
      </c>
      <c r="C1929" s="310" t="s">
        <v>7</v>
      </c>
      <c r="D1929" s="360">
        <v>1</v>
      </c>
      <c r="E1929" s="117"/>
      <c r="F1929" s="155"/>
      <c r="G1929" s="139"/>
      <c r="J1929" s="333">
        <v>1</v>
      </c>
    </row>
    <row r="1930" spans="1:10" s="11" customFormat="1" x14ac:dyDescent="0.2">
      <c r="A1930" s="297">
        <v>3</v>
      </c>
      <c r="B1930" s="253" t="s">
        <v>1141</v>
      </c>
      <c r="C1930" s="310" t="s">
        <v>7</v>
      </c>
      <c r="D1930" s="360">
        <v>1</v>
      </c>
      <c r="E1930" s="117"/>
      <c r="F1930" s="155"/>
      <c r="G1930" s="139"/>
      <c r="J1930" s="333">
        <v>1</v>
      </c>
    </row>
    <row r="1931" spans="1:10" s="11" customFormat="1" ht="24" x14ac:dyDescent="0.2">
      <c r="A1931" s="297">
        <v>4</v>
      </c>
      <c r="B1931" s="253" t="s">
        <v>1142</v>
      </c>
      <c r="C1931" s="310" t="s">
        <v>7</v>
      </c>
      <c r="D1931" s="360">
        <v>1</v>
      </c>
      <c r="E1931" s="117"/>
      <c r="F1931" s="155"/>
      <c r="G1931" s="139"/>
      <c r="J1931" s="333">
        <v>1</v>
      </c>
    </row>
    <row r="1932" spans="1:10" s="11" customFormat="1" x14ac:dyDescent="0.2">
      <c r="A1932" s="297">
        <v>5</v>
      </c>
      <c r="B1932" s="253" t="s">
        <v>1143</v>
      </c>
      <c r="C1932" s="310" t="s">
        <v>7</v>
      </c>
      <c r="D1932" s="360">
        <v>1</v>
      </c>
      <c r="E1932" s="117"/>
      <c r="F1932" s="155"/>
      <c r="G1932" s="139"/>
      <c r="J1932" s="333">
        <v>1</v>
      </c>
    </row>
    <row r="1933" spans="1:10" s="11" customFormat="1" x14ac:dyDescent="0.2">
      <c r="A1933" s="297">
        <v>6</v>
      </c>
      <c r="B1933" s="253" t="s">
        <v>1144</v>
      </c>
      <c r="C1933" s="310" t="s">
        <v>7</v>
      </c>
      <c r="D1933" s="360">
        <v>1</v>
      </c>
      <c r="E1933" s="117"/>
      <c r="F1933" s="155"/>
      <c r="G1933" s="139"/>
      <c r="J1933" s="333">
        <v>1</v>
      </c>
    </row>
    <row r="1934" spans="1:10" s="11" customFormat="1" x14ac:dyDescent="0.2">
      <c r="A1934" s="297">
        <v>7</v>
      </c>
      <c r="B1934" s="253" t="s">
        <v>1145</v>
      </c>
      <c r="C1934" s="310" t="s">
        <v>7</v>
      </c>
      <c r="D1934" s="360">
        <v>1</v>
      </c>
      <c r="E1934" s="117"/>
      <c r="F1934" s="155"/>
      <c r="G1934" s="139"/>
      <c r="J1934" s="333">
        <v>1</v>
      </c>
    </row>
    <row r="1935" spans="1:10" s="11" customFormat="1" ht="24" x14ac:dyDescent="0.2">
      <c r="A1935" s="297">
        <v>8</v>
      </c>
      <c r="B1935" s="253" t="s">
        <v>1146</v>
      </c>
      <c r="C1935" s="310" t="s">
        <v>7</v>
      </c>
      <c r="D1935" s="360">
        <v>2</v>
      </c>
      <c r="E1935" s="117"/>
      <c r="F1935" s="155"/>
      <c r="G1935" s="139"/>
      <c r="J1935" s="333">
        <v>2</v>
      </c>
    </row>
    <row r="1936" spans="1:10" s="11" customFormat="1" ht="24" x14ac:dyDescent="0.2">
      <c r="A1936" s="297">
        <v>9</v>
      </c>
      <c r="B1936" s="253" t="s">
        <v>1147</v>
      </c>
      <c r="C1936" s="310" t="s">
        <v>7</v>
      </c>
      <c r="D1936" s="360">
        <v>1</v>
      </c>
      <c r="E1936" s="117"/>
      <c r="F1936" s="155"/>
      <c r="G1936" s="139"/>
      <c r="J1936" s="333">
        <v>1</v>
      </c>
    </row>
    <row r="1937" spans="1:10" s="11" customFormat="1" x14ac:dyDescent="0.2">
      <c r="A1937" s="297">
        <v>10</v>
      </c>
      <c r="B1937" s="253" t="s">
        <v>1148</v>
      </c>
      <c r="C1937" s="310" t="s">
        <v>7</v>
      </c>
      <c r="D1937" s="360">
        <v>1</v>
      </c>
      <c r="E1937" s="117"/>
      <c r="F1937" s="155"/>
      <c r="G1937" s="139"/>
      <c r="J1937" s="333">
        <v>1</v>
      </c>
    </row>
    <row r="1938" spans="1:10" s="11" customFormat="1" x14ac:dyDescent="0.2">
      <c r="A1938" s="297"/>
      <c r="B1938" s="253"/>
      <c r="C1938" s="79"/>
      <c r="D1938" s="360"/>
      <c r="E1938" s="117"/>
      <c r="F1938" s="155"/>
      <c r="G1938" s="139"/>
      <c r="J1938" s="333"/>
    </row>
    <row r="1939" spans="1:10" s="11" customFormat="1" x14ac:dyDescent="0.2">
      <c r="A1939" s="312" t="s">
        <v>1245</v>
      </c>
      <c r="B1939" s="313" t="s">
        <v>57</v>
      </c>
      <c r="C1939" s="79"/>
      <c r="D1939" s="360"/>
      <c r="E1939" s="117"/>
      <c r="F1939" s="155"/>
      <c r="G1939" s="139"/>
      <c r="J1939" s="333"/>
    </row>
    <row r="1940" spans="1:10" s="11" customFormat="1" x14ac:dyDescent="0.2">
      <c r="A1940" s="297" t="s">
        <v>1239</v>
      </c>
      <c r="B1940" s="253" t="s">
        <v>1150</v>
      </c>
      <c r="C1940" s="79"/>
      <c r="D1940" s="360"/>
      <c r="E1940" s="117"/>
      <c r="F1940" s="155"/>
      <c r="G1940" s="139"/>
      <c r="J1940" s="333"/>
    </row>
    <row r="1941" spans="1:10" s="11" customFormat="1" x14ac:dyDescent="0.2">
      <c r="A1941" s="297">
        <v>1</v>
      </c>
      <c r="B1941" s="253" t="s">
        <v>1151</v>
      </c>
      <c r="C1941" s="310" t="s">
        <v>1152</v>
      </c>
      <c r="D1941" s="360">
        <v>4</v>
      </c>
      <c r="E1941" s="117"/>
      <c r="F1941" s="155"/>
      <c r="G1941" s="139"/>
      <c r="J1941" s="333">
        <v>4</v>
      </c>
    </row>
    <row r="1942" spans="1:10" s="11" customFormat="1" ht="24" x14ac:dyDescent="0.2">
      <c r="A1942" s="297">
        <v>2</v>
      </c>
      <c r="B1942" s="253" t="s">
        <v>1153</v>
      </c>
      <c r="C1942" s="310" t="s">
        <v>1152</v>
      </c>
      <c r="D1942" s="360">
        <v>2</v>
      </c>
      <c r="E1942" s="117"/>
      <c r="F1942" s="155"/>
      <c r="G1942" s="139"/>
      <c r="J1942" s="333">
        <v>2</v>
      </c>
    </row>
    <row r="1943" spans="1:10" s="11" customFormat="1" ht="24" x14ac:dyDescent="0.2">
      <c r="A1943" s="297">
        <v>3</v>
      </c>
      <c r="B1943" s="253" t="s">
        <v>1154</v>
      </c>
      <c r="C1943" s="310" t="s">
        <v>1152</v>
      </c>
      <c r="D1943" s="360">
        <v>4</v>
      </c>
      <c r="E1943" s="117"/>
      <c r="F1943" s="155"/>
      <c r="G1943" s="139"/>
      <c r="J1943" s="333">
        <v>4</v>
      </c>
    </row>
    <row r="1944" spans="1:10" s="11" customFormat="1" ht="24" x14ac:dyDescent="0.2">
      <c r="A1944" s="297">
        <v>4</v>
      </c>
      <c r="B1944" s="253" t="s">
        <v>1155</v>
      </c>
      <c r="C1944" s="310" t="s">
        <v>1152</v>
      </c>
      <c r="D1944" s="360">
        <v>4</v>
      </c>
      <c r="E1944" s="117"/>
      <c r="F1944" s="155"/>
      <c r="G1944" s="139"/>
      <c r="J1944" s="333">
        <v>4</v>
      </c>
    </row>
    <row r="1945" spans="1:10" s="11" customFormat="1" x14ac:dyDescent="0.2">
      <c r="A1945" s="297">
        <v>5</v>
      </c>
      <c r="B1945" s="253" t="s">
        <v>1156</v>
      </c>
      <c r="C1945" s="310" t="s">
        <v>1152</v>
      </c>
      <c r="D1945" s="360">
        <v>6</v>
      </c>
      <c r="E1945" s="117"/>
      <c r="F1945" s="155"/>
      <c r="G1945" s="139"/>
      <c r="J1945" s="333">
        <v>6</v>
      </c>
    </row>
    <row r="1946" spans="1:10" s="11" customFormat="1" x14ac:dyDescent="0.2">
      <c r="A1946" s="297">
        <v>6</v>
      </c>
      <c r="B1946" s="253" t="s">
        <v>1157</v>
      </c>
      <c r="C1946" s="310" t="s">
        <v>1152</v>
      </c>
      <c r="D1946" s="360">
        <v>1</v>
      </c>
      <c r="E1946" s="117"/>
      <c r="F1946" s="155"/>
      <c r="G1946" s="139"/>
      <c r="J1946" s="333">
        <v>1</v>
      </c>
    </row>
    <row r="1947" spans="1:10" s="11" customFormat="1" x14ac:dyDescent="0.2">
      <c r="A1947" s="297">
        <v>7</v>
      </c>
      <c r="B1947" s="253" t="s">
        <v>1158</v>
      </c>
      <c r="C1947" s="310" t="s">
        <v>1152</v>
      </c>
      <c r="D1947" s="360">
        <v>4</v>
      </c>
      <c r="E1947" s="117"/>
      <c r="F1947" s="155"/>
      <c r="G1947" s="139"/>
      <c r="J1947" s="333">
        <v>4</v>
      </c>
    </row>
    <row r="1948" spans="1:10" s="11" customFormat="1" ht="24" x14ac:dyDescent="0.2">
      <c r="A1948" s="297">
        <v>8</v>
      </c>
      <c r="B1948" s="253" t="s">
        <v>1159</v>
      </c>
      <c r="C1948" s="310" t="s">
        <v>1152</v>
      </c>
      <c r="D1948" s="360">
        <v>2</v>
      </c>
      <c r="E1948" s="117"/>
      <c r="F1948" s="155"/>
      <c r="G1948" s="139"/>
      <c r="J1948" s="333">
        <v>2</v>
      </c>
    </row>
    <row r="1949" spans="1:10" s="11" customFormat="1" x14ac:dyDescent="0.2">
      <c r="A1949" s="297">
        <v>9</v>
      </c>
      <c r="B1949" s="253" t="s">
        <v>1160</v>
      </c>
      <c r="C1949" s="310" t="s">
        <v>1152</v>
      </c>
      <c r="D1949" s="360">
        <v>2</v>
      </c>
      <c r="E1949" s="117"/>
      <c r="F1949" s="155"/>
      <c r="G1949" s="139"/>
      <c r="J1949" s="333">
        <v>2</v>
      </c>
    </row>
    <row r="1950" spans="1:10" s="11" customFormat="1" ht="24" x14ac:dyDescent="0.2">
      <c r="A1950" s="297">
        <v>10</v>
      </c>
      <c r="B1950" s="253" t="s">
        <v>1161</v>
      </c>
      <c r="C1950" s="310" t="s">
        <v>1152</v>
      </c>
      <c r="D1950" s="360">
        <v>2</v>
      </c>
      <c r="E1950" s="117"/>
      <c r="F1950" s="155"/>
      <c r="G1950" s="139"/>
      <c r="J1950" s="333">
        <v>2</v>
      </c>
    </row>
    <row r="1951" spans="1:10" s="11" customFormat="1" x14ac:dyDescent="0.2">
      <c r="A1951" s="297">
        <v>11</v>
      </c>
      <c r="B1951" s="253" t="s">
        <v>1162</v>
      </c>
      <c r="C1951" s="310" t="s">
        <v>1152</v>
      </c>
      <c r="D1951" s="360">
        <v>2</v>
      </c>
      <c r="E1951" s="117"/>
      <c r="F1951" s="155"/>
      <c r="G1951" s="139"/>
      <c r="J1951" s="333">
        <v>2</v>
      </c>
    </row>
    <row r="1952" spans="1:10" s="11" customFormat="1" ht="24" x14ac:dyDescent="0.2">
      <c r="A1952" s="297">
        <v>12</v>
      </c>
      <c r="B1952" s="253" t="s">
        <v>1163</v>
      </c>
      <c r="C1952" s="310" t="s">
        <v>1152</v>
      </c>
      <c r="D1952" s="360">
        <v>1</v>
      </c>
      <c r="E1952" s="117"/>
      <c r="F1952" s="155"/>
      <c r="G1952" s="139"/>
      <c r="J1952" s="333">
        <v>1</v>
      </c>
    </row>
    <row r="1953" spans="1:10" s="11" customFormat="1" x14ac:dyDescent="0.2">
      <c r="A1953" s="297"/>
      <c r="B1953" s="253"/>
      <c r="C1953" s="310"/>
      <c r="D1953" s="360"/>
      <c r="E1953" s="117"/>
      <c r="F1953" s="155"/>
      <c r="G1953" s="139"/>
      <c r="J1953" s="333"/>
    </row>
    <row r="1954" spans="1:10" s="11" customFormat="1" x14ac:dyDescent="0.2">
      <c r="A1954" s="297" t="s">
        <v>1240</v>
      </c>
      <c r="B1954" s="253" t="s">
        <v>1165</v>
      </c>
      <c r="C1954" s="310"/>
      <c r="D1954" s="360"/>
      <c r="E1954" s="117"/>
      <c r="F1954" s="155"/>
      <c r="G1954" s="139"/>
      <c r="J1954" s="333"/>
    </row>
    <row r="1955" spans="1:10" s="11" customFormat="1" ht="108" x14ac:dyDescent="0.2">
      <c r="A1955" s="297">
        <v>1</v>
      </c>
      <c r="B1955" s="253" t="s">
        <v>1166</v>
      </c>
      <c r="C1955" s="310" t="s">
        <v>0</v>
      </c>
      <c r="D1955" s="360">
        <v>1</v>
      </c>
      <c r="E1955" s="117"/>
      <c r="F1955" s="155"/>
      <c r="G1955" s="139"/>
      <c r="J1955" s="333">
        <v>1</v>
      </c>
    </row>
    <row r="1956" spans="1:10" s="11" customFormat="1" x14ac:dyDescent="0.2">
      <c r="A1956" s="297">
        <v>2</v>
      </c>
      <c r="B1956" s="253" t="s">
        <v>1167</v>
      </c>
      <c r="C1956" s="310" t="s">
        <v>1152</v>
      </c>
      <c r="D1956" s="360">
        <v>1</v>
      </c>
      <c r="E1956" s="117"/>
      <c r="F1956" s="155"/>
      <c r="G1956" s="139"/>
      <c r="J1956" s="333">
        <v>1</v>
      </c>
    </row>
    <row r="1957" spans="1:10" s="11" customFormat="1" x14ac:dyDescent="0.2">
      <c r="A1957" s="297">
        <v>3</v>
      </c>
      <c r="B1957" s="253" t="s">
        <v>1168</v>
      </c>
      <c r="C1957" s="310" t="s">
        <v>1152</v>
      </c>
      <c r="D1957" s="360">
        <v>1</v>
      </c>
      <c r="E1957" s="117"/>
      <c r="F1957" s="155"/>
      <c r="G1957" s="139"/>
      <c r="J1957" s="333">
        <v>1</v>
      </c>
    </row>
    <row r="1958" spans="1:10" s="11" customFormat="1" x14ac:dyDescent="0.2">
      <c r="A1958" s="297"/>
      <c r="B1958" s="253"/>
      <c r="C1958" s="310"/>
      <c r="D1958" s="360"/>
      <c r="E1958" s="117"/>
      <c r="F1958" s="155"/>
      <c r="G1958" s="139"/>
      <c r="J1958" s="333"/>
    </row>
    <row r="1959" spans="1:10" s="11" customFormat="1" x14ac:dyDescent="0.2">
      <c r="A1959" s="297" t="s">
        <v>1241</v>
      </c>
      <c r="B1959" s="253" t="s">
        <v>1170</v>
      </c>
      <c r="C1959" s="310"/>
      <c r="D1959" s="360"/>
      <c r="E1959" s="117"/>
      <c r="F1959" s="155"/>
      <c r="G1959" s="139"/>
      <c r="J1959" s="333"/>
    </row>
    <row r="1960" spans="1:10" s="11" customFormat="1" x14ac:dyDescent="0.2">
      <c r="A1960" s="297">
        <v>1</v>
      </c>
      <c r="B1960" s="253" t="s">
        <v>1171</v>
      </c>
      <c r="C1960" s="310" t="s">
        <v>1152</v>
      </c>
      <c r="D1960" s="360">
        <v>2</v>
      </c>
      <c r="E1960" s="117"/>
      <c r="F1960" s="155"/>
      <c r="G1960" s="139"/>
      <c r="J1960" s="333">
        <v>2</v>
      </c>
    </row>
    <row r="1961" spans="1:10" s="11" customFormat="1" x14ac:dyDescent="0.2">
      <c r="A1961" s="297">
        <v>2</v>
      </c>
      <c r="B1961" s="253" t="s">
        <v>1172</v>
      </c>
      <c r="C1961" s="310" t="s">
        <v>1152</v>
      </c>
      <c r="D1961" s="360">
        <v>3</v>
      </c>
      <c r="E1961" s="117"/>
      <c r="F1961" s="155"/>
      <c r="G1961" s="139"/>
      <c r="J1961" s="333">
        <v>3</v>
      </c>
    </row>
    <row r="1962" spans="1:10" s="11" customFormat="1" x14ac:dyDescent="0.2">
      <c r="A1962" s="297">
        <v>3</v>
      </c>
      <c r="B1962" s="253" t="s">
        <v>1173</v>
      </c>
      <c r="C1962" s="310" t="s">
        <v>1152</v>
      </c>
      <c r="D1962" s="360">
        <v>1</v>
      </c>
      <c r="E1962" s="117"/>
      <c r="F1962" s="155"/>
      <c r="G1962" s="139"/>
      <c r="J1962" s="333">
        <v>1</v>
      </c>
    </row>
    <row r="1963" spans="1:10" s="11" customFormat="1" x14ac:dyDescent="0.2">
      <c r="A1963" s="297">
        <v>4</v>
      </c>
      <c r="B1963" s="253" t="s">
        <v>1174</v>
      </c>
      <c r="C1963" s="310" t="s">
        <v>1152</v>
      </c>
      <c r="D1963" s="360">
        <v>1</v>
      </c>
      <c r="E1963" s="117"/>
      <c r="F1963" s="155"/>
      <c r="G1963" s="139"/>
      <c r="J1963" s="333">
        <v>1</v>
      </c>
    </row>
    <row r="1964" spans="1:10" s="11" customFormat="1" x14ac:dyDescent="0.2">
      <c r="A1964" s="297">
        <v>5</v>
      </c>
      <c r="B1964" s="253" t="s">
        <v>1175</v>
      </c>
      <c r="C1964" s="310" t="s">
        <v>1152</v>
      </c>
      <c r="D1964" s="360">
        <v>1</v>
      </c>
      <c r="E1964" s="117"/>
      <c r="F1964" s="155"/>
      <c r="G1964" s="139"/>
      <c r="J1964" s="333">
        <v>1</v>
      </c>
    </row>
    <row r="1965" spans="1:10" s="11" customFormat="1" x14ac:dyDescent="0.2">
      <c r="A1965" s="297">
        <v>6</v>
      </c>
      <c r="B1965" s="253" t="s">
        <v>1176</v>
      </c>
      <c r="C1965" s="310" t="s">
        <v>1152</v>
      </c>
      <c r="D1965" s="360">
        <v>1</v>
      </c>
      <c r="E1965" s="117"/>
      <c r="F1965" s="155"/>
      <c r="G1965" s="139"/>
      <c r="J1965" s="333">
        <v>1</v>
      </c>
    </row>
    <row r="1966" spans="1:10" s="11" customFormat="1" x14ac:dyDescent="0.2">
      <c r="A1966" s="297">
        <v>7</v>
      </c>
      <c r="B1966" s="253" t="s">
        <v>1177</v>
      </c>
      <c r="C1966" s="310" t="s">
        <v>1152</v>
      </c>
      <c r="D1966" s="360">
        <v>2</v>
      </c>
      <c r="E1966" s="117"/>
      <c r="F1966" s="155"/>
      <c r="G1966" s="139"/>
      <c r="J1966" s="333">
        <v>2</v>
      </c>
    </row>
    <row r="1967" spans="1:10" s="11" customFormat="1" ht="24" x14ac:dyDescent="0.2">
      <c r="A1967" s="297">
        <v>8</v>
      </c>
      <c r="B1967" s="253" t="s">
        <v>1178</v>
      </c>
      <c r="C1967" s="310" t="s">
        <v>1152</v>
      </c>
      <c r="D1967" s="360">
        <v>2</v>
      </c>
      <c r="E1967" s="117"/>
      <c r="F1967" s="155"/>
      <c r="G1967" s="139"/>
      <c r="J1967" s="333">
        <v>2</v>
      </c>
    </row>
    <row r="1968" spans="1:10" s="11" customFormat="1" ht="24" x14ac:dyDescent="0.2">
      <c r="A1968" s="297">
        <v>9</v>
      </c>
      <c r="B1968" s="253" t="s">
        <v>1179</v>
      </c>
      <c r="C1968" s="310" t="s">
        <v>1152</v>
      </c>
      <c r="D1968" s="360">
        <v>2</v>
      </c>
      <c r="E1968" s="117"/>
      <c r="F1968" s="155"/>
      <c r="G1968" s="139"/>
      <c r="J1968" s="333">
        <v>2</v>
      </c>
    </row>
    <row r="1969" spans="1:10" s="11" customFormat="1" x14ac:dyDescent="0.2">
      <c r="A1969" s="297">
        <v>10</v>
      </c>
      <c r="B1969" s="253" t="s">
        <v>1180</v>
      </c>
      <c r="C1969" s="310" t="s">
        <v>1152</v>
      </c>
      <c r="D1969" s="360">
        <v>2</v>
      </c>
      <c r="E1969" s="117"/>
      <c r="F1969" s="155"/>
      <c r="G1969" s="139"/>
      <c r="J1969" s="333">
        <v>2</v>
      </c>
    </row>
    <row r="1970" spans="1:10" s="11" customFormat="1" x14ac:dyDescent="0.2">
      <c r="A1970" s="297">
        <v>11</v>
      </c>
      <c r="B1970" s="253" t="s">
        <v>1181</v>
      </c>
      <c r="C1970" s="310" t="s">
        <v>1152</v>
      </c>
      <c r="D1970" s="360">
        <v>1</v>
      </c>
      <c r="E1970" s="117"/>
      <c r="F1970" s="155"/>
      <c r="G1970" s="139"/>
      <c r="J1970" s="333">
        <v>1</v>
      </c>
    </row>
    <row r="1971" spans="1:10" s="11" customFormat="1" ht="24" x14ac:dyDescent="0.2">
      <c r="A1971" s="297">
        <v>12</v>
      </c>
      <c r="B1971" s="253" t="s">
        <v>1182</v>
      </c>
      <c r="C1971" s="310" t="s">
        <v>1152</v>
      </c>
      <c r="D1971" s="360">
        <v>2</v>
      </c>
      <c r="E1971" s="117"/>
      <c r="F1971" s="155"/>
      <c r="G1971" s="139"/>
      <c r="J1971" s="333">
        <v>2</v>
      </c>
    </row>
    <row r="1972" spans="1:10" s="11" customFormat="1" ht="24" x14ac:dyDescent="0.2">
      <c r="A1972" s="297">
        <v>13</v>
      </c>
      <c r="B1972" s="253" t="s">
        <v>1183</v>
      </c>
      <c r="C1972" s="310" t="s">
        <v>1152</v>
      </c>
      <c r="D1972" s="360">
        <v>1</v>
      </c>
      <c r="E1972" s="117"/>
      <c r="F1972" s="155"/>
      <c r="G1972" s="139"/>
      <c r="J1972" s="333">
        <v>1</v>
      </c>
    </row>
    <row r="1973" spans="1:10" s="11" customFormat="1" x14ac:dyDescent="0.2">
      <c r="A1973" s="297">
        <v>15</v>
      </c>
      <c r="B1973" s="253" t="s">
        <v>1184</v>
      </c>
      <c r="C1973" s="310" t="s">
        <v>1152</v>
      </c>
      <c r="D1973" s="360">
        <v>1</v>
      </c>
      <c r="E1973" s="117"/>
      <c r="F1973" s="155"/>
      <c r="G1973" s="139"/>
      <c r="J1973" s="333">
        <v>1</v>
      </c>
    </row>
    <row r="1974" spans="1:10" s="11" customFormat="1" ht="24" x14ac:dyDescent="0.2">
      <c r="A1974" s="297">
        <v>15</v>
      </c>
      <c r="B1974" s="253" t="s">
        <v>1185</v>
      </c>
      <c r="C1974" s="310" t="s">
        <v>1152</v>
      </c>
      <c r="D1974" s="360">
        <v>1</v>
      </c>
      <c r="E1974" s="117"/>
      <c r="F1974" s="155"/>
      <c r="G1974" s="139"/>
      <c r="J1974" s="333">
        <v>1</v>
      </c>
    </row>
    <row r="1975" spans="1:10" s="11" customFormat="1" x14ac:dyDescent="0.2">
      <c r="A1975" s="297"/>
      <c r="B1975" s="253"/>
      <c r="C1975" s="310"/>
      <c r="D1975" s="360"/>
      <c r="E1975" s="117"/>
      <c r="F1975" s="155"/>
      <c r="G1975" s="139"/>
      <c r="J1975" s="333"/>
    </row>
    <row r="1976" spans="1:10" s="11" customFormat="1" x14ac:dyDescent="0.2">
      <c r="A1976" s="297" t="s">
        <v>1242</v>
      </c>
      <c r="B1976" s="253" t="s">
        <v>1186</v>
      </c>
      <c r="C1976" s="310"/>
      <c r="D1976" s="360"/>
      <c r="E1976" s="117"/>
      <c r="F1976" s="155"/>
      <c r="G1976" s="139"/>
      <c r="J1976" s="333"/>
    </row>
    <row r="1977" spans="1:10" s="11" customFormat="1" ht="24" x14ac:dyDescent="0.2">
      <c r="A1977" s="297">
        <v>1</v>
      </c>
      <c r="B1977" s="253" t="s">
        <v>1187</v>
      </c>
      <c r="C1977" s="310" t="s">
        <v>1152</v>
      </c>
      <c r="D1977" s="360">
        <v>4</v>
      </c>
      <c r="E1977" s="117"/>
      <c r="F1977" s="155"/>
      <c r="G1977" s="139"/>
      <c r="J1977" s="333">
        <v>4</v>
      </c>
    </row>
    <row r="1978" spans="1:10" s="11" customFormat="1" ht="24" x14ac:dyDescent="0.2">
      <c r="A1978" s="297">
        <v>2</v>
      </c>
      <c r="B1978" s="253" t="s">
        <v>1188</v>
      </c>
      <c r="C1978" s="310" t="s">
        <v>1152</v>
      </c>
      <c r="D1978" s="360">
        <v>3</v>
      </c>
      <c r="E1978" s="117"/>
      <c r="F1978" s="155"/>
      <c r="G1978" s="139"/>
      <c r="J1978" s="333">
        <v>3</v>
      </c>
    </row>
    <row r="1979" spans="1:10" s="11" customFormat="1" x14ac:dyDescent="0.2">
      <c r="A1979" s="297">
        <v>3</v>
      </c>
      <c r="B1979" s="253" t="s">
        <v>1175</v>
      </c>
      <c r="C1979" s="310" t="s">
        <v>1152</v>
      </c>
      <c r="D1979" s="360">
        <v>1</v>
      </c>
      <c r="E1979" s="117"/>
      <c r="F1979" s="155"/>
      <c r="G1979" s="139"/>
      <c r="J1979" s="333">
        <v>1</v>
      </c>
    </row>
    <row r="1980" spans="1:10" s="11" customFormat="1" ht="24" x14ac:dyDescent="0.2">
      <c r="A1980" s="297">
        <v>4</v>
      </c>
      <c r="B1980" s="253" t="s">
        <v>1189</v>
      </c>
      <c r="C1980" s="310" t="s">
        <v>1152</v>
      </c>
      <c r="D1980" s="360">
        <v>4</v>
      </c>
      <c r="E1980" s="117"/>
      <c r="F1980" s="155"/>
      <c r="G1980" s="139"/>
      <c r="J1980" s="333">
        <v>4</v>
      </c>
    </row>
    <row r="1981" spans="1:10" s="11" customFormat="1" x14ac:dyDescent="0.2">
      <c r="A1981" s="297">
        <v>5</v>
      </c>
      <c r="B1981" s="253" t="s">
        <v>1190</v>
      </c>
      <c r="C1981" s="310" t="s">
        <v>1152</v>
      </c>
      <c r="D1981" s="360">
        <v>1</v>
      </c>
      <c r="E1981" s="117"/>
      <c r="F1981" s="155"/>
      <c r="G1981" s="139"/>
      <c r="J1981" s="333">
        <v>1</v>
      </c>
    </row>
    <row r="1982" spans="1:10" s="11" customFormat="1" x14ac:dyDescent="0.2">
      <c r="A1982" s="297">
        <v>6</v>
      </c>
      <c r="B1982" s="253" t="s">
        <v>1103</v>
      </c>
      <c r="C1982" s="310" t="s">
        <v>1152</v>
      </c>
      <c r="D1982" s="360">
        <v>1</v>
      </c>
      <c r="E1982" s="117"/>
      <c r="F1982" s="155"/>
      <c r="G1982" s="139"/>
      <c r="J1982" s="333">
        <v>1</v>
      </c>
    </row>
    <row r="1983" spans="1:10" s="11" customFormat="1" ht="24" x14ac:dyDescent="0.2">
      <c r="A1983" s="297">
        <v>7</v>
      </c>
      <c r="B1983" s="253" t="s">
        <v>1185</v>
      </c>
      <c r="C1983" s="310" t="s">
        <v>1152</v>
      </c>
      <c r="D1983" s="360">
        <v>1</v>
      </c>
      <c r="E1983" s="117"/>
      <c r="F1983" s="155"/>
      <c r="G1983" s="139"/>
      <c r="J1983" s="333">
        <v>1</v>
      </c>
    </row>
    <row r="1984" spans="1:10" s="11" customFormat="1" x14ac:dyDescent="0.2">
      <c r="A1984" s="297"/>
      <c r="B1984" s="253"/>
      <c r="C1984" s="310"/>
      <c r="D1984" s="360"/>
      <c r="E1984" s="117"/>
      <c r="F1984" s="155"/>
      <c r="G1984" s="139"/>
      <c r="J1984" s="333"/>
    </row>
    <row r="1985" spans="1:10" s="11" customFormat="1" x14ac:dyDescent="0.2">
      <c r="A1985" s="297" t="s">
        <v>1243</v>
      </c>
      <c r="B1985" s="253" t="s">
        <v>1191</v>
      </c>
      <c r="C1985" s="310"/>
      <c r="D1985" s="360"/>
      <c r="E1985" s="117"/>
      <c r="F1985" s="155"/>
      <c r="G1985" s="139"/>
      <c r="J1985" s="333"/>
    </row>
    <row r="1986" spans="1:10" s="11" customFormat="1" x14ac:dyDescent="0.2">
      <c r="A1986" s="297">
        <v>1</v>
      </c>
      <c r="B1986" s="253" t="s">
        <v>1192</v>
      </c>
      <c r="C1986" s="310" t="s">
        <v>1152</v>
      </c>
      <c r="D1986" s="360">
        <v>6</v>
      </c>
      <c r="E1986" s="117"/>
      <c r="F1986" s="155"/>
      <c r="G1986" s="139"/>
      <c r="J1986" s="333">
        <v>6</v>
      </c>
    </row>
    <row r="1987" spans="1:10" s="11" customFormat="1" x14ac:dyDescent="0.2">
      <c r="A1987" s="297">
        <v>2</v>
      </c>
      <c r="B1987" s="253" t="s">
        <v>1193</v>
      </c>
      <c r="C1987" s="310" t="s">
        <v>1152</v>
      </c>
      <c r="D1987" s="360">
        <v>4</v>
      </c>
      <c r="E1987" s="117"/>
      <c r="F1987" s="155"/>
      <c r="G1987" s="139"/>
      <c r="J1987" s="333">
        <v>4</v>
      </c>
    </row>
    <row r="1988" spans="1:10" s="11" customFormat="1" x14ac:dyDescent="0.2">
      <c r="A1988" s="297">
        <v>3</v>
      </c>
      <c r="B1988" s="253" t="s">
        <v>1162</v>
      </c>
      <c r="C1988" s="310" t="s">
        <v>1152</v>
      </c>
      <c r="D1988" s="360">
        <v>1</v>
      </c>
      <c r="E1988" s="117"/>
      <c r="F1988" s="155"/>
      <c r="G1988" s="139"/>
      <c r="J1988" s="333">
        <v>1</v>
      </c>
    </row>
    <row r="1989" spans="1:10" s="11" customFormat="1" x14ac:dyDescent="0.2">
      <c r="A1989" s="297"/>
      <c r="B1989" s="253"/>
      <c r="C1989" s="79"/>
      <c r="D1989" s="360"/>
      <c r="E1989" s="117"/>
      <c r="F1989" s="155"/>
      <c r="G1989" s="139"/>
      <c r="J1989" s="333"/>
    </row>
    <row r="1990" spans="1:10" s="11" customFormat="1" x14ac:dyDescent="0.2">
      <c r="A1990" s="312" t="s">
        <v>1247</v>
      </c>
      <c r="B1990" s="313" t="s">
        <v>412</v>
      </c>
      <c r="C1990" s="79"/>
      <c r="D1990" s="360"/>
      <c r="E1990" s="117"/>
      <c r="F1990" s="155"/>
      <c r="G1990" s="139"/>
      <c r="J1990" s="333"/>
    </row>
    <row r="1991" spans="1:10" s="11" customFormat="1" x14ac:dyDescent="0.2">
      <c r="A1991" s="297" t="s">
        <v>1248</v>
      </c>
      <c r="B1991" s="253" t="s">
        <v>1194</v>
      </c>
      <c r="C1991" s="79"/>
      <c r="D1991" s="360"/>
      <c r="E1991" s="117"/>
      <c r="F1991" s="155"/>
      <c r="G1991" s="139"/>
      <c r="J1991" s="333"/>
    </row>
    <row r="1992" spans="1:10" s="11" customFormat="1" ht="24" x14ac:dyDescent="0.2">
      <c r="A1992" s="297">
        <v>1</v>
      </c>
      <c r="B1992" s="253" t="s">
        <v>1195</v>
      </c>
      <c r="C1992" s="310" t="s">
        <v>1152</v>
      </c>
      <c r="D1992" s="360">
        <v>5</v>
      </c>
      <c r="E1992" s="117"/>
      <c r="F1992" s="155"/>
      <c r="G1992" s="139"/>
      <c r="J1992" s="333">
        <v>5</v>
      </c>
    </row>
    <row r="1993" spans="1:10" s="11" customFormat="1" x14ac:dyDescent="0.2">
      <c r="A1993" s="297">
        <v>2</v>
      </c>
      <c r="B1993" s="253" t="s">
        <v>1196</v>
      </c>
      <c r="C1993" s="310" t="s">
        <v>1152</v>
      </c>
      <c r="D1993" s="360">
        <v>1</v>
      </c>
      <c r="E1993" s="117"/>
      <c r="F1993" s="155"/>
      <c r="G1993" s="139"/>
      <c r="J1993" s="333">
        <v>1</v>
      </c>
    </row>
    <row r="1994" spans="1:10" s="11" customFormat="1" ht="24" x14ac:dyDescent="0.2">
      <c r="A1994" s="297">
        <v>3</v>
      </c>
      <c r="B1994" s="253" t="s">
        <v>1197</v>
      </c>
      <c r="C1994" s="310" t="s">
        <v>1152</v>
      </c>
      <c r="D1994" s="360">
        <v>3</v>
      </c>
      <c r="E1994" s="117"/>
      <c r="F1994" s="155"/>
      <c r="G1994" s="139"/>
      <c r="J1994" s="333">
        <v>3</v>
      </c>
    </row>
    <row r="1995" spans="1:10" s="11" customFormat="1" x14ac:dyDescent="0.2">
      <c r="A1995" s="297">
        <v>4</v>
      </c>
      <c r="B1995" s="253" t="s">
        <v>1174</v>
      </c>
      <c r="C1995" s="310" t="s">
        <v>1152</v>
      </c>
      <c r="D1995" s="360">
        <v>1</v>
      </c>
      <c r="E1995" s="117"/>
      <c r="F1995" s="155"/>
      <c r="G1995" s="139"/>
      <c r="J1995" s="333">
        <v>1</v>
      </c>
    </row>
    <row r="1996" spans="1:10" s="11" customFormat="1" ht="24" x14ac:dyDescent="0.2">
      <c r="A1996" s="297">
        <v>5</v>
      </c>
      <c r="B1996" s="253" t="s">
        <v>1198</v>
      </c>
      <c r="C1996" s="310" t="s">
        <v>1152</v>
      </c>
      <c r="D1996" s="360">
        <v>2</v>
      </c>
      <c r="E1996" s="117"/>
      <c r="F1996" s="155"/>
      <c r="G1996" s="139"/>
      <c r="J1996" s="333">
        <v>2</v>
      </c>
    </row>
    <row r="1997" spans="1:10" s="11" customFormat="1" x14ac:dyDescent="0.2">
      <c r="A1997" s="297">
        <v>6</v>
      </c>
      <c r="B1997" s="253" t="s">
        <v>1199</v>
      </c>
      <c r="C1997" s="310" t="s">
        <v>1152</v>
      </c>
      <c r="D1997" s="360">
        <v>1</v>
      </c>
      <c r="E1997" s="117"/>
      <c r="F1997" s="155"/>
      <c r="G1997" s="139"/>
      <c r="J1997" s="333">
        <v>1</v>
      </c>
    </row>
    <row r="1998" spans="1:10" s="11" customFormat="1" x14ac:dyDescent="0.2">
      <c r="A1998" s="297">
        <v>7</v>
      </c>
      <c r="B1998" s="253" t="s">
        <v>1162</v>
      </c>
      <c r="C1998" s="310" t="s">
        <v>1152</v>
      </c>
      <c r="D1998" s="360">
        <v>1</v>
      </c>
      <c r="E1998" s="117"/>
      <c r="F1998" s="155"/>
      <c r="G1998" s="139"/>
      <c r="J1998" s="333">
        <v>1</v>
      </c>
    </row>
    <row r="1999" spans="1:10" s="11" customFormat="1" x14ac:dyDescent="0.2">
      <c r="A1999" s="297"/>
      <c r="B1999" s="253"/>
      <c r="C1999" s="310"/>
      <c r="D1999" s="360"/>
      <c r="E1999" s="117"/>
      <c r="F1999" s="155"/>
      <c r="G1999" s="139"/>
      <c r="J1999" s="333"/>
    </row>
    <row r="2000" spans="1:10" s="11" customFormat="1" x14ac:dyDescent="0.2">
      <c r="A2000" s="297" t="s">
        <v>1249</v>
      </c>
      <c r="B2000" s="253" t="s">
        <v>1200</v>
      </c>
      <c r="C2000" s="310"/>
      <c r="D2000" s="360"/>
      <c r="E2000" s="117"/>
      <c r="F2000" s="155"/>
      <c r="G2000" s="139"/>
      <c r="J2000" s="333"/>
    </row>
    <row r="2001" spans="1:10" s="11" customFormat="1" ht="24" x14ac:dyDescent="0.2">
      <c r="A2001" s="297">
        <v>1</v>
      </c>
      <c r="B2001" s="253" t="s">
        <v>1201</v>
      </c>
      <c r="C2001" s="310" t="s">
        <v>1152</v>
      </c>
      <c r="D2001" s="360">
        <v>3</v>
      </c>
      <c r="E2001" s="117"/>
      <c r="F2001" s="155"/>
      <c r="G2001" s="139"/>
      <c r="J2001" s="333">
        <v>3</v>
      </c>
    </row>
    <row r="2002" spans="1:10" s="11" customFormat="1" x14ac:dyDescent="0.2">
      <c r="A2002" s="297">
        <v>2</v>
      </c>
      <c r="B2002" s="253" t="s">
        <v>1202</v>
      </c>
      <c r="C2002" s="310" t="s">
        <v>1152</v>
      </c>
      <c r="D2002" s="360">
        <v>1</v>
      </c>
      <c r="E2002" s="117"/>
      <c r="F2002" s="155"/>
      <c r="G2002" s="139"/>
      <c r="J2002" s="333">
        <v>1</v>
      </c>
    </row>
    <row r="2003" spans="1:10" s="11" customFormat="1" x14ac:dyDescent="0.2">
      <c r="A2003" s="297">
        <v>3</v>
      </c>
      <c r="B2003" s="253" t="s">
        <v>1203</v>
      </c>
      <c r="C2003" s="310" t="s">
        <v>1152</v>
      </c>
      <c r="D2003" s="360">
        <v>1</v>
      </c>
      <c r="E2003" s="117"/>
      <c r="F2003" s="155"/>
      <c r="G2003" s="139"/>
      <c r="J2003" s="333">
        <v>1</v>
      </c>
    </row>
    <row r="2004" spans="1:10" s="11" customFormat="1" ht="24" x14ac:dyDescent="0.2">
      <c r="A2004" s="297">
        <v>4</v>
      </c>
      <c r="B2004" s="253" t="s">
        <v>1204</v>
      </c>
      <c r="C2004" s="310" t="s">
        <v>1152</v>
      </c>
      <c r="D2004" s="360">
        <v>1</v>
      </c>
      <c r="E2004" s="117"/>
      <c r="F2004" s="155"/>
      <c r="G2004" s="139"/>
      <c r="J2004" s="333">
        <v>1</v>
      </c>
    </row>
    <row r="2005" spans="1:10" s="11" customFormat="1" x14ac:dyDescent="0.2">
      <c r="A2005" s="297">
        <v>5</v>
      </c>
      <c r="B2005" s="253" t="s">
        <v>1205</v>
      </c>
      <c r="C2005" s="310" t="s">
        <v>1152</v>
      </c>
      <c r="D2005" s="360">
        <v>1</v>
      </c>
      <c r="E2005" s="117"/>
      <c r="F2005" s="155"/>
      <c r="G2005" s="139"/>
      <c r="J2005" s="333">
        <v>1</v>
      </c>
    </row>
    <row r="2006" spans="1:10" s="11" customFormat="1" x14ac:dyDescent="0.2">
      <c r="A2006" s="297">
        <v>6</v>
      </c>
      <c r="B2006" s="253" t="s">
        <v>1206</v>
      </c>
      <c r="C2006" s="310" t="s">
        <v>1152</v>
      </c>
      <c r="D2006" s="360">
        <v>2</v>
      </c>
      <c r="E2006" s="117"/>
      <c r="F2006" s="155"/>
      <c r="G2006" s="139"/>
      <c r="J2006" s="333">
        <v>2</v>
      </c>
    </row>
    <row r="2007" spans="1:10" s="11" customFormat="1" ht="24" x14ac:dyDescent="0.2">
      <c r="A2007" s="297">
        <v>7</v>
      </c>
      <c r="B2007" s="253" t="s">
        <v>1207</v>
      </c>
      <c r="C2007" s="310" t="s">
        <v>1152</v>
      </c>
      <c r="D2007" s="360">
        <v>3</v>
      </c>
      <c r="E2007" s="117"/>
      <c r="F2007" s="155"/>
      <c r="G2007" s="139"/>
      <c r="J2007" s="333">
        <v>3</v>
      </c>
    </row>
    <row r="2008" spans="1:10" s="11" customFormat="1" x14ac:dyDescent="0.2">
      <c r="A2008" s="297">
        <v>8</v>
      </c>
      <c r="B2008" s="253" t="s">
        <v>1162</v>
      </c>
      <c r="C2008" s="310" t="s">
        <v>1152</v>
      </c>
      <c r="D2008" s="360">
        <v>1</v>
      </c>
      <c r="E2008" s="117"/>
      <c r="F2008" s="155"/>
      <c r="G2008" s="139"/>
      <c r="J2008" s="333">
        <v>1</v>
      </c>
    </row>
    <row r="2009" spans="1:10" s="11" customFormat="1" x14ac:dyDescent="0.2">
      <c r="A2009" s="297"/>
      <c r="B2009" s="253"/>
      <c r="C2009" s="310"/>
      <c r="D2009" s="360"/>
      <c r="E2009" s="117"/>
      <c r="F2009" s="155"/>
      <c r="G2009" s="139"/>
      <c r="J2009" s="333"/>
    </row>
    <row r="2010" spans="1:10" s="11" customFormat="1" x14ac:dyDescent="0.2">
      <c r="A2010" s="297" t="s">
        <v>1250</v>
      </c>
      <c r="B2010" s="253" t="s">
        <v>1208</v>
      </c>
      <c r="C2010" s="310"/>
      <c r="D2010" s="360"/>
      <c r="E2010" s="117"/>
      <c r="F2010" s="155"/>
      <c r="G2010" s="139"/>
      <c r="J2010" s="333"/>
    </row>
    <row r="2011" spans="1:10" s="11" customFormat="1" x14ac:dyDescent="0.2">
      <c r="A2011" s="297">
        <v>1</v>
      </c>
      <c r="B2011" s="253" t="s">
        <v>1209</v>
      </c>
      <c r="C2011" s="310" t="s">
        <v>1152</v>
      </c>
      <c r="D2011" s="360">
        <v>3</v>
      </c>
      <c r="E2011" s="117"/>
      <c r="F2011" s="155"/>
      <c r="G2011" s="139"/>
      <c r="J2011" s="333">
        <v>3</v>
      </c>
    </row>
    <row r="2012" spans="1:10" s="11" customFormat="1" ht="24" x14ac:dyDescent="0.2">
      <c r="A2012" s="297">
        <v>2</v>
      </c>
      <c r="B2012" s="253" t="s">
        <v>1210</v>
      </c>
      <c r="C2012" s="310" t="s">
        <v>1152</v>
      </c>
      <c r="D2012" s="360">
        <v>2</v>
      </c>
      <c r="E2012" s="117"/>
      <c r="F2012" s="155"/>
      <c r="G2012" s="139"/>
      <c r="J2012" s="333">
        <v>2</v>
      </c>
    </row>
    <row r="2013" spans="1:10" s="11" customFormat="1" ht="24" x14ac:dyDescent="0.2">
      <c r="A2013" s="297">
        <v>3</v>
      </c>
      <c r="B2013" s="253" t="s">
        <v>1211</v>
      </c>
      <c r="C2013" s="310" t="s">
        <v>1152</v>
      </c>
      <c r="D2013" s="360">
        <v>1</v>
      </c>
      <c r="E2013" s="117"/>
      <c r="F2013" s="155"/>
      <c r="G2013" s="139"/>
      <c r="J2013" s="333">
        <v>1</v>
      </c>
    </row>
    <row r="2014" spans="1:10" s="11" customFormat="1" ht="24" x14ac:dyDescent="0.2">
      <c r="A2014" s="297">
        <v>4</v>
      </c>
      <c r="B2014" s="253" t="s">
        <v>1211</v>
      </c>
      <c r="C2014" s="310" t="s">
        <v>1152</v>
      </c>
      <c r="D2014" s="360">
        <v>4</v>
      </c>
      <c r="E2014" s="117"/>
      <c r="F2014" s="155"/>
      <c r="G2014" s="139"/>
      <c r="J2014" s="333">
        <v>4</v>
      </c>
    </row>
    <row r="2015" spans="1:10" s="11" customFormat="1" x14ac:dyDescent="0.2">
      <c r="A2015" s="297">
        <v>5</v>
      </c>
      <c r="B2015" s="253" t="s">
        <v>1120</v>
      </c>
      <c r="C2015" s="310" t="s">
        <v>1152</v>
      </c>
      <c r="D2015" s="360">
        <v>1</v>
      </c>
      <c r="E2015" s="117"/>
      <c r="F2015" s="155"/>
      <c r="G2015" s="139"/>
      <c r="J2015" s="333">
        <v>1</v>
      </c>
    </row>
    <row r="2016" spans="1:10" s="11" customFormat="1" x14ac:dyDescent="0.2">
      <c r="A2016" s="297"/>
      <c r="B2016" s="253"/>
      <c r="C2016" s="310"/>
      <c r="D2016" s="360"/>
      <c r="E2016" s="117"/>
      <c r="F2016" s="155"/>
      <c r="G2016" s="139"/>
      <c r="J2016" s="333"/>
    </row>
    <row r="2017" spans="1:10" s="11" customFormat="1" x14ac:dyDescent="0.2">
      <c r="A2017" s="297" t="s">
        <v>1251</v>
      </c>
      <c r="B2017" s="253" t="s">
        <v>1212</v>
      </c>
      <c r="C2017" s="310"/>
      <c r="D2017" s="360"/>
      <c r="E2017" s="117"/>
      <c r="F2017" s="155"/>
      <c r="G2017" s="139"/>
      <c r="J2017" s="333"/>
    </row>
    <row r="2018" spans="1:10" s="11" customFormat="1" x14ac:dyDescent="0.2">
      <c r="A2018" s="297">
        <v>1</v>
      </c>
      <c r="B2018" s="253" t="s">
        <v>1213</v>
      </c>
      <c r="C2018" s="310" t="s">
        <v>1152</v>
      </c>
      <c r="D2018" s="360">
        <v>5</v>
      </c>
      <c r="E2018" s="117"/>
      <c r="F2018" s="155"/>
      <c r="G2018" s="139"/>
      <c r="J2018" s="333">
        <v>5</v>
      </c>
    </row>
    <row r="2019" spans="1:10" s="11" customFormat="1" x14ac:dyDescent="0.2">
      <c r="A2019" s="297">
        <v>2</v>
      </c>
      <c r="B2019" s="253" t="s">
        <v>1214</v>
      </c>
      <c r="C2019" s="310" t="s">
        <v>1152</v>
      </c>
      <c r="D2019" s="360">
        <v>1</v>
      </c>
      <c r="E2019" s="117"/>
      <c r="F2019" s="155"/>
      <c r="G2019" s="139"/>
      <c r="J2019" s="333">
        <v>1</v>
      </c>
    </row>
    <row r="2020" spans="1:10" s="11" customFormat="1" x14ac:dyDescent="0.2">
      <c r="A2020" s="297">
        <v>3</v>
      </c>
      <c r="B2020" s="253" t="s">
        <v>1215</v>
      </c>
      <c r="C2020" s="310" t="s">
        <v>1152</v>
      </c>
      <c r="D2020" s="360">
        <v>1</v>
      </c>
      <c r="E2020" s="117"/>
      <c r="F2020" s="155"/>
      <c r="G2020" s="139"/>
      <c r="J2020" s="333">
        <v>1</v>
      </c>
    </row>
    <row r="2021" spans="1:10" s="11" customFormat="1" x14ac:dyDescent="0.2">
      <c r="A2021" s="297">
        <v>4</v>
      </c>
      <c r="B2021" s="253" t="s">
        <v>1114</v>
      </c>
      <c r="C2021" s="310" t="s">
        <v>1152</v>
      </c>
      <c r="D2021" s="360">
        <v>1</v>
      </c>
      <c r="E2021" s="117"/>
      <c r="F2021" s="155"/>
      <c r="G2021" s="139"/>
      <c r="J2021" s="333">
        <v>1</v>
      </c>
    </row>
    <row r="2022" spans="1:10" s="11" customFormat="1" x14ac:dyDescent="0.2">
      <c r="A2022" s="297"/>
      <c r="B2022" s="253"/>
      <c r="C2022" s="310"/>
      <c r="D2022" s="360"/>
      <c r="E2022" s="117"/>
      <c r="F2022" s="155"/>
      <c r="G2022" s="139"/>
      <c r="J2022" s="333"/>
    </row>
    <row r="2023" spans="1:10" s="11" customFormat="1" x14ac:dyDescent="0.2">
      <c r="A2023" s="297" t="s">
        <v>1252</v>
      </c>
      <c r="B2023" s="253" t="s">
        <v>789</v>
      </c>
      <c r="C2023" s="310"/>
      <c r="D2023" s="360"/>
      <c r="E2023" s="117"/>
      <c r="F2023" s="155"/>
      <c r="G2023" s="139"/>
      <c r="J2023" s="333"/>
    </row>
    <row r="2024" spans="1:10" s="11" customFormat="1" x14ac:dyDescent="0.2">
      <c r="A2024" s="297">
        <v>1</v>
      </c>
      <c r="B2024" s="253" t="s">
        <v>1215</v>
      </c>
      <c r="C2024" s="310" t="s">
        <v>1152</v>
      </c>
      <c r="D2024" s="360">
        <v>1</v>
      </c>
      <c r="E2024" s="117"/>
      <c r="F2024" s="155"/>
      <c r="G2024" s="139"/>
      <c r="J2024" s="333">
        <v>1</v>
      </c>
    </row>
    <row r="2025" spans="1:10" s="11" customFormat="1" x14ac:dyDescent="0.2">
      <c r="A2025" s="297">
        <v>2</v>
      </c>
      <c r="B2025" s="253" t="s">
        <v>1216</v>
      </c>
      <c r="C2025" s="310" t="s">
        <v>1152</v>
      </c>
      <c r="D2025" s="360">
        <v>1</v>
      </c>
      <c r="E2025" s="117"/>
      <c r="F2025" s="155"/>
      <c r="G2025" s="139"/>
      <c r="J2025" s="333">
        <v>1</v>
      </c>
    </row>
    <row r="2026" spans="1:10" s="11" customFormat="1" x14ac:dyDescent="0.2">
      <c r="A2026" s="297">
        <v>3</v>
      </c>
      <c r="B2026" s="253" t="s">
        <v>1205</v>
      </c>
      <c r="C2026" s="310" t="s">
        <v>1152</v>
      </c>
      <c r="D2026" s="360">
        <v>1</v>
      </c>
      <c r="E2026" s="117"/>
      <c r="F2026" s="155"/>
      <c r="G2026" s="139"/>
      <c r="J2026" s="333">
        <v>1</v>
      </c>
    </row>
    <row r="2027" spans="1:10" s="11" customFormat="1" x14ac:dyDescent="0.2">
      <c r="A2027" s="297">
        <v>4</v>
      </c>
      <c r="B2027" s="253" t="s">
        <v>1217</v>
      </c>
      <c r="C2027" s="310" t="s">
        <v>1152</v>
      </c>
      <c r="D2027" s="360">
        <v>3</v>
      </c>
      <c r="E2027" s="117"/>
      <c r="F2027" s="155"/>
      <c r="G2027" s="139"/>
      <c r="J2027" s="333">
        <v>3</v>
      </c>
    </row>
    <row r="2028" spans="1:10" s="11" customFormat="1" x14ac:dyDescent="0.2">
      <c r="A2028" s="297">
        <v>5</v>
      </c>
      <c r="B2028" s="253" t="s">
        <v>1218</v>
      </c>
      <c r="C2028" s="310" t="s">
        <v>1152</v>
      </c>
      <c r="D2028" s="360">
        <v>1</v>
      </c>
      <c r="E2028" s="117"/>
      <c r="F2028" s="155"/>
      <c r="G2028" s="139"/>
      <c r="J2028" s="333">
        <v>1</v>
      </c>
    </row>
    <row r="2029" spans="1:10" s="11" customFormat="1" x14ac:dyDescent="0.2">
      <c r="A2029" s="297">
        <v>6</v>
      </c>
      <c r="B2029" s="253" t="s">
        <v>1219</v>
      </c>
      <c r="C2029" s="310" t="s">
        <v>1152</v>
      </c>
      <c r="D2029" s="360">
        <v>1</v>
      </c>
      <c r="E2029" s="117"/>
      <c r="F2029" s="155"/>
      <c r="G2029" s="139"/>
      <c r="J2029" s="333">
        <v>1</v>
      </c>
    </row>
    <row r="2030" spans="1:10" s="11" customFormat="1" x14ac:dyDescent="0.2">
      <c r="A2030" s="297">
        <v>7</v>
      </c>
      <c r="B2030" s="253" t="s">
        <v>1220</v>
      </c>
      <c r="C2030" s="310" t="s">
        <v>1152</v>
      </c>
      <c r="D2030" s="360">
        <v>1</v>
      </c>
      <c r="E2030" s="117"/>
      <c r="F2030" s="155"/>
      <c r="G2030" s="139"/>
      <c r="J2030" s="333">
        <v>1</v>
      </c>
    </row>
    <row r="2031" spans="1:10" s="11" customFormat="1" x14ac:dyDescent="0.2">
      <c r="A2031" s="297">
        <v>8</v>
      </c>
      <c r="B2031" s="253" t="s">
        <v>1221</v>
      </c>
      <c r="C2031" s="310" t="s">
        <v>1152</v>
      </c>
      <c r="D2031" s="360">
        <v>1</v>
      </c>
      <c r="E2031" s="117"/>
      <c r="F2031" s="155"/>
      <c r="G2031" s="139"/>
      <c r="J2031" s="333">
        <v>1</v>
      </c>
    </row>
    <row r="2032" spans="1:10" s="11" customFormat="1" x14ac:dyDescent="0.2">
      <c r="A2032" s="297">
        <v>9</v>
      </c>
      <c r="B2032" s="253" t="s">
        <v>1222</v>
      </c>
      <c r="C2032" s="310" t="s">
        <v>1152</v>
      </c>
      <c r="D2032" s="360">
        <v>2</v>
      </c>
      <c r="E2032" s="117"/>
      <c r="F2032" s="155"/>
      <c r="G2032" s="139"/>
      <c r="J2032" s="333">
        <v>2</v>
      </c>
    </row>
    <row r="2033" spans="1:10" s="11" customFormat="1" ht="24" x14ac:dyDescent="0.2">
      <c r="A2033" s="297">
        <v>10</v>
      </c>
      <c r="B2033" s="253" t="s">
        <v>1223</v>
      </c>
      <c r="C2033" s="310" t="s">
        <v>1152</v>
      </c>
      <c r="D2033" s="360">
        <v>2</v>
      </c>
      <c r="E2033" s="117"/>
      <c r="F2033" s="155"/>
      <c r="G2033" s="139"/>
      <c r="J2033" s="333">
        <v>2</v>
      </c>
    </row>
    <row r="2034" spans="1:10" s="11" customFormat="1" x14ac:dyDescent="0.2">
      <c r="A2034" s="297">
        <v>11</v>
      </c>
      <c r="B2034" s="253" t="s">
        <v>1162</v>
      </c>
      <c r="C2034" s="310" t="s">
        <v>1152</v>
      </c>
      <c r="D2034" s="360">
        <v>1</v>
      </c>
      <c r="E2034" s="117"/>
      <c r="F2034" s="155"/>
      <c r="G2034" s="139"/>
      <c r="J2034" s="333">
        <v>1</v>
      </c>
    </row>
    <row r="2035" spans="1:10" s="11" customFormat="1" x14ac:dyDescent="0.2">
      <c r="A2035" s="297"/>
      <c r="B2035" s="253"/>
      <c r="C2035" s="310"/>
      <c r="D2035" s="360"/>
      <c r="E2035" s="117"/>
      <c r="F2035" s="155"/>
      <c r="G2035" s="139"/>
      <c r="J2035" s="333"/>
    </row>
    <row r="2036" spans="1:10" s="11" customFormat="1" x14ac:dyDescent="0.2">
      <c r="A2036" s="297" t="s">
        <v>1244</v>
      </c>
      <c r="B2036" s="253" t="s">
        <v>1224</v>
      </c>
      <c r="C2036" s="310"/>
      <c r="D2036" s="360"/>
      <c r="E2036" s="117"/>
      <c r="F2036" s="155"/>
      <c r="G2036" s="139"/>
      <c r="J2036" s="333"/>
    </row>
    <row r="2037" spans="1:10" s="11" customFormat="1" ht="24" x14ac:dyDescent="0.2">
      <c r="A2037" s="297">
        <v>1</v>
      </c>
      <c r="B2037" s="253" t="s">
        <v>1225</v>
      </c>
      <c r="C2037" s="310" t="s">
        <v>1152</v>
      </c>
      <c r="D2037" s="360">
        <v>2</v>
      </c>
      <c r="E2037" s="117"/>
      <c r="F2037" s="155"/>
      <c r="G2037" s="139"/>
      <c r="J2037" s="333">
        <v>2</v>
      </c>
    </row>
    <row r="2038" spans="1:10" s="11" customFormat="1" x14ac:dyDescent="0.2">
      <c r="A2038" s="297">
        <v>2</v>
      </c>
      <c r="B2038" s="253" t="s">
        <v>1219</v>
      </c>
      <c r="C2038" s="310" t="s">
        <v>1152</v>
      </c>
      <c r="D2038" s="360">
        <v>1</v>
      </c>
      <c r="E2038" s="117"/>
      <c r="F2038" s="155"/>
      <c r="G2038" s="139"/>
      <c r="J2038" s="333">
        <v>1</v>
      </c>
    </row>
    <row r="2039" spans="1:10" s="11" customFormat="1" x14ac:dyDescent="0.2">
      <c r="A2039" s="297">
        <v>3</v>
      </c>
      <c r="B2039" s="253" t="s">
        <v>1220</v>
      </c>
      <c r="C2039" s="310" t="s">
        <v>1152</v>
      </c>
      <c r="D2039" s="360">
        <v>1</v>
      </c>
      <c r="E2039" s="117"/>
      <c r="F2039" s="155"/>
      <c r="G2039" s="139"/>
      <c r="J2039" s="333">
        <v>1</v>
      </c>
    </row>
    <row r="2040" spans="1:10" s="11" customFormat="1" x14ac:dyDescent="0.2">
      <c r="A2040" s="297">
        <v>4</v>
      </c>
      <c r="B2040" s="253" t="s">
        <v>1221</v>
      </c>
      <c r="C2040" s="310" t="s">
        <v>1152</v>
      </c>
      <c r="D2040" s="360">
        <v>1</v>
      </c>
      <c r="E2040" s="117"/>
      <c r="F2040" s="155"/>
      <c r="G2040" s="139"/>
      <c r="J2040" s="333">
        <v>1</v>
      </c>
    </row>
    <row r="2041" spans="1:10" s="11" customFormat="1" x14ac:dyDescent="0.2">
      <c r="A2041" s="297">
        <v>5</v>
      </c>
      <c r="B2041" s="253" t="s">
        <v>1218</v>
      </c>
      <c r="C2041" s="310" t="s">
        <v>1152</v>
      </c>
      <c r="D2041" s="360">
        <v>1</v>
      </c>
      <c r="E2041" s="117"/>
      <c r="F2041" s="155"/>
      <c r="G2041" s="139"/>
      <c r="J2041" s="333">
        <v>1</v>
      </c>
    </row>
    <row r="2042" spans="1:10" s="11" customFormat="1" x14ac:dyDescent="0.2">
      <c r="A2042" s="297">
        <v>6</v>
      </c>
      <c r="B2042" s="253" t="s">
        <v>1226</v>
      </c>
      <c r="C2042" s="310" t="s">
        <v>1152</v>
      </c>
      <c r="D2042" s="360">
        <v>4</v>
      </c>
      <c r="E2042" s="117"/>
      <c r="F2042" s="155"/>
      <c r="G2042" s="139"/>
      <c r="J2042" s="333">
        <v>4</v>
      </c>
    </row>
    <row r="2043" spans="1:10" s="11" customFormat="1" ht="24" x14ac:dyDescent="0.2">
      <c r="A2043" s="297">
        <v>7</v>
      </c>
      <c r="B2043" s="253" t="s">
        <v>1227</v>
      </c>
      <c r="C2043" s="310" t="s">
        <v>1152</v>
      </c>
      <c r="D2043" s="360">
        <v>2</v>
      </c>
      <c r="E2043" s="117"/>
      <c r="F2043" s="155"/>
      <c r="G2043" s="139"/>
      <c r="J2043" s="333">
        <v>2</v>
      </c>
    </row>
    <row r="2044" spans="1:10" s="11" customFormat="1" x14ac:dyDescent="0.2">
      <c r="A2044" s="297">
        <v>8</v>
      </c>
      <c r="B2044" s="253" t="s">
        <v>1228</v>
      </c>
      <c r="C2044" s="310" t="s">
        <v>1152</v>
      </c>
      <c r="D2044" s="360">
        <v>1</v>
      </c>
      <c r="E2044" s="117"/>
      <c r="F2044" s="155"/>
      <c r="G2044" s="139"/>
      <c r="J2044" s="333">
        <v>1</v>
      </c>
    </row>
    <row r="2045" spans="1:10" s="11" customFormat="1" x14ac:dyDescent="0.2">
      <c r="A2045" s="297">
        <v>9</v>
      </c>
      <c r="B2045" s="253" t="s">
        <v>1229</v>
      </c>
      <c r="C2045" s="310" t="s">
        <v>1152</v>
      </c>
      <c r="D2045" s="360">
        <v>1</v>
      </c>
      <c r="E2045" s="117"/>
      <c r="F2045" s="155"/>
      <c r="G2045" s="139"/>
      <c r="J2045" s="333">
        <v>1</v>
      </c>
    </row>
    <row r="2046" spans="1:10" s="11" customFormat="1" ht="24" x14ac:dyDescent="0.2">
      <c r="A2046" s="297">
        <v>10</v>
      </c>
      <c r="B2046" s="253" t="s">
        <v>1230</v>
      </c>
      <c r="C2046" s="310" t="s">
        <v>1152</v>
      </c>
      <c r="D2046" s="360">
        <v>2</v>
      </c>
      <c r="E2046" s="117"/>
      <c r="F2046" s="155"/>
      <c r="G2046" s="139"/>
      <c r="J2046" s="333">
        <v>2</v>
      </c>
    </row>
    <row r="2047" spans="1:10" s="11" customFormat="1" x14ac:dyDescent="0.2">
      <c r="A2047" s="297">
        <v>11</v>
      </c>
      <c r="B2047" s="253" t="s">
        <v>1184</v>
      </c>
      <c r="C2047" s="310" t="s">
        <v>1152</v>
      </c>
      <c r="D2047" s="360">
        <v>1</v>
      </c>
      <c r="E2047" s="117"/>
      <c r="F2047" s="155"/>
      <c r="G2047" s="139"/>
      <c r="J2047" s="333">
        <v>1</v>
      </c>
    </row>
    <row r="2048" spans="1:10" s="11" customFormat="1" ht="12.75" thickBot="1" x14ac:dyDescent="0.25">
      <c r="A2048" s="297"/>
      <c r="B2048" s="253"/>
      <c r="C2048" s="310"/>
      <c r="D2048" s="360"/>
      <c r="E2048" s="117"/>
      <c r="F2048" s="155"/>
      <c r="G2048" s="139"/>
      <c r="J2048" s="333"/>
    </row>
    <row r="2049" spans="1:10" x14ac:dyDescent="0.2">
      <c r="A2049" s="269"/>
      <c r="B2049" s="102" t="s">
        <v>992</v>
      </c>
      <c r="C2049" s="185"/>
      <c r="D2049" s="373"/>
      <c r="E2049" s="186"/>
      <c r="F2049" s="177"/>
      <c r="G2049" s="261"/>
    </row>
    <row r="2050" spans="1:10" ht="12.75" thickBot="1" x14ac:dyDescent="0.25">
      <c r="A2050" s="270"/>
      <c r="B2050" s="83" t="s">
        <v>453</v>
      </c>
      <c r="C2050" s="187"/>
      <c r="D2050" s="374"/>
      <c r="E2050" s="188"/>
      <c r="F2050" s="178"/>
      <c r="G2050" s="262"/>
    </row>
    <row r="2051" spans="1:10" x14ac:dyDescent="0.2">
      <c r="A2051" s="224"/>
      <c r="B2051" s="58" t="s">
        <v>911</v>
      </c>
      <c r="C2051" s="20"/>
      <c r="D2051" s="338"/>
      <c r="E2051" s="117"/>
      <c r="F2051" s="120"/>
      <c r="G2051" s="121"/>
    </row>
    <row r="2052" spans="1:10" x14ac:dyDescent="0.2">
      <c r="A2052" s="224"/>
      <c r="B2052" s="309" t="s">
        <v>1015</v>
      </c>
      <c r="C2052" s="20"/>
      <c r="D2052" s="338"/>
      <c r="E2052" s="117"/>
      <c r="F2052" s="120"/>
      <c r="G2052" s="121"/>
    </row>
    <row r="2053" spans="1:10" s="11" customFormat="1" x14ac:dyDescent="0.2">
      <c r="A2053" s="277" t="s">
        <v>1008</v>
      </c>
      <c r="B2053" s="212" t="s">
        <v>508</v>
      </c>
      <c r="C2053" s="286"/>
      <c r="D2053" s="360"/>
      <c r="E2053" s="120"/>
      <c r="F2053" s="155"/>
      <c r="G2053" s="267"/>
      <c r="J2053" s="333"/>
    </row>
    <row r="2054" spans="1:10" s="11" customFormat="1" ht="36" x14ac:dyDescent="0.2">
      <c r="A2054" s="277"/>
      <c r="B2054" s="52" t="s">
        <v>462</v>
      </c>
      <c r="C2054" s="286"/>
      <c r="D2054" s="360"/>
      <c r="E2054" s="120"/>
      <c r="F2054" s="155"/>
      <c r="G2054" s="267"/>
      <c r="J2054" s="333"/>
    </row>
    <row r="2055" spans="1:10" s="11" customFormat="1" ht="36" x14ac:dyDescent="0.2">
      <c r="A2055" s="277"/>
      <c r="B2055" s="52" t="s">
        <v>463</v>
      </c>
      <c r="C2055" s="286"/>
      <c r="D2055" s="360"/>
      <c r="E2055" s="120"/>
      <c r="F2055" s="155"/>
      <c r="G2055" s="267"/>
      <c r="J2055" s="333"/>
    </row>
    <row r="2056" spans="1:10" x14ac:dyDescent="0.2">
      <c r="A2056" s="277" t="s">
        <v>1009</v>
      </c>
      <c r="B2056" s="211" t="s">
        <v>56</v>
      </c>
      <c r="C2056" s="289"/>
      <c r="D2056" s="372"/>
      <c r="E2056" s="117"/>
      <c r="F2056" s="155"/>
      <c r="G2056" s="139"/>
    </row>
    <row r="2057" spans="1:10" s="11" customFormat="1" x14ac:dyDescent="0.2">
      <c r="A2057" s="297" t="s">
        <v>126</v>
      </c>
      <c r="B2057" s="61" t="s">
        <v>401</v>
      </c>
      <c r="C2057" s="79" t="s">
        <v>7</v>
      </c>
      <c r="D2057" s="338">
        <v>99</v>
      </c>
      <c r="E2057" s="117"/>
      <c r="F2057" s="155"/>
      <c r="G2057" s="139"/>
      <c r="J2057" s="333">
        <v>99</v>
      </c>
    </row>
    <row r="2058" spans="1:10" x14ac:dyDescent="0.2">
      <c r="A2058" s="297">
        <v>2</v>
      </c>
      <c r="B2058" s="61" t="s">
        <v>372</v>
      </c>
      <c r="C2058" s="286" t="s">
        <v>12</v>
      </c>
      <c r="D2058" s="360">
        <v>1</v>
      </c>
      <c r="E2058" s="117"/>
      <c r="F2058" s="155"/>
      <c r="G2058" s="139"/>
      <c r="J2058" s="330">
        <v>1</v>
      </c>
    </row>
    <row r="2059" spans="1:10" x14ac:dyDescent="0.2">
      <c r="A2059" s="297">
        <v>3</v>
      </c>
      <c r="B2059" s="61" t="s">
        <v>439</v>
      </c>
      <c r="C2059" s="286" t="s">
        <v>12</v>
      </c>
      <c r="D2059" s="360">
        <v>1</v>
      </c>
      <c r="E2059" s="117"/>
      <c r="F2059" s="155"/>
      <c r="G2059" s="139"/>
      <c r="J2059" s="330">
        <v>1</v>
      </c>
    </row>
    <row r="2060" spans="1:10" s="11" customFormat="1" x14ac:dyDescent="0.2">
      <c r="A2060" s="297">
        <v>4</v>
      </c>
      <c r="B2060" s="61" t="s">
        <v>371</v>
      </c>
      <c r="C2060" s="79" t="s">
        <v>7</v>
      </c>
      <c r="D2060" s="338">
        <v>38</v>
      </c>
      <c r="E2060" s="117"/>
      <c r="F2060" s="155"/>
      <c r="G2060" s="139"/>
      <c r="J2060" s="333">
        <v>38</v>
      </c>
    </row>
    <row r="2061" spans="1:10" s="11" customFormat="1" x14ac:dyDescent="0.2">
      <c r="A2061" s="297">
        <v>5</v>
      </c>
      <c r="B2061" s="61" t="s">
        <v>466</v>
      </c>
      <c r="C2061" s="79" t="s">
        <v>7</v>
      </c>
      <c r="D2061" s="338">
        <v>5</v>
      </c>
      <c r="E2061" s="117"/>
      <c r="F2061" s="155"/>
      <c r="G2061" s="139"/>
      <c r="J2061" s="333">
        <v>5</v>
      </c>
    </row>
    <row r="2062" spans="1:10" x14ac:dyDescent="0.2">
      <c r="A2062" s="297">
        <v>6</v>
      </c>
      <c r="B2062" s="61" t="s">
        <v>899</v>
      </c>
      <c r="C2062" s="286" t="s">
        <v>12</v>
      </c>
      <c r="D2062" s="360">
        <v>1</v>
      </c>
      <c r="E2062" s="117"/>
      <c r="F2062" s="155"/>
      <c r="G2062" s="139"/>
      <c r="J2062" s="330">
        <v>1</v>
      </c>
    </row>
    <row r="2063" spans="1:10" x14ac:dyDescent="0.2">
      <c r="A2063" s="277" t="s">
        <v>1010</v>
      </c>
      <c r="B2063" s="211" t="s">
        <v>509</v>
      </c>
      <c r="C2063" s="289"/>
      <c r="D2063" s="372"/>
      <c r="E2063" s="117"/>
      <c r="F2063" s="155"/>
      <c r="G2063" s="139"/>
    </row>
    <row r="2064" spans="1:10" ht="24" x14ac:dyDescent="0.2">
      <c r="A2064" s="277"/>
      <c r="B2064" s="27" t="s">
        <v>470</v>
      </c>
      <c r="C2064" s="289"/>
      <c r="D2064" s="372"/>
      <c r="E2064" s="117"/>
      <c r="F2064" s="155"/>
      <c r="G2064" s="139"/>
    </row>
    <row r="2065" spans="1:10" x14ac:dyDescent="0.2">
      <c r="A2065" s="298" t="s">
        <v>126</v>
      </c>
      <c r="B2065" s="61" t="s">
        <v>402</v>
      </c>
      <c r="C2065" s="79" t="s">
        <v>157</v>
      </c>
      <c r="D2065" s="338">
        <v>99</v>
      </c>
      <c r="E2065" s="196"/>
      <c r="F2065" s="197"/>
      <c r="G2065" s="198"/>
      <c r="J2065" s="330">
        <v>99</v>
      </c>
    </row>
    <row r="2066" spans="1:10" x14ac:dyDescent="0.2">
      <c r="A2066" s="298">
        <v>2</v>
      </c>
      <c r="B2066" s="61" t="s">
        <v>438</v>
      </c>
      <c r="C2066" s="79" t="s">
        <v>12</v>
      </c>
      <c r="D2066" s="338">
        <v>1</v>
      </c>
      <c r="E2066" s="117"/>
      <c r="F2066" s="155"/>
      <c r="G2066" s="139"/>
      <c r="J2066" s="330">
        <v>1</v>
      </c>
    </row>
    <row r="2067" spans="1:10" x14ac:dyDescent="0.2">
      <c r="A2067" s="298">
        <v>3</v>
      </c>
      <c r="B2067" s="61" t="s">
        <v>440</v>
      </c>
      <c r="C2067" s="79" t="s">
        <v>12</v>
      </c>
      <c r="D2067" s="338">
        <v>1</v>
      </c>
      <c r="E2067" s="117"/>
      <c r="F2067" s="155"/>
      <c r="G2067" s="139"/>
      <c r="J2067" s="330">
        <v>1</v>
      </c>
    </row>
    <row r="2068" spans="1:10" x14ac:dyDescent="0.2">
      <c r="A2068" s="298">
        <v>4</v>
      </c>
      <c r="B2068" s="61" t="s">
        <v>403</v>
      </c>
      <c r="C2068" s="79" t="s">
        <v>157</v>
      </c>
      <c r="D2068" s="338">
        <v>38</v>
      </c>
      <c r="E2068" s="117"/>
      <c r="F2068" s="155"/>
      <c r="G2068" s="139"/>
      <c r="J2068" s="330">
        <v>38</v>
      </c>
    </row>
    <row r="2069" spans="1:10" x14ac:dyDescent="0.2">
      <c r="A2069" s="298">
        <v>5</v>
      </c>
      <c r="B2069" s="61" t="s">
        <v>467</v>
      </c>
      <c r="C2069" s="79" t="s">
        <v>157</v>
      </c>
      <c r="D2069" s="338">
        <v>5</v>
      </c>
      <c r="E2069" s="117"/>
      <c r="F2069" s="155"/>
      <c r="G2069" s="139"/>
      <c r="J2069" s="330">
        <v>5</v>
      </c>
    </row>
    <row r="2070" spans="1:10" x14ac:dyDescent="0.2">
      <c r="A2070" s="298">
        <v>6</v>
      </c>
      <c r="B2070" s="61" t="s">
        <v>901</v>
      </c>
      <c r="C2070" s="79" t="s">
        <v>12</v>
      </c>
      <c r="D2070" s="338">
        <v>1</v>
      </c>
      <c r="E2070" s="117"/>
      <c r="F2070" s="155"/>
      <c r="G2070" s="139"/>
      <c r="J2070" s="330">
        <v>1</v>
      </c>
    </row>
    <row r="2071" spans="1:10" x14ac:dyDescent="0.2">
      <c r="A2071" s="298"/>
      <c r="B2071" s="61"/>
      <c r="C2071" s="79"/>
      <c r="D2071" s="338"/>
      <c r="E2071" s="117"/>
      <c r="F2071" s="155"/>
      <c r="G2071" s="139"/>
    </row>
    <row r="2072" spans="1:10" x14ac:dyDescent="0.2">
      <c r="A2072" s="277" t="s">
        <v>1011</v>
      </c>
      <c r="B2072" s="211" t="s">
        <v>57</v>
      </c>
      <c r="C2072" s="289"/>
      <c r="D2072" s="372"/>
      <c r="E2072" s="117"/>
      <c r="F2072" s="155"/>
      <c r="G2072" s="139"/>
    </row>
    <row r="2073" spans="1:10" s="11" customFormat="1" ht="36" x14ac:dyDescent="0.2">
      <c r="A2073" s="277"/>
      <c r="B2073" s="52" t="s">
        <v>462</v>
      </c>
      <c r="C2073" s="286"/>
      <c r="D2073" s="360"/>
      <c r="E2073" s="120"/>
      <c r="F2073" s="155"/>
      <c r="G2073" s="267"/>
      <c r="J2073" s="333"/>
    </row>
    <row r="2074" spans="1:10" s="11" customFormat="1" ht="36" x14ac:dyDescent="0.2">
      <c r="A2074" s="277"/>
      <c r="B2074" s="52" t="s">
        <v>463</v>
      </c>
      <c r="C2074" s="286"/>
      <c r="D2074" s="360"/>
      <c r="E2074" s="120"/>
      <c r="F2074" s="155"/>
      <c r="G2074" s="267"/>
      <c r="J2074" s="333"/>
    </row>
    <row r="2075" spans="1:10" s="11" customFormat="1" x14ac:dyDescent="0.2">
      <c r="A2075" s="297" t="s">
        <v>126</v>
      </c>
      <c r="B2075" s="61" t="s">
        <v>401</v>
      </c>
      <c r="C2075" s="79" t="s">
        <v>7</v>
      </c>
      <c r="D2075" s="338">
        <v>54</v>
      </c>
      <c r="E2075" s="117"/>
      <c r="F2075" s="155"/>
      <c r="G2075" s="139"/>
      <c r="J2075" s="333">
        <v>54</v>
      </c>
    </row>
    <row r="2076" spans="1:10" x14ac:dyDescent="0.2">
      <c r="A2076" s="297">
        <v>2</v>
      </c>
      <c r="B2076" s="61" t="s">
        <v>372</v>
      </c>
      <c r="C2076" s="286" t="s">
        <v>12</v>
      </c>
      <c r="D2076" s="360">
        <v>1</v>
      </c>
      <c r="E2076" s="117"/>
      <c r="F2076" s="155"/>
      <c r="G2076" s="139"/>
      <c r="J2076" s="330">
        <v>1</v>
      </c>
    </row>
    <row r="2077" spans="1:10" x14ac:dyDescent="0.2">
      <c r="A2077" s="297">
        <v>3</v>
      </c>
      <c r="B2077" s="61" t="s">
        <v>439</v>
      </c>
      <c r="C2077" s="286" t="s">
        <v>12</v>
      </c>
      <c r="D2077" s="360">
        <v>1</v>
      </c>
      <c r="E2077" s="117"/>
      <c r="F2077" s="155"/>
      <c r="G2077" s="139"/>
      <c r="J2077" s="330">
        <v>1</v>
      </c>
    </row>
    <row r="2078" spans="1:10" s="11" customFormat="1" x14ac:dyDescent="0.2">
      <c r="A2078" s="297">
        <v>4</v>
      </c>
      <c r="B2078" s="61" t="s">
        <v>371</v>
      </c>
      <c r="C2078" s="79" t="s">
        <v>7</v>
      </c>
      <c r="D2078" s="338">
        <v>9</v>
      </c>
      <c r="E2078" s="117"/>
      <c r="F2078" s="155"/>
      <c r="G2078" s="139"/>
      <c r="J2078" s="333">
        <v>9</v>
      </c>
    </row>
    <row r="2079" spans="1:10" s="11" customFormat="1" x14ac:dyDescent="0.2">
      <c r="A2079" s="297">
        <v>5</v>
      </c>
      <c r="B2079" s="61" t="s">
        <v>466</v>
      </c>
      <c r="C2079" s="79" t="s">
        <v>7</v>
      </c>
      <c r="D2079" s="338">
        <v>10</v>
      </c>
      <c r="E2079" s="117"/>
      <c r="F2079" s="155"/>
      <c r="G2079" s="139"/>
      <c r="J2079" s="333">
        <v>10</v>
      </c>
    </row>
    <row r="2080" spans="1:10" x14ac:dyDescent="0.2">
      <c r="A2080" s="297">
        <v>6</v>
      </c>
      <c r="B2080" s="61" t="s">
        <v>899</v>
      </c>
      <c r="C2080" s="286" t="s">
        <v>12</v>
      </c>
      <c r="D2080" s="360">
        <v>1</v>
      </c>
      <c r="E2080" s="117"/>
      <c r="F2080" s="155"/>
      <c r="G2080" s="139"/>
      <c r="J2080" s="330">
        <v>1</v>
      </c>
    </row>
    <row r="2081" spans="1:10" x14ac:dyDescent="0.2">
      <c r="A2081" s="277" t="s">
        <v>1012</v>
      </c>
      <c r="B2081" s="211" t="s">
        <v>509</v>
      </c>
      <c r="C2081" s="289"/>
      <c r="D2081" s="372"/>
      <c r="E2081" s="117"/>
      <c r="F2081" s="155"/>
      <c r="G2081" s="139"/>
    </row>
    <row r="2082" spans="1:10" ht="24" x14ac:dyDescent="0.2">
      <c r="A2082" s="277"/>
      <c r="B2082" s="27" t="s">
        <v>470</v>
      </c>
      <c r="C2082" s="289"/>
      <c r="D2082" s="372"/>
      <c r="E2082" s="117"/>
      <c r="F2082" s="155"/>
      <c r="G2082" s="139"/>
    </row>
    <row r="2083" spans="1:10" x14ac:dyDescent="0.2">
      <c r="A2083" s="298" t="s">
        <v>126</v>
      </c>
      <c r="B2083" s="61" t="s">
        <v>402</v>
      </c>
      <c r="C2083" s="79" t="s">
        <v>157</v>
      </c>
      <c r="D2083" s="338">
        <v>54</v>
      </c>
      <c r="E2083" s="196"/>
      <c r="F2083" s="197"/>
      <c r="G2083" s="198"/>
      <c r="J2083" s="330">
        <v>54</v>
      </c>
    </row>
    <row r="2084" spans="1:10" x14ac:dyDescent="0.2">
      <c r="A2084" s="298">
        <v>2</v>
      </c>
      <c r="B2084" s="61" t="s">
        <v>438</v>
      </c>
      <c r="C2084" s="79" t="s">
        <v>12</v>
      </c>
      <c r="D2084" s="338">
        <v>1</v>
      </c>
      <c r="E2084" s="117"/>
      <c r="F2084" s="155"/>
      <c r="G2084" s="139"/>
      <c r="J2084" s="330">
        <v>1</v>
      </c>
    </row>
    <row r="2085" spans="1:10" x14ac:dyDescent="0.2">
      <c r="A2085" s="298">
        <v>3</v>
      </c>
      <c r="B2085" s="61" t="s">
        <v>440</v>
      </c>
      <c r="C2085" s="79" t="s">
        <v>12</v>
      </c>
      <c r="D2085" s="338">
        <v>1</v>
      </c>
      <c r="E2085" s="117"/>
      <c r="F2085" s="155"/>
      <c r="G2085" s="139"/>
      <c r="J2085" s="330">
        <v>1</v>
      </c>
    </row>
    <row r="2086" spans="1:10" x14ac:dyDescent="0.2">
      <c r="A2086" s="298">
        <v>4</v>
      </c>
      <c r="B2086" s="61" t="s">
        <v>403</v>
      </c>
      <c r="C2086" s="79" t="s">
        <v>157</v>
      </c>
      <c r="D2086" s="338">
        <v>9</v>
      </c>
      <c r="E2086" s="117"/>
      <c r="F2086" s="155"/>
      <c r="G2086" s="139"/>
      <c r="J2086" s="330">
        <v>9</v>
      </c>
    </row>
    <row r="2087" spans="1:10" x14ac:dyDescent="0.2">
      <c r="A2087" s="298">
        <v>5</v>
      </c>
      <c r="B2087" s="61" t="s">
        <v>467</v>
      </c>
      <c r="C2087" s="79" t="s">
        <v>157</v>
      </c>
      <c r="D2087" s="338">
        <v>10</v>
      </c>
      <c r="E2087" s="117"/>
      <c r="F2087" s="155"/>
      <c r="G2087" s="139"/>
      <c r="J2087" s="330">
        <v>10</v>
      </c>
    </row>
    <row r="2088" spans="1:10" x14ac:dyDescent="0.2">
      <c r="A2088" s="298">
        <v>6</v>
      </c>
      <c r="B2088" s="61" t="s">
        <v>901</v>
      </c>
      <c r="C2088" s="79" t="s">
        <v>12</v>
      </c>
      <c r="D2088" s="338">
        <v>1</v>
      </c>
      <c r="E2088" s="117"/>
      <c r="F2088" s="155"/>
      <c r="G2088" s="139"/>
      <c r="J2088" s="330">
        <v>1</v>
      </c>
    </row>
    <row r="2089" spans="1:10" x14ac:dyDescent="0.2">
      <c r="A2089" s="277"/>
      <c r="B2089" s="283"/>
      <c r="C2089" s="288"/>
      <c r="D2089" s="371"/>
      <c r="E2089" s="208"/>
      <c r="F2089" s="155"/>
      <c r="G2089" s="268"/>
    </row>
    <row r="2090" spans="1:10" x14ac:dyDescent="0.2">
      <c r="A2090" s="277" t="s">
        <v>1013</v>
      </c>
      <c r="B2090" s="211" t="s">
        <v>412</v>
      </c>
      <c r="C2090" s="289"/>
      <c r="D2090" s="372"/>
      <c r="E2090" s="117"/>
      <c r="F2090" s="155"/>
      <c r="G2090" s="139"/>
    </row>
    <row r="2091" spans="1:10" s="11" customFormat="1" ht="36" x14ac:dyDescent="0.2">
      <c r="A2091" s="277"/>
      <c r="B2091" s="52" t="s">
        <v>462</v>
      </c>
      <c r="C2091" s="286"/>
      <c r="D2091" s="360"/>
      <c r="E2091" s="120"/>
      <c r="F2091" s="155"/>
      <c r="G2091" s="267"/>
      <c r="J2091" s="333"/>
    </row>
    <row r="2092" spans="1:10" s="11" customFormat="1" ht="36" x14ac:dyDescent="0.2">
      <c r="A2092" s="277"/>
      <c r="B2092" s="52" t="s">
        <v>463</v>
      </c>
      <c r="C2092" s="286"/>
      <c r="D2092" s="360"/>
      <c r="E2092" s="120"/>
      <c r="F2092" s="155"/>
      <c r="G2092" s="267"/>
      <c r="J2092" s="333"/>
    </row>
    <row r="2093" spans="1:10" s="11" customFormat="1" x14ac:dyDescent="0.2">
      <c r="A2093" s="297" t="s">
        <v>126</v>
      </c>
      <c r="B2093" s="61" t="s">
        <v>401</v>
      </c>
      <c r="C2093" s="79" t="s">
        <v>7</v>
      </c>
      <c r="D2093" s="338">
        <v>105</v>
      </c>
      <c r="E2093" s="117"/>
      <c r="F2093" s="155"/>
      <c r="G2093" s="139"/>
      <c r="J2093" s="333">
        <v>105</v>
      </c>
    </row>
    <row r="2094" spans="1:10" x14ac:dyDescent="0.2">
      <c r="A2094" s="297">
        <v>2</v>
      </c>
      <c r="B2094" s="61" t="s">
        <v>372</v>
      </c>
      <c r="C2094" s="286" t="s">
        <v>12</v>
      </c>
      <c r="D2094" s="360">
        <v>1</v>
      </c>
      <c r="E2094" s="117"/>
      <c r="F2094" s="155"/>
      <c r="G2094" s="139"/>
      <c r="J2094" s="330">
        <v>1</v>
      </c>
    </row>
    <row r="2095" spans="1:10" x14ac:dyDescent="0.2">
      <c r="A2095" s="297">
        <v>3</v>
      </c>
      <c r="B2095" s="61" t="s">
        <v>439</v>
      </c>
      <c r="C2095" s="286" t="s">
        <v>12</v>
      </c>
      <c r="D2095" s="360">
        <v>1</v>
      </c>
      <c r="E2095" s="117"/>
      <c r="F2095" s="155"/>
      <c r="G2095" s="139"/>
      <c r="J2095" s="330">
        <v>1</v>
      </c>
    </row>
    <row r="2096" spans="1:10" s="11" customFormat="1" x14ac:dyDescent="0.2">
      <c r="A2096" s="297">
        <v>4</v>
      </c>
      <c r="B2096" s="61" t="s">
        <v>371</v>
      </c>
      <c r="C2096" s="79" t="s">
        <v>7</v>
      </c>
      <c r="D2096" s="338">
        <v>48</v>
      </c>
      <c r="E2096" s="117"/>
      <c r="F2096" s="155"/>
      <c r="G2096" s="139"/>
      <c r="J2096" s="333">
        <v>48</v>
      </c>
    </row>
    <row r="2097" spans="1:10" s="11" customFormat="1" x14ac:dyDescent="0.2">
      <c r="A2097" s="297">
        <v>5</v>
      </c>
      <c r="B2097" s="61" t="s">
        <v>466</v>
      </c>
      <c r="C2097" s="79" t="s">
        <v>7</v>
      </c>
      <c r="D2097" s="338">
        <v>12</v>
      </c>
      <c r="E2097" s="117"/>
      <c r="F2097" s="155"/>
      <c r="G2097" s="139"/>
      <c r="J2097" s="333">
        <v>12</v>
      </c>
    </row>
    <row r="2098" spans="1:10" x14ac:dyDescent="0.2">
      <c r="A2098" s="297">
        <v>6</v>
      </c>
      <c r="B2098" s="61" t="s">
        <v>899</v>
      </c>
      <c r="C2098" s="286" t="s">
        <v>12</v>
      </c>
      <c r="D2098" s="360">
        <v>1</v>
      </c>
      <c r="E2098" s="117"/>
      <c r="F2098" s="155"/>
      <c r="G2098" s="139"/>
      <c r="J2098" s="330">
        <v>1</v>
      </c>
    </row>
    <row r="2099" spans="1:10" x14ac:dyDescent="0.2">
      <c r="A2099" s="277" t="s">
        <v>1014</v>
      </c>
      <c r="B2099" s="211" t="s">
        <v>509</v>
      </c>
      <c r="C2099" s="289"/>
      <c r="D2099" s="372"/>
      <c r="E2099" s="117"/>
      <c r="F2099" s="155"/>
      <c r="G2099" s="139"/>
    </row>
    <row r="2100" spans="1:10" ht="24" x14ac:dyDescent="0.2">
      <c r="A2100" s="277"/>
      <c r="B2100" s="27" t="s">
        <v>470</v>
      </c>
      <c r="C2100" s="289"/>
      <c r="D2100" s="372"/>
      <c r="E2100" s="117"/>
      <c r="F2100" s="155"/>
      <c r="G2100" s="139"/>
    </row>
    <row r="2101" spans="1:10" x14ac:dyDescent="0.2">
      <c r="A2101" s="298" t="s">
        <v>126</v>
      </c>
      <c r="B2101" s="61" t="s">
        <v>402</v>
      </c>
      <c r="C2101" s="79" t="s">
        <v>157</v>
      </c>
      <c r="D2101" s="338">
        <v>105</v>
      </c>
      <c r="E2101" s="196"/>
      <c r="F2101" s="197"/>
      <c r="G2101" s="198"/>
      <c r="J2101" s="330">
        <v>105</v>
      </c>
    </row>
    <row r="2102" spans="1:10" x14ac:dyDescent="0.2">
      <c r="A2102" s="298">
        <v>2</v>
      </c>
      <c r="B2102" s="61" t="s">
        <v>438</v>
      </c>
      <c r="C2102" s="79" t="s">
        <v>12</v>
      </c>
      <c r="D2102" s="338">
        <v>1</v>
      </c>
      <c r="E2102" s="117"/>
      <c r="F2102" s="155"/>
      <c r="G2102" s="139"/>
      <c r="J2102" s="330">
        <v>1</v>
      </c>
    </row>
    <row r="2103" spans="1:10" x14ac:dyDescent="0.2">
      <c r="A2103" s="298">
        <v>3</v>
      </c>
      <c r="B2103" s="61" t="s">
        <v>440</v>
      </c>
      <c r="C2103" s="79" t="s">
        <v>12</v>
      </c>
      <c r="D2103" s="338">
        <v>1</v>
      </c>
      <c r="E2103" s="117"/>
      <c r="F2103" s="155"/>
      <c r="G2103" s="139"/>
      <c r="J2103" s="330">
        <v>1</v>
      </c>
    </row>
    <row r="2104" spans="1:10" x14ac:dyDescent="0.2">
      <c r="A2104" s="298">
        <v>4</v>
      </c>
      <c r="B2104" s="61" t="s">
        <v>403</v>
      </c>
      <c r="C2104" s="79" t="s">
        <v>157</v>
      </c>
      <c r="D2104" s="338">
        <v>48</v>
      </c>
      <c r="E2104" s="117"/>
      <c r="F2104" s="155"/>
      <c r="G2104" s="139"/>
      <c r="J2104" s="330">
        <v>48</v>
      </c>
    </row>
    <row r="2105" spans="1:10" x14ac:dyDescent="0.2">
      <c r="A2105" s="298">
        <v>5</v>
      </c>
      <c r="B2105" s="61" t="s">
        <v>467</v>
      </c>
      <c r="C2105" s="79" t="s">
        <v>157</v>
      </c>
      <c r="D2105" s="338">
        <v>12</v>
      </c>
      <c r="E2105" s="117"/>
      <c r="F2105" s="155"/>
      <c r="G2105" s="139"/>
      <c r="J2105" s="330">
        <v>12</v>
      </c>
    </row>
    <row r="2106" spans="1:10" x14ac:dyDescent="0.2">
      <c r="A2106" s="298">
        <v>6</v>
      </c>
      <c r="B2106" s="61" t="s">
        <v>901</v>
      </c>
      <c r="C2106" s="79" t="s">
        <v>12</v>
      </c>
      <c r="D2106" s="338">
        <v>1</v>
      </c>
      <c r="E2106" s="117"/>
      <c r="F2106" s="155"/>
      <c r="G2106" s="139"/>
      <c r="J2106" s="330">
        <v>1</v>
      </c>
    </row>
    <row r="2107" spans="1:10" x14ac:dyDescent="0.2">
      <c r="A2107" s="249"/>
      <c r="B2107" s="61"/>
      <c r="C2107" s="79"/>
      <c r="D2107" s="338"/>
      <c r="E2107" s="117"/>
      <c r="F2107" s="120"/>
      <c r="G2107" s="139"/>
    </row>
    <row r="2108" spans="1:10" x14ac:dyDescent="0.2">
      <c r="A2108" s="277" t="s">
        <v>1285</v>
      </c>
      <c r="B2108" s="211" t="s">
        <v>1278</v>
      </c>
      <c r="C2108" s="289"/>
      <c r="D2108" s="372"/>
      <c r="E2108" s="117"/>
      <c r="F2108" s="155"/>
      <c r="G2108" s="139"/>
    </row>
    <row r="2109" spans="1:10" s="11" customFormat="1" x14ac:dyDescent="0.2">
      <c r="A2109" s="277"/>
      <c r="B2109" s="48" t="s">
        <v>1279</v>
      </c>
      <c r="C2109" s="79"/>
      <c r="D2109" s="338"/>
      <c r="E2109" s="120"/>
      <c r="F2109" s="208"/>
      <c r="G2109" s="267"/>
      <c r="J2109" s="333"/>
    </row>
    <row r="2110" spans="1:10" s="11" customFormat="1" x14ac:dyDescent="0.2">
      <c r="A2110" s="297">
        <v>1</v>
      </c>
      <c r="B2110" s="48" t="s">
        <v>1284</v>
      </c>
      <c r="C2110" s="79" t="s">
        <v>7</v>
      </c>
      <c r="D2110" s="338">
        <v>45</v>
      </c>
      <c r="E2110" s="120"/>
      <c r="F2110" s="208"/>
      <c r="G2110" s="267"/>
      <c r="J2110" s="333">
        <v>45</v>
      </c>
    </row>
    <row r="2111" spans="1:10" s="11" customFormat="1" x14ac:dyDescent="0.2">
      <c r="A2111" s="294">
        <v>2</v>
      </c>
      <c r="B2111" s="32" t="s">
        <v>1408</v>
      </c>
      <c r="C2111" s="310" t="s">
        <v>7</v>
      </c>
      <c r="D2111" s="341">
        <v>30</v>
      </c>
      <c r="E2111" s="120"/>
      <c r="F2111" s="208"/>
      <c r="G2111" s="267"/>
      <c r="J2111" s="333">
        <v>30</v>
      </c>
    </row>
    <row r="2112" spans="1:10" s="11" customFormat="1" ht="24" x14ac:dyDescent="0.2">
      <c r="A2112" s="297">
        <v>3</v>
      </c>
      <c r="B2112" s="61" t="s">
        <v>1409</v>
      </c>
      <c r="C2112" s="79" t="s">
        <v>7</v>
      </c>
      <c r="D2112" s="338">
        <v>1</v>
      </c>
      <c r="E2112" s="117"/>
      <c r="F2112" s="208"/>
      <c r="G2112" s="139"/>
      <c r="J2112" s="333">
        <v>1</v>
      </c>
    </row>
    <row r="2113" spans="1:10" s="11" customFormat="1" ht="24" x14ac:dyDescent="0.2">
      <c r="A2113" s="297">
        <v>4</v>
      </c>
      <c r="B2113" s="61" t="s">
        <v>1410</v>
      </c>
      <c r="C2113" s="79" t="s">
        <v>7</v>
      </c>
      <c r="D2113" s="338">
        <v>10</v>
      </c>
      <c r="E2113" s="117"/>
      <c r="F2113" s="208"/>
      <c r="G2113" s="139"/>
      <c r="J2113" s="333">
        <v>10</v>
      </c>
    </row>
    <row r="2114" spans="1:10" s="11" customFormat="1" ht="24" x14ac:dyDescent="0.2">
      <c r="A2114" s="297">
        <v>5</v>
      </c>
      <c r="B2114" s="61" t="s">
        <v>1411</v>
      </c>
      <c r="C2114" s="79" t="s">
        <v>7</v>
      </c>
      <c r="D2114" s="338">
        <v>6</v>
      </c>
      <c r="E2114" s="117"/>
      <c r="F2114" s="208"/>
      <c r="G2114" s="139"/>
      <c r="J2114" s="333">
        <v>6</v>
      </c>
    </row>
    <row r="2115" spans="1:10" s="11" customFormat="1" ht="24" x14ac:dyDescent="0.2">
      <c r="A2115" s="297">
        <v>6</v>
      </c>
      <c r="B2115" s="61" t="s">
        <v>1412</v>
      </c>
      <c r="C2115" s="79" t="s">
        <v>7</v>
      </c>
      <c r="D2115" s="338">
        <v>8</v>
      </c>
      <c r="E2115" s="117"/>
      <c r="F2115" s="208"/>
      <c r="G2115" s="139"/>
      <c r="J2115" s="333">
        <v>8</v>
      </c>
    </row>
    <row r="2116" spans="1:10" s="11" customFormat="1" ht="24" x14ac:dyDescent="0.2">
      <c r="A2116" s="297">
        <v>7</v>
      </c>
      <c r="B2116" s="61" t="s">
        <v>1413</v>
      </c>
      <c r="C2116" s="79" t="s">
        <v>7</v>
      </c>
      <c r="D2116" s="338">
        <v>10</v>
      </c>
      <c r="E2116" s="117"/>
      <c r="F2116" s="208"/>
      <c r="G2116" s="139"/>
      <c r="J2116" s="333">
        <v>10</v>
      </c>
    </row>
    <row r="2117" spans="1:10" s="11" customFormat="1" ht="24" x14ac:dyDescent="0.2">
      <c r="A2117" s="297">
        <v>8</v>
      </c>
      <c r="B2117" s="61" t="s">
        <v>1414</v>
      </c>
      <c r="C2117" s="79" t="s">
        <v>7</v>
      </c>
      <c r="D2117" s="338">
        <v>1</v>
      </c>
      <c r="E2117" s="117"/>
      <c r="F2117" s="208"/>
      <c r="G2117" s="139"/>
      <c r="J2117" s="333">
        <v>1</v>
      </c>
    </row>
    <row r="2118" spans="1:10" s="11" customFormat="1" x14ac:dyDescent="0.2">
      <c r="A2118" s="297">
        <v>9</v>
      </c>
      <c r="B2118" s="61" t="s">
        <v>1280</v>
      </c>
      <c r="C2118" s="79" t="s">
        <v>7</v>
      </c>
      <c r="D2118" s="338">
        <v>4</v>
      </c>
      <c r="E2118" s="117"/>
      <c r="F2118" s="208"/>
      <c r="G2118" s="139"/>
      <c r="J2118" s="333">
        <v>4</v>
      </c>
    </row>
    <row r="2119" spans="1:10" s="11" customFormat="1" x14ac:dyDescent="0.2">
      <c r="A2119" s="297">
        <v>10</v>
      </c>
      <c r="B2119" s="61" t="s">
        <v>1281</v>
      </c>
      <c r="C2119" s="79" t="s">
        <v>7</v>
      </c>
      <c r="D2119" s="338">
        <v>4</v>
      </c>
      <c r="E2119" s="117"/>
      <c r="F2119" s="208"/>
      <c r="G2119" s="139"/>
      <c r="J2119" s="333">
        <v>4</v>
      </c>
    </row>
    <row r="2120" spans="1:10" s="11" customFormat="1" x14ac:dyDescent="0.2">
      <c r="A2120" s="297">
        <v>11</v>
      </c>
      <c r="B2120" s="61" t="s">
        <v>1282</v>
      </c>
      <c r="C2120" s="79" t="s">
        <v>7</v>
      </c>
      <c r="D2120" s="338">
        <v>2</v>
      </c>
      <c r="E2120" s="117"/>
      <c r="F2120" s="208"/>
      <c r="G2120" s="139"/>
      <c r="J2120" s="333">
        <v>2</v>
      </c>
    </row>
    <row r="2121" spans="1:10" s="11" customFormat="1" x14ac:dyDescent="0.2">
      <c r="A2121" s="297">
        <v>12</v>
      </c>
      <c r="B2121" s="61" t="s">
        <v>1283</v>
      </c>
      <c r="C2121" s="79" t="s">
        <v>7</v>
      </c>
      <c r="D2121" s="338">
        <v>25</v>
      </c>
      <c r="E2121" s="117"/>
      <c r="F2121" s="208"/>
      <c r="G2121" s="139"/>
      <c r="J2121" s="333">
        <v>25</v>
      </c>
    </row>
    <row r="2122" spans="1:10" s="11" customFormat="1" x14ac:dyDescent="0.2">
      <c r="A2122" s="297"/>
      <c r="B2122" s="61"/>
      <c r="C2122" s="79"/>
      <c r="D2122" s="338"/>
      <c r="E2122" s="117"/>
      <c r="F2122" s="155"/>
      <c r="G2122" s="139"/>
      <c r="J2122" s="333"/>
    </row>
    <row r="2123" spans="1:10" s="11" customFormat="1" x14ac:dyDescent="0.2">
      <c r="A2123" s="277" t="s">
        <v>1378</v>
      </c>
      <c r="B2123" s="211" t="s">
        <v>1377</v>
      </c>
      <c r="C2123" s="79"/>
      <c r="D2123" s="338"/>
      <c r="E2123" s="117"/>
      <c r="F2123" s="155"/>
      <c r="G2123" s="139"/>
      <c r="J2123" s="333"/>
    </row>
    <row r="2124" spans="1:10" s="11" customFormat="1" ht="24" x14ac:dyDescent="0.2">
      <c r="A2124" s="297"/>
      <c r="B2124" s="283" t="s">
        <v>1379</v>
      </c>
      <c r="C2124" s="79"/>
      <c r="D2124" s="338"/>
      <c r="E2124" s="117"/>
      <c r="F2124" s="155"/>
      <c r="G2124" s="139"/>
      <c r="J2124" s="333"/>
    </row>
    <row r="2125" spans="1:10" s="11" customFormat="1" ht="24" x14ac:dyDescent="0.2">
      <c r="A2125" s="277"/>
      <c r="B2125" s="283" t="s">
        <v>1380</v>
      </c>
      <c r="C2125" s="79"/>
      <c r="D2125" s="338"/>
      <c r="E2125" s="117"/>
      <c r="F2125" s="155"/>
      <c r="G2125" s="139"/>
      <c r="J2125" s="333"/>
    </row>
    <row r="2126" spans="1:10" s="11" customFormat="1" ht="24" x14ac:dyDescent="0.2">
      <c r="A2126" s="277"/>
      <c r="B2126" s="283" t="s">
        <v>1381</v>
      </c>
      <c r="C2126" s="79"/>
      <c r="D2126" s="338"/>
      <c r="E2126" s="117"/>
      <c r="F2126" s="155"/>
      <c r="G2126" s="139"/>
      <c r="J2126" s="333"/>
    </row>
    <row r="2127" spans="1:10" s="11" customFormat="1" ht="84" x14ac:dyDescent="0.2">
      <c r="A2127" s="297">
        <v>1</v>
      </c>
      <c r="B2127" s="283" t="s">
        <v>1382</v>
      </c>
      <c r="C2127" s="79" t="s">
        <v>0</v>
      </c>
      <c r="D2127" s="338">
        <v>13</v>
      </c>
      <c r="E2127" s="117"/>
      <c r="F2127" s="155"/>
      <c r="G2127" s="139"/>
      <c r="J2127" s="333">
        <v>13</v>
      </c>
    </row>
    <row r="2128" spans="1:10" ht="12.75" thickBot="1" x14ac:dyDescent="0.25">
      <c r="A2128" s="249"/>
      <c r="B2128" s="61"/>
      <c r="C2128" s="79"/>
      <c r="D2128" s="338"/>
      <c r="E2128" s="117"/>
      <c r="F2128" s="120"/>
      <c r="G2128" s="139"/>
    </row>
    <row r="2129" spans="1:10" x14ac:dyDescent="0.2">
      <c r="A2129" s="269"/>
      <c r="B2129" s="102" t="s">
        <v>1016</v>
      </c>
      <c r="C2129" s="185"/>
      <c r="D2129" s="373"/>
      <c r="E2129" s="186"/>
      <c r="F2129" s="177"/>
      <c r="G2129" s="261"/>
    </row>
    <row r="2130" spans="1:10" ht="12.75" thickBot="1" x14ac:dyDescent="0.25">
      <c r="A2130" s="270"/>
      <c r="B2130" s="83" t="s">
        <v>912</v>
      </c>
      <c r="C2130" s="187"/>
      <c r="D2130" s="374"/>
      <c r="E2130" s="188"/>
      <c r="F2130" s="178"/>
      <c r="G2130" s="262"/>
    </row>
    <row r="2131" spans="1:10" x14ac:dyDescent="0.2">
      <c r="A2131" s="224"/>
      <c r="B2131" s="58" t="s">
        <v>916</v>
      </c>
      <c r="C2131" s="20"/>
      <c r="D2131" s="338"/>
      <c r="E2131" s="117"/>
      <c r="F2131" s="120"/>
      <c r="G2131" s="121"/>
    </row>
    <row r="2132" spans="1:10" x14ac:dyDescent="0.2">
      <c r="A2132" s="224"/>
      <c r="B2132" s="207" t="s">
        <v>1355</v>
      </c>
      <c r="C2132" s="20"/>
      <c r="D2132" s="338"/>
      <c r="E2132" s="117"/>
      <c r="F2132" s="120"/>
      <c r="G2132" s="121"/>
    </row>
    <row r="2133" spans="1:10" x14ac:dyDescent="0.2">
      <c r="A2133" s="277" t="s">
        <v>917</v>
      </c>
      <c r="B2133" s="170" t="s">
        <v>228</v>
      </c>
      <c r="C2133" s="79"/>
      <c r="D2133" s="350"/>
      <c r="E2133" s="117"/>
      <c r="F2133" s="120"/>
      <c r="G2133" s="121"/>
    </row>
    <row r="2134" spans="1:10" ht="48" x14ac:dyDescent="0.2">
      <c r="A2134" s="224"/>
      <c r="B2134" s="61" t="s">
        <v>1353</v>
      </c>
      <c r="C2134" s="79"/>
      <c r="D2134" s="338"/>
      <c r="E2134" s="117"/>
      <c r="F2134" s="120"/>
      <c r="G2134" s="121"/>
    </row>
    <row r="2135" spans="1:10" x14ac:dyDescent="0.2">
      <c r="A2135" s="277" t="s">
        <v>918</v>
      </c>
      <c r="B2135" s="192" t="s">
        <v>909</v>
      </c>
      <c r="C2135" s="193"/>
      <c r="D2135" s="337"/>
      <c r="E2135" s="151"/>
      <c r="F2135" s="138"/>
      <c r="G2135" s="139"/>
    </row>
    <row r="2136" spans="1:10" ht="24" x14ac:dyDescent="0.2">
      <c r="A2136" s="224"/>
      <c r="B2136" s="61" t="s">
        <v>908</v>
      </c>
      <c r="C2136" s="79"/>
      <c r="D2136" s="338"/>
      <c r="E2136" s="117"/>
      <c r="F2136" s="120"/>
      <c r="G2136" s="139"/>
    </row>
    <row r="2137" spans="1:10" x14ac:dyDescent="0.2">
      <c r="A2137" s="294">
        <v>1</v>
      </c>
      <c r="B2137" s="280" t="s">
        <v>1343</v>
      </c>
      <c r="C2137" s="79" t="s">
        <v>12</v>
      </c>
      <c r="D2137" s="360">
        <v>1</v>
      </c>
      <c r="E2137" s="127"/>
      <c r="F2137" s="120"/>
      <c r="G2137" s="121"/>
      <c r="J2137" s="330">
        <v>1</v>
      </c>
    </row>
    <row r="2138" spans="1:10" x14ac:dyDescent="0.2">
      <c r="A2138" s="294">
        <v>2</v>
      </c>
      <c r="B2138" s="280" t="s">
        <v>1344</v>
      </c>
      <c r="C2138" s="79" t="s">
        <v>12</v>
      </c>
      <c r="D2138" s="360">
        <v>1</v>
      </c>
      <c r="E2138" s="127"/>
      <c r="F2138" s="120"/>
      <c r="G2138" s="121"/>
      <c r="J2138" s="330">
        <v>1</v>
      </c>
    </row>
    <row r="2139" spans="1:10" x14ac:dyDescent="0.2">
      <c r="A2139" s="294">
        <v>3</v>
      </c>
      <c r="B2139" s="280" t="s">
        <v>1345</v>
      </c>
      <c r="C2139" s="79" t="s">
        <v>12</v>
      </c>
      <c r="D2139" s="360">
        <v>1</v>
      </c>
      <c r="E2139" s="127"/>
      <c r="F2139" s="120"/>
      <c r="G2139" s="121"/>
      <c r="J2139" s="330">
        <v>1</v>
      </c>
    </row>
    <row r="2140" spans="1:10" x14ac:dyDescent="0.2">
      <c r="A2140" s="294">
        <v>4</v>
      </c>
      <c r="B2140" s="280" t="s">
        <v>1346</v>
      </c>
      <c r="C2140" s="79" t="s">
        <v>12</v>
      </c>
      <c r="D2140" s="360">
        <v>1</v>
      </c>
      <c r="E2140" s="127"/>
      <c r="F2140" s="120"/>
      <c r="G2140" s="121"/>
      <c r="J2140" s="330">
        <v>1</v>
      </c>
    </row>
    <row r="2141" spans="1:10" x14ac:dyDescent="0.2">
      <c r="A2141" s="294">
        <v>5</v>
      </c>
      <c r="B2141" s="280" t="s">
        <v>1347</v>
      </c>
      <c r="C2141" s="79" t="s">
        <v>12</v>
      </c>
      <c r="D2141" s="360">
        <v>1</v>
      </c>
      <c r="E2141" s="127"/>
      <c r="F2141" s="120"/>
      <c r="G2141" s="121"/>
      <c r="J2141" s="330">
        <v>1</v>
      </c>
    </row>
    <row r="2142" spans="1:10" x14ac:dyDescent="0.2">
      <c r="A2142" s="294">
        <v>6</v>
      </c>
      <c r="B2142" s="280" t="s">
        <v>1348</v>
      </c>
      <c r="C2142" s="79" t="s">
        <v>12</v>
      </c>
      <c r="D2142" s="360">
        <v>1</v>
      </c>
      <c r="E2142" s="127"/>
      <c r="F2142" s="120"/>
      <c r="G2142" s="121"/>
      <c r="J2142" s="330">
        <v>1</v>
      </c>
    </row>
    <row r="2143" spans="1:10" x14ac:dyDescent="0.2">
      <c r="A2143" s="294">
        <v>7</v>
      </c>
      <c r="B2143" s="280" t="s">
        <v>1349</v>
      </c>
      <c r="C2143" s="79" t="s">
        <v>12</v>
      </c>
      <c r="D2143" s="360">
        <v>1</v>
      </c>
      <c r="E2143" s="127"/>
      <c r="F2143" s="120"/>
      <c r="G2143" s="121"/>
      <c r="J2143" s="330">
        <v>1</v>
      </c>
    </row>
    <row r="2144" spans="1:10" x14ac:dyDescent="0.2">
      <c r="A2144" s="294">
        <v>8</v>
      </c>
      <c r="B2144" s="280" t="s">
        <v>763</v>
      </c>
      <c r="C2144" s="79" t="s">
        <v>12</v>
      </c>
      <c r="D2144" s="360">
        <v>1</v>
      </c>
      <c r="E2144" s="127"/>
      <c r="F2144" s="120"/>
      <c r="G2144" s="121"/>
      <c r="J2144" s="330">
        <v>1</v>
      </c>
    </row>
    <row r="2145" spans="1:10" x14ac:dyDescent="0.2">
      <c r="A2145" s="294">
        <v>9</v>
      </c>
      <c r="B2145" s="280" t="s">
        <v>1350</v>
      </c>
      <c r="C2145" s="79" t="s">
        <v>12</v>
      </c>
      <c r="D2145" s="360">
        <v>1</v>
      </c>
      <c r="E2145" s="127"/>
      <c r="F2145" s="120"/>
      <c r="G2145" s="121"/>
      <c r="J2145" s="330">
        <v>1</v>
      </c>
    </row>
    <row r="2146" spans="1:10" x14ac:dyDescent="0.2">
      <c r="A2146" s="294">
        <v>10</v>
      </c>
      <c r="B2146" s="61" t="s">
        <v>1351</v>
      </c>
      <c r="C2146" s="79" t="s">
        <v>12</v>
      </c>
      <c r="D2146" s="360">
        <v>1</v>
      </c>
      <c r="E2146" s="117"/>
      <c r="F2146" s="120"/>
      <c r="G2146" s="139"/>
      <c r="J2146" s="330">
        <v>1</v>
      </c>
    </row>
    <row r="2147" spans="1:10" x14ac:dyDescent="0.2">
      <c r="A2147" s="294">
        <v>11</v>
      </c>
      <c r="B2147" s="61" t="s">
        <v>1352</v>
      </c>
      <c r="C2147" s="79" t="s">
        <v>12</v>
      </c>
      <c r="D2147" s="360">
        <v>1</v>
      </c>
      <c r="E2147" s="117"/>
      <c r="F2147" s="120"/>
      <c r="G2147" s="139"/>
      <c r="J2147" s="330">
        <v>1</v>
      </c>
    </row>
    <row r="2148" spans="1:10" ht="12.75" thickBot="1" x14ac:dyDescent="0.25">
      <c r="A2148" s="249"/>
      <c r="B2148" s="61"/>
      <c r="C2148" s="325"/>
      <c r="D2148" s="375"/>
      <c r="E2148" s="326"/>
      <c r="G2148" s="320"/>
    </row>
    <row r="2149" spans="1:10" x14ac:dyDescent="0.2">
      <c r="A2149" s="269"/>
      <c r="B2149" s="102" t="s">
        <v>1354</v>
      </c>
      <c r="C2149" s="185"/>
      <c r="D2149" s="373"/>
      <c r="E2149" s="186"/>
      <c r="F2149" s="177"/>
      <c r="G2149" s="261"/>
    </row>
    <row r="2150" spans="1:10" ht="12.75" thickBot="1" x14ac:dyDescent="0.25">
      <c r="A2150" s="270"/>
      <c r="B2150" s="83" t="s">
        <v>921</v>
      </c>
      <c r="C2150" s="187"/>
      <c r="D2150" s="374"/>
      <c r="E2150" s="188"/>
      <c r="F2150" s="178"/>
      <c r="G2150" s="262"/>
    </row>
    <row r="2151" spans="1:10" x14ac:dyDescent="0.2">
      <c r="A2151" s="224"/>
      <c r="B2151" s="58" t="s">
        <v>922</v>
      </c>
      <c r="C2151" s="20"/>
      <c r="D2151" s="338"/>
      <c r="E2151" s="117"/>
      <c r="F2151" s="120"/>
      <c r="G2151" s="121"/>
    </row>
    <row r="2152" spans="1:10" ht="24" x14ac:dyDescent="0.2">
      <c r="A2152" s="224"/>
      <c r="B2152" s="207" t="s">
        <v>914</v>
      </c>
      <c r="C2152" s="20"/>
      <c r="D2152" s="338"/>
      <c r="E2152" s="117"/>
      <c r="F2152" s="120"/>
      <c r="G2152" s="121"/>
    </row>
    <row r="2153" spans="1:10" x14ac:dyDescent="0.2">
      <c r="A2153" s="277" t="s">
        <v>926</v>
      </c>
      <c r="B2153" s="170" t="s">
        <v>228</v>
      </c>
      <c r="C2153" s="79"/>
      <c r="D2153" s="350"/>
      <c r="E2153" s="117"/>
      <c r="F2153" s="120"/>
      <c r="G2153" s="121"/>
    </row>
    <row r="2154" spans="1:10" ht="24" x14ac:dyDescent="0.2">
      <c r="A2154" s="277" t="s">
        <v>927</v>
      </c>
      <c r="B2154" s="306" t="s">
        <v>915</v>
      </c>
      <c r="C2154" s="193"/>
      <c r="D2154" s="337"/>
      <c r="E2154" s="151"/>
      <c r="F2154" s="138"/>
      <c r="G2154" s="139"/>
    </row>
    <row r="2155" spans="1:10" ht="48" x14ac:dyDescent="0.2">
      <c r="A2155" s="224"/>
      <c r="B2155" s="314" t="s">
        <v>913</v>
      </c>
      <c r="C2155" s="310" t="s">
        <v>12</v>
      </c>
      <c r="D2155" s="341">
        <v>3</v>
      </c>
      <c r="E2155" s="117"/>
      <c r="F2155" s="120"/>
      <c r="G2155" s="139"/>
      <c r="J2155" s="330">
        <v>3</v>
      </c>
    </row>
    <row r="2156" spans="1:10" x14ac:dyDescent="0.2">
      <c r="A2156" s="249"/>
      <c r="B2156" s="61"/>
      <c r="C2156" s="79"/>
      <c r="D2156" s="338"/>
      <c r="E2156" s="117"/>
      <c r="F2156" s="120"/>
      <c r="G2156" s="139"/>
    </row>
    <row r="2157" spans="1:10" ht="12.75" thickBot="1" x14ac:dyDescent="0.25">
      <c r="A2157" s="249"/>
      <c r="B2157" s="61"/>
      <c r="C2157" s="79"/>
      <c r="D2157" s="338"/>
      <c r="E2157" s="117"/>
      <c r="F2157" s="120"/>
      <c r="G2157" s="139"/>
    </row>
    <row r="2158" spans="1:10" x14ac:dyDescent="0.2">
      <c r="A2158" s="269"/>
      <c r="B2158" s="102" t="s">
        <v>993</v>
      </c>
      <c r="C2158" s="185"/>
      <c r="D2158" s="373"/>
      <c r="E2158" s="186"/>
      <c r="F2158" s="177"/>
      <c r="G2158" s="261"/>
    </row>
    <row r="2159" spans="1:10" ht="12.75" thickBot="1" x14ac:dyDescent="0.25">
      <c r="A2159" s="270"/>
      <c r="B2159" s="83" t="s">
        <v>928</v>
      </c>
      <c r="C2159" s="187"/>
      <c r="D2159" s="374"/>
      <c r="E2159" s="188"/>
      <c r="F2159" s="178"/>
      <c r="G2159" s="262"/>
    </row>
    <row r="2160" spans="1:10" x14ac:dyDescent="0.2">
      <c r="A2160" s="224"/>
      <c r="B2160" s="58" t="s">
        <v>933</v>
      </c>
      <c r="C2160" s="20"/>
      <c r="D2160" s="338"/>
      <c r="E2160" s="117"/>
      <c r="F2160" s="120"/>
      <c r="G2160" s="121"/>
    </row>
    <row r="2161" spans="1:10" ht="24" x14ac:dyDescent="0.2">
      <c r="A2161" s="224"/>
      <c r="B2161" s="207" t="s">
        <v>920</v>
      </c>
      <c r="C2161" s="20"/>
      <c r="D2161" s="338"/>
      <c r="E2161" s="117"/>
      <c r="F2161" s="120"/>
      <c r="G2161" s="121"/>
    </row>
    <row r="2162" spans="1:10" x14ac:dyDescent="0.2">
      <c r="A2162" s="277" t="s">
        <v>934</v>
      </c>
      <c r="B2162" s="170" t="s">
        <v>228</v>
      </c>
      <c r="C2162" s="79"/>
      <c r="D2162" s="350"/>
      <c r="E2162" s="117"/>
      <c r="F2162" s="120"/>
      <c r="G2162" s="121"/>
    </row>
    <row r="2163" spans="1:10" ht="24" x14ac:dyDescent="0.2">
      <c r="A2163" s="277" t="s">
        <v>935</v>
      </c>
      <c r="B2163" s="306" t="s">
        <v>919</v>
      </c>
      <c r="C2163" s="193"/>
      <c r="D2163" s="337"/>
      <c r="E2163" s="151"/>
      <c r="F2163" s="138"/>
      <c r="G2163" s="139"/>
    </row>
    <row r="2164" spans="1:10" ht="48" x14ac:dyDescent="0.2">
      <c r="A2164" s="224"/>
      <c r="B2164" s="210" t="s">
        <v>913</v>
      </c>
      <c r="C2164" s="79"/>
      <c r="D2164" s="338"/>
      <c r="E2164" s="117"/>
      <c r="F2164" s="120"/>
      <c r="G2164" s="139"/>
    </row>
    <row r="2165" spans="1:10" x14ac:dyDescent="0.2">
      <c r="A2165" s="294" t="s">
        <v>126</v>
      </c>
      <c r="B2165" s="280" t="s">
        <v>929</v>
      </c>
      <c r="C2165" s="79" t="s">
        <v>12</v>
      </c>
      <c r="D2165" s="360">
        <v>1</v>
      </c>
      <c r="E2165" s="127"/>
      <c r="F2165" s="120"/>
      <c r="G2165" s="121"/>
      <c r="J2165" s="330">
        <v>1</v>
      </c>
    </row>
    <row r="2166" spans="1:10" x14ac:dyDescent="0.2">
      <c r="A2166" s="294">
        <v>2</v>
      </c>
      <c r="B2166" s="280" t="s">
        <v>930</v>
      </c>
      <c r="C2166" s="79" t="s">
        <v>12</v>
      </c>
      <c r="D2166" s="360">
        <v>1</v>
      </c>
      <c r="E2166" s="127"/>
      <c r="F2166" s="120"/>
      <c r="G2166" s="121"/>
      <c r="J2166" s="330">
        <v>1</v>
      </c>
    </row>
    <row r="2167" spans="1:10" x14ac:dyDescent="0.2">
      <c r="A2167" s="294">
        <v>3</v>
      </c>
      <c r="B2167" s="280" t="s">
        <v>931</v>
      </c>
      <c r="C2167" s="79" t="s">
        <v>12</v>
      </c>
      <c r="D2167" s="360">
        <v>1</v>
      </c>
      <c r="E2167" s="127"/>
      <c r="F2167" s="120"/>
      <c r="G2167" s="121"/>
      <c r="J2167" s="330">
        <v>1</v>
      </c>
    </row>
    <row r="2168" spans="1:10" x14ac:dyDescent="0.2">
      <c r="A2168" s="249"/>
      <c r="B2168" s="61"/>
      <c r="C2168" s="79"/>
      <c r="D2168" s="338"/>
      <c r="E2168" s="117"/>
      <c r="F2168" s="120"/>
      <c r="G2168" s="139"/>
    </row>
    <row r="2169" spans="1:10" ht="12.75" thickBot="1" x14ac:dyDescent="0.25">
      <c r="A2169" s="249"/>
      <c r="B2169" s="61"/>
      <c r="C2169" s="79"/>
      <c r="D2169" s="338"/>
      <c r="E2169" s="117"/>
      <c r="F2169" s="120"/>
      <c r="G2169" s="139"/>
    </row>
    <row r="2170" spans="1:10" x14ac:dyDescent="0.2">
      <c r="A2170" s="269"/>
      <c r="B2170" s="102" t="s">
        <v>994</v>
      </c>
      <c r="C2170" s="185"/>
      <c r="D2170" s="373"/>
      <c r="E2170" s="186"/>
      <c r="F2170" s="177"/>
      <c r="G2170" s="261"/>
    </row>
    <row r="2171" spans="1:10" ht="12.75" thickBot="1" x14ac:dyDescent="0.25">
      <c r="A2171" s="270"/>
      <c r="B2171" s="83" t="s">
        <v>936</v>
      </c>
      <c r="C2171" s="187"/>
      <c r="D2171" s="374"/>
      <c r="E2171" s="188"/>
      <c r="F2171" s="178"/>
      <c r="G2171" s="262"/>
    </row>
    <row r="2172" spans="1:10" x14ac:dyDescent="0.2">
      <c r="A2172" s="224"/>
      <c r="B2172" s="58" t="s">
        <v>939</v>
      </c>
      <c r="C2172" s="20"/>
      <c r="D2172" s="338"/>
      <c r="E2172" s="117"/>
      <c r="F2172" s="120"/>
      <c r="G2172" s="121"/>
    </row>
    <row r="2173" spans="1:10" ht="36" x14ac:dyDescent="0.2">
      <c r="A2173" s="224"/>
      <c r="B2173" s="207" t="s">
        <v>923</v>
      </c>
      <c r="C2173" s="20"/>
      <c r="D2173" s="338"/>
      <c r="E2173" s="117"/>
      <c r="F2173" s="120"/>
      <c r="G2173" s="121"/>
    </row>
    <row r="2174" spans="1:10" x14ac:dyDescent="0.2">
      <c r="A2174" s="277" t="s">
        <v>940</v>
      </c>
      <c r="B2174" s="170" t="s">
        <v>228</v>
      </c>
      <c r="C2174" s="79"/>
      <c r="D2174" s="350"/>
      <c r="E2174" s="117"/>
      <c r="F2174" s="120"/>
      <c r="G2174" s="121"/>
    </row>
    <row r="2175" spans="1:10" ht="24" x14ac:dyDescent="0.2">
      <c r="A2175" s="277" t="s">
        <v>941</v>
      </c>
      <c r="B2175" s="306" t="s">
        <v>924</v>
      </c>
      <c r="C2175" s="193"/>
      <c r="D2175" s="337"/>
      <c r="E2175" s="151"/>
      <c r="F2175" s="138"/>
      <c r="G2175" s="139"/>
    </row>
    <row r="2176" spans="1:10" ht="60" x14ac:dyDescent="0.2">
      <c r="A2176" s="224"/>
      <c r="B2176" s="210" t="s">
        <v>925</v>
      </c>
      <c r="C2176" s="79"/>
      <c r="D2176" s="338"/>
      <c r="E2176" s="117"/>
      <c r="F2176" s="120"/>
      <c r="G2176" s="139"/>
    </row>
    <row r="2177" spans="1:10" x14ac:dyDescent="0.2">
      <c r="A2177" s="294" t="s">
        <v>126</v>
      </c>
      <c r="B2177" s="280" t="s">
        <v>929</v>
      </c>
      <c r="C2177" s="79" t="s">
        <v>12</v>
      </c>
      <c r="D2177" s="360">
        <v>1</v>
      </c>
      <c r="E2177" s="127"/>
      <c r="F2177" s="120"/>
      <c r="G2177" s="121"/>
      <c r="J2177" s="330">
        <v>1</v>
      </c>
    </row>
    <row r="2178" spans="1:10" x14ac:dyDescent="0.2">
      <c r="A2178" s="294">
        <v>2</v>
      </c>
      <c r="B2178" s="280" t="s">
        <v>930</v>
      </c>
      <c r="C2178" s="79" t="s">
        <v>12</v>
      </c>
      <c r="D2178" s="360">
        <v>1</v>
      </c>
      <c r="E2178" s="127"/>
      <c r="F2178" s="120"/>
      <c r="G2178" s="121"/>
      <c r="J2178" s="330">
        <v>1</v>
      </c>
    </row>
    <row r="2179" spans="1:10" x14ac:dyDescent="0.2">
      <c r="A2179" s="294">
        <v>3</v>
      </c>
      <c r="B2179" s="280" t="s">
        <v>931</v>
      </c>
      <c r="C2179" s="79" t="s">
        <v>12</v>
      </c>
      <c r="D2179" s="360">
        <v>1</v>
      </c>
      <c r="E2179" s="127"/>
      <c r="F2179" s="120"/>
      <c r="G2179" s="121"/>
      <c r="J2179" s="330">
        <v>1</v>
      </c>
    </row>
    <row r="2180" spans="1:10" x14ac:dyDescent="0.2">
      <c r="A2180" s="249"/>
      <c r="B2180" s="61"/>
      <c r="C2180" s="79"/>
      <c r="D2180" s="338"/>
      <c r="E2180" s="117"/>
      <c r="F2180" s="120"/>
      <c r="G2180" s="139"/>
    </row>
    <row r="2181" spans="1:10" ht="12.75" thickBot="1" x14ac:dyDescent="0.25">
      <c r="A2181" s="249"/>
      <c r="B2181" s="61"/>
      <c r="C2181" s="79"/>
      <c r="D2181" s="338"/>
      <c r="E2181" s="117"/>
      <c r="F2181" s="120"/>
      <c r="G2181" s="139"/>
    </row>
    <row r="2182" spans="1:10" x14ac:dyDescent="0.2">
      <c r="A2182" s="269"/>
      <c r="B2182" s="102" t="s">
        <v>995</v>
      </c>
      <c r="C2182" s="185"/>
      <c r="D2182" s="373"/>
      <c r="E2182" s="186"/>
      <c r="F2182" s="177"/>
      <c r="G2182" s="261"/>
    </row>
    <row r="2183" spans="1:10" ht="12.75" thickBot="1" x14ac:dyDescent="0.25">
      <c r="A2183" s="270"/>
      <c r="B2183" s="83" t="s">
        <v>942</v>
      </c>
      <c r="C2183" s="187"/>
      <c r="D2183" s="374"/>
      <c r="E2183" s="188"/>
      <c r="F2183" s="178"/>
      <c r="G2183" s="262"/>
    </row>
    <row r="2184" spans="1:10" x14ac:dyDescent="0.2">
      <c r="A2184" s="224"/>
      <c r="B2184" s="58" t="s">
        <v>945</v>
      </c>
      <c r="C2184" s="20"/>
      <c r="D2184" s="338"/>
      <c r="E2184" s="117"/>
      <c r="F2184" s="120"/>
      <c r="G2184" s="121"/>
    </row>
    <row r="2185" spans="1:10" ht="24" x14ac:dyDescent="0.2">
      <c r="A2185" s="224"/>
      <c r="B2185" s="207" t="s">
        <v>932</v>
      </c>
      <c r="C2185" s="20"/>
      <c r="D2185" s="338"/>
      <c r="E2185" s="117"/>
      <c r="F2185" s="120"/>
      <c r="G2185" s="121"/>
    </row>
    <row r="2186" spans="1:10" x14ac:dyDescent="0.2">
      <c r="A2186" s="277" t="s">
        <v>946</v>
      </c>
      <c r="B2186" s="170" t="s">
        <v>228</v>
      </c>
      <c r="C2186" s="79"/>
      <c r="D2186" s="350"/>
      <c r="E2186" s="117"/>
      <c r="F2186" s="120"/>
      <c r="G2186" s="121"/>
    </row>
    <row r="2187" spans="1:10" ht="24" x14ac:dyDescent="0.2">
      <c r="A2187" s="277" t="s">
        <v>947</v>
      </c>
      <c r="B2187" s="306" t="s">
        <v>937</v>
      </c>
      <c r="C2187" s="193"/>
      <c r="D2187" s="337"/>
      <c r="E2187" s="151"/>
      <c r="F2187" s="138"/>
      <c r="G2187" s="139"/>
    </row>
    <row r="2188" spans="1:10" ht="60" x14ac:dyDescent="0.2">
      <c r="A2188" s="224"/>
      <c r="B2188" s="210" t="s">
        <v>938</v>
      </c>
      <c r="C2188" s="79"/>
      <c r="D2188" s="338"/>
      <c r="E2188" s="117"/>
      <c r="F2188" s="120"/>
      <c r="G2188" s="139"/>
    </row>
    <row r="2189" spans="1:10" x14ac:dyDescent="0.2">
      <c r="A2189" s="294" t="s">
        <v>126</v>
      </c>
      <c r="B2189" s="280" t="s">
        <v>929</v>
      </c>
      <c r="C2189" s="79" t="s">
        <v>12</v>
      </c>
      <c r="D2189" s="360">
        <v>1</v>
      </c>
      <c r="E2189" s="127"/>
      <c r="F2189" s="120"/>
      <c r="G2189" s="121"/>
      <c r="J2189" s="330">
        <v>1</v>
      </c>
    </row>
    <row r="2190" spans="1:10" x14ac:dyDescent="0.2">
      <c r="A2190" s="294">
        <v>2</v>
      </c>
      <c r="B2190" s="280" t="s">
        <v>930</v>
      </c>
      <c r="C2190" s="79" t="s">
        <v>12</v>
      </c>
      <c r="D2190" s="360">
        <v>1</v>
      </c>
      <c r="E2190" s="127"/>
      <c r="F2190" s="120"/>
      <c r="G2190" s="121"/>
      <c r="J2190" s="330">
        <v>1</v>
      </c>
    </row>
    <row r="2191" spans="1:10" x14ac:dyDescent="0.2">
      <c r="A2191" s="294">
        <v>3</v>
      </c>
      <c r="B2191" s="280" t="s">
        <v>931</v>
      </c>
      <c r="C2191" s="79" t="s">
        <v>12</v>
      </c>
      <c r="D2191" s="360">
        <v>1</v>
      </c>
      <c r="E2191" s="127"/>
      <c r="F2191" s="120"/>
      <c r="G2191" s="121"/>
      <c r="J2191" s="330">
        <v>1</v>
      </c>
    </row>
    <row r="2192" spans="1:10" x14ac:dyDescent="0.2">
      <c r="A2192" s="249"/>
      <c r="B2192" s="61"/>
      <c r="C2192" s="79"/>
      <c r="D2192" s="338"/>
      <c r="E2192" s="117"/>
      <c r="F2192" s="120"/>
      <c r="G2192" s="139"/>
    </row>
    <row r="2193" spans="1:10" ht="12.75" thickBot="1" x14ac:dyDescent="0.25">
      <c r="A2193" s="249"/>
      <c r="B2193" s="61"/>
      <c r="C2193" s="79"/>
      <c r="D2193" s="338"/>
      <c r="E2193" s="117"/>
      <c r="F2193" s="120"/>
      <c r="G2193" s="139"/>
    </row>
    <row r="2194" spans="1:10" x14ac:dyDescent="0.2">
      <c r="A2194" s="269"/>
      <c r="B2194" s="102" t="s">
        <v>996</v>
      </c>
      <c r="C2194" s="185"/>
      <c r="D2194" s="373"/>
      <c r="E2194" s="186"/>
      <c r="F2194" s="177"/>
      <c r="G2194" s="261"/>
    </row>
    <row r="2195" spans="1:10" ht="12.75" thickBot="1" x14ac:dyDescent="0.25">
      <c r="A2195" s="270"/>
      <c r="B2195" s="83" t="s">
        <v>948</v>
      </c>
      <c r="C2195" s="187"/>
      <c r="D2195" s="374"/>
      <c r="E2195" s="188"/>
      <c r="F2195" s="178"/>
      <c r="G2195" s="262"/>
    </row>
    <row r="2196" spans="1:10" x14ac:dyDescent="0.2">
      <c r="A2196" s="224"/>
      <c r="B2196" s="58" t="s">
        <v>953</v>
      </c>
      <c r="C2196" s="20"/>
      <c r="D2196" s="338"/>
      <c r="E2196" s="117"/>
      <c r="F2196" s="120"/>
      <c r="G2196" s="121"/>
    </row>
    <row r="2197" spans="1:10" ht="24" x14ac:dyDescent="0.2">
      <c r="A2197" s="224"/>
      <c r="B2197" s="207" t="s">
        <v>943</v>
      </c>
      <c r="C2197" s="20"/>
      <c r="D2197" s="338"/>
      <c r="E2197" s="117"/>
      <c r="F2197" s="120"/>
      <c r="G2197" s="121"/>
    </row>
    <row r="2198" spans="1:10" x14ac:dyDescent="0.2">
      <c r="A2198" s="277" t="s">
        <v>954</v>
      </c>
      <c r="B2198" s="170" t="s">
        <v>228</v>
      </c>
      <c r="C2198" s="79"/>
      <c r="D2198" s="350"/>
      <c r="E2198" s="117"/>
      <c r="F2198" s="120"/>
      <c r="G2198" s="121"/>
    </row>
    <row r="2199" spans="1:10" ht="24" x14ac:dyDescent="0.2">
      <c r="A2199" s="277" t="s">
        <v>981</v>
      </c>
      <c r="B2199" s="306" t="s">
        <v>944</v>
      </c>
      <c r="C2199" s="193"/>
      <c r="D2199" s="337"/>
      <c r="E2199" s="151"/>
      <c r="F2199" s="138"/>
      <c r="G2199" s="139"/>
    </row>
    <row r="2200" spans="1:10" ht="84" x14ac:dyDescent="0.2">
      <c r="A2200" s="224" t="s">
        <v>126</v>
      </c>
      <c r="B2200" s="210" t="s">
        <v>1375</v>
      </c>
      <c r="C2200" s="307" t="s">
        <v>12</v>
      </c>
      <c r="D2200" s="376">
        <v>1</v>
      </c>
      <c r="E2200" s="117"/>
      <c r="F2200" s="120"/>
      <c r="G2200" s="139"/>
      <c r="J2200" s="330">
        <v>1</v>
      </c>
    </row>
    <row r="2201" spans="1:10" ht="12.75" thickBot="1" x14ac:dyDescent="0.25">
      <c r="A2201" s="249"/>
      <c r="B2201" s="61"/>
      <c r="C2201" s="79"/>
      <c r="D2201" s="338"/>
      <c r="E2201" s="117"/>
      <c r="F2201" s="120"/>
      <c r="G2201" s="139"/>
    </row>
    <row r="2202" spans="1:10" x14ac:dyDescent="0.2">
      <c r="A2202" s="269"/>
      <c r="B2202" s="102" t="s">
        <v>997</v>
      </c>
      <c r="C2202" s="185"/>
      <c r="D2202" s="373"/>
      <c r="E2202" s="186"/>
      <c r="F2202" s="177"/>
      <c r="G2202" s="261"/>
    </row>
    <row r="2203" spans="1:10" ht="12.75" thickBot="1" x14ac:dyDescent="0.25">
      <c r="A2203" s="270"/>
      <c r="B2203" s="83" t="s">
        <v>955</v>
      </c>
      <c r="C2203" s="187"/>
      <c r="D2203" s="374"/>
      <c r="E2203" s="188"/>
      <c r="F2203" s="178"/>
      <c r="G2203" s="262"/>
    </row>
    <row r="2204" spans="1:10" x14ac:dyDescent="0.2">
      <c r="A2204" s="224"/>
      <c r="B2204" s="58" t="s">
        <v>956</v>
      </c>
      <c r="C2204" s="20"/>
      <c r="D2204" s="338"/>
      <c r="E2204" s="117"/>
      <c r="F2204" s="120"/>
      <c r="G2204" s="121"/>
    </row>
    <row r="2205" spans="1:10" x14ac:dyDescent="0.2">
      <c r="A2205" s="224"/>
      <c r="B2205" s="207" t="s">
        <v>1341</v>
      </c>
      <c r="C2205" s="20"/>
      <c r="D2205" s="338"/>
      <c r="E2205" s="117"/>
      <c r="F2205" s="120"/>
      <c r="G2205" s="121"/>
    </row>
    <row r="2206" spans="1:10" x14ac:dyDescent="0.2">
      <c r="A2206" s="277" t="s">
        <v>957</v>
      </c>
      <c r="B2206" s="170" t="s">
        <v>228</v>
      </c>
      <c r="C2206" s="79"/>
      <c r="D2206" s="350"/>
      <c r="E2206" s="117"/>
      <c r="F2206" s="120"/>
      <c r="G2206" s="121"/>
    </row>
    <row r="2207" spans="1:10" ht="24" x14ac:dyDescent="0.2">
      <c r="A2207" s="277" t="s">
        <v>998</v>
      </c>
      <c r="B2207" s="306" t="s">
        <v>986</v>
      </c>
      <c r="C2207" s="193"/>
      <c r="D2207" s="337"/>
      <c r="E2207" s="151"/>
      <c r="F2207" s="138"/>
      <c r="G2207" s="139"/>
    </row>
    <row r="2208" spans="1:10" ht="36" x14ac:dyDescent="0.2">
      <c r="A2208" s="224"/>
      <c r="B2208" s="210" t="s">
        <v>985</v>
      </c>
      <c r="C2208" s="307"/>
      <c r="D2208" s="376"/>
      <c r="E2208" s="117"/>
      <c r="F2208" s="120"/>
      <c r="G2208" s="139"/>
    </row>
    <row r="2209" spans="1:10" ht="24" x14ac:dyDescent="0.2">
      <c r="A2209" s="277" t="s">
        <v>999</v>
      </c>
      <c r="B2209" s="306" t="s">
        <v>987</v>
      </c>
      <c r="C2209" s="193"/>
      <c r="D2209" s="337"/>
      <c r="E2209" s="151"/>
      <c r="F2209" s="138"/>
      <c r="G2209" s="139"/>
    </row>
    <row r="2210" spans="1:10" ht="24" x14ac:dyDescent="0.2">
      <c r="A2210" s="224" t="s">
        <v>126</v>
      </c>
      <c r="B2210" s="210" t="s">
        <v>988</v>
      </c>
      <c r="C2210" s="79" t="s">
        <v>116</v>
      </c>
      <c r="D2210" s="376">
        <v>685</v>
      </c>
      <c r="E2210" s="117"/>
      <c r="F2210" s="120"/>
      <c r="G2210" s="139"/>
      <c r="J2210" s="330">
        <v>685</v>
      </c>
    </row>
    <row r="2211" spans="1:10" ht="13.5" x14ac:dyDescent="0.2">
      <c r="A2211" s="224" t="s">
        <v>127</v>
      </c>
      <c r="B2211" s="210" t="s">
        <v>1342</v>
      </c>
      <c r="C2211" s="79" t="s">
        <v>116</v>
      </c>
      <c r="D2211" s="376">
        <v>630</v>
      </c>
      <c r="E2211" s="117"/>
      <c r="F2211" s="120"/>
      <c r="G2211" s="139"/>
      <c r="J2211" s="330">
        <v>630</v>
      </c>
    </row>
    <row r="2212" spans="1:10" ht="12.75" thickBot="1" x14ac:dyDescent="0.25">
      <c r="A2212" s="249"/>
      <c r="B2212" s="61"/>
      <c r="C2212" s="79"/>
      <c r="D2212" s="338"/>
      <c r="E2212" s="117"/>
      <c r="F2212" s="120"/>
      <c r="G2212" s="139"/>
    </row>
    <row r="2213" spans="1:10" x14ac:dyDescent="0.2">
      <c r="A2213" s="269"/>
      <c r="B2213" s="102" t="s">
        <v>1000</v>
      </c>
      <c r="C2213" s="185"/>
      <c r="D2213" s="373"/>
      <c r="E2213" s="186"/>
      <c r="F2213" s="177"/>
      <c r="G2213" s="261"/>
    </row>
    <row r="2214" spans="1:10" ht="12.75" thickBot="1" x14ac:dyDescent="0.25">
      <c r="A2214" s="270"/>
      <c r="B2214" s="83" t="s">
        <v>958</v>
      </c>
      <c r="C2214" s="187"/>
      <c r="D2214" s="374"/>
      <c r="E2214" s="188"/>
      <c r="F2214" s="178"/>
      <c r="G2214" s="262"/>
    </row>
    <row r="2215" spans="1:10" x14ac:dyDescent="0.2">
      <c r="A2215" s="224"/>
      <c r="B2215" s="58" t="s">
        <v>982</v>
      </c>
      <c r="C2215" s="20"/>
      <c r="D2215" s="338"/>
      <c r="E2215" s="117"/>
      <c r="F2215" s="120"/>
      <c r="G2215" s="121"/>
    </row>
    <row r="2216" spans="1:10" ht="24" x14ac:dyDescent="0.2">
      <c r="A2216" s="224"/>
      <c r="B2216" s="207" t="s">
        <v>1019</v>
      </c>
      <c r="C2216" s="20"/>
      <c r="D2216" s="338"/>
      <c r="E2216" s="117"/>
      <c r="F2216" s="120"/>
      <c r="G2216" s="121"/>
    </row>
    <row r="2217" spans="1:10" x14ac:dyDescent="0.2">
      <c r="A2217" s="277" t="s">
        <v>983</v>
      </c>
      <c r="B2217" s="170" t="s">
        <v>228</v>
      </c>
      <c r="C2217" s="79"/>
      <c r="D2217" s="350"/>
      <c r="E2217" s="117"/>
      <c r="F2217" s="120"/>
      <c r="G2217" s="121"/>
    </row>
    <row r="2218" spans="1:10" ht="24" x14ac:dyDescent="0.2">
      <c r="A2218" s="277" t="s">
        <v>1001</v>
      </c>
      <c r="B2218" s="306" t="s">
        <v>986</v>
      </c>
      <c r="C2218" s="193"/>
      <c r="D2218" s="337"/>
      <c r="E2218" s="151"/>
      <c r="F2218" s="138"/>
      <c r="G2218" s="139"/>
    </row>
    <row r="2219" spans="1:10" ht="60" x14ac:dyDescent="0.2">
      <c r="A2219" s="224"/>
      <c r="B2219" s="210" t="s">
        <v>906</v>
      </c>
      <c r="C2219" s="307"/>
      <c r="D2219" s="376"/>
      <c r="E2219" s="117"/>
      <c r="F2219" s="120"/>
      <c r="G2219" s="139"/>
    </row>
    <row r="2220" spans="1:10" ht="24" x14ac:dyDescent="0.2">
      <c r="A2220" s="277" t="s">
        <v>1020</v>
      </c>
      <c r="B2220" s="306" t="s">
        <v>1022</v>
      </c>
      <c r="C2220" s="193"/>
      <c r="D2220" s="337"/>
      <c r="E2220" s="151"/>
      <c r="F2220" s="138"/>
      <c r="G2220" s="139"/>
    </row>
    <row r="2221" spans="1:10" x14ac:dyDescent="0.2">
      <c r="A2221" s="224" t="s">
        <v>126</v>
      </c>
      <c r="B2221" s="210" t="s">
        <v>1023</v>
      </c>
      <c r="C2221" s="79" t="s">
        <v>12</v>
      </c>
      <c r="D2221" s="376">
        <v>1</v>
      </c>
      <c r="E2221" s="117"/>
      <c r="F2221" s="120"/>
      <c r="G2221" s="139"/>
      <c r="J2221" s="330">
        <v>1</v>
      </c>
    </row>
    <row r="2222" spans="1:10" ht="13.5" x14ac:dyDescent="0.2">
      <c r="A2222" s="224" t="s">
        <v>127</v>
      </c>
      <c r="B2222" s="210" t="s">
        <v>1024</v>
      </c>
      <c r="C2222" s="79" t="s">
        <v>116</v>
      </c>
      <c r="D2222" s="376">
        <v>9</v>
      </c>
      <c r="E2222" s="117"/>
      <c r="F2222" s="120"/>
      <c r="G2222" s="139"/>
      <c r="J2222" s="330">
        <v>9</v>
      </c>
    </row>
    <row r="2223" spans="1:10" ht="13.5" x14ac:dyDescent="0.2">
      <c r="A2223" s="224" t="s">
        <v>129</v>
      </c>
      <c r="B2223" s="210" t="s">
        <v>1025</v>
      </c>
      <c r="C2223" s="79" t="s">
        <v>116</v>
      </c>
      <c r="D2223" s="376">
        <v>25</v>
      </c>
      <c r="E2223" s="117"/>
      <c r="F2223" s="120"/>
      <c r="G2223" s="139"/>
      <c r="J2223" s="330">
        <v>25</v>
      </c>
    </row>
    <row r="2224" spans="1:10" x14ac:dyDescent="0.2">
      <c r="A2224" s="224" t="s">
        <v>130</v>
      </c>
      <c r="B2224" s="210" t="s">
        <v>1026</v>
      </c>
      <c r="C2224" s="79" t="s">
        <v>12</v>
      </c>
      <c r="D2224" s="376">
        <v>3</v>
      </c>
      <c r="E2224" s="117"/>
      <c r="F2224" s="120"/>
      <c r="G2224" s="139"/>
      <c r="J2224" s="330">
        <v>3</v>
      </c>
    </row>
    <row r="2225" spans="1:10" x14ac:dyDescent="0.2">
      <c r="A2225" s="224" t="s">
        <v>131</v>
      </c>
      <c r="B2225" s="210" t="s">
        <v>1027</v>
      </c>
      <c r="C2225" s="79" t="s">
        <v>12</v>
      </c>
      <c r="D2225" s="376">
        <v>1</v>
      </c>
      <c r="E2225" s="117"/>
      <c r="F2225" s="120"/>
      <c r="G2225" s="139"/>
      <c r="J2225" s="330">
        <v>1</v>
      </c>
    </row>
    <row r="2226" spans="1:10" ht="12.75" thickBot="1" x14ac:dyDescent="0.25">
      <c r="A2226" s="249"/>
      <c r="B2226" s="61"/>
      <c r="C2226" s="79"/>
      <c r="D2226" s="338"/>
      <c r="E2226" s="117"/>
      <c r="F2226" s="120"/>
      <c r="G2226" s="139"/>
    </row>
    <row r="2227" spans="1:10" x14ac:dyDescent="0.2">
      <c r="A2227" s="269"/>
      <c r="B2227" s="102" t="s">
        <v>1021</v>
      </c>
      <c r="C2227" s="185"/>
      <c r="D2227" s="373"/>
      <c r="E2227" s="186"/>
      <c r="F2227" s="177"/>
      <c r="G2227" s="261"/>
    </row>
    <row r="2228" spans="1:10" ht="12.75" thickBot="1" x14ac:dyDescent="0.25">
      <c r="A2228" s="270"/>
      <c r="B2228" s="83" t="s">
        <v>984</v>
      </c>
      <c r="C2228" s="187"/>
      <c r="D2228" s="374"/>
      <c r="E2228" s="188"/>
      <c r="F2228" s="178"/>
      <c r="G2228" s="262"/>
    </row>
    <row r="2229" spans="1:10" x14ac:dyDescent="0.2">
      <c r="A2229" s="224"/>
      <c r="B2229" s="58" t="s">
        <v>1002</v>
      </c>
      <c r="C2229" s="20"/>
      <c r="D2229" s="338"/>
      <c r="E2229" s="117"/>
      <c r="F2229" s="120"/>
      <c r="G2229" s="121"/>
    </row>
    <row r="2230" spans="1:10" ht="24" x14ac:dyDescent="0.2">
      <c r="A2230" s="224"/>
      <c r="B2230" s="207" t="s">
        <v>949</v>
      </c>
      <c r="C2230" s="20"/>
      <c r="D2230" s="338"/>
      <c r="E2230" s="117"/>
      <c r="F2230" s="120"/>
      <c r="G2230" s="121"/>
    </row>
    <row r="2231" spans="1:10" x14ac:dyDescent="0.2">
      <c r="A2231" s="277" t="s">
        <v>1003</v>
      </c>
      <c r="B2231" s="170" t="s">
        <v>228</v>
      </c>
      <c r="C2231" s="79"/>
      <c r="D2231" s="350"/>
      <c r="E2231" s="117"/>
      <c r="F2231" s="120"/>
      <c r="G2231" s="121"/>
    </row>
    <row r="2232" spans="1:10" ht="24" x14ac:dyDescent="0.2">
      <c r="A2232" s="277" t="s">
        <v>1028</v>
      </c>
      <c r="B2232" s="306" t="s">
        <v>950</v>
      </c>
      <c r="C2232" s="193"/>
      <c r="D2232" s="337"/>
      <c r="E2232" s="151"/>
      <c r="F2232" s="138"/>
      <c r="G2232" s="139"/>
    </row>
    <row r="2233" spans="1:10" ht="60" x14ac:dyDescent="0.2">
      <c r="A2233" s="224"/>
      <c r="B2233" s="210" t="s">
        <v>951</v>
      </c>
      <c r="C2233" s="307"/>
      <c r="D2233" s="376"/>
      <c r="E2233" s="117"/>
      <c r="F2233" s="120"/>
      <c r="G2233" s="139"/>
    </row>
    <row r="2234" spans="1:10" ht="24" x14ac:dyDescent="0.2">
      <c r="A2234" s="224"/>
      <c r="B2234" s="210" t="s">
        <v>447</v>
      </c>
      <c r="C2234" s="307"/>
      <c r="D2234" s="376"/>
      <c r="E2234" s="117"/>
      <c r="F2234" s="120"/>
      <c r="G2234" s="139"/>
    </row>
    <row r="2235" spans="1:10" ht="72" x14ac:dyDescent="0.2">
      <c r="A2235" s="224"/>
      <c r="B2235" s="210" t="s">
        <v>952</v>
      </c>
      <c r="C2235" s="307"/>
      <c r="D2235" s="376"/>
      <c r="E2235" s="117"/>
      <c r="F2235" s="120"/>
      <c r="G2235" s="139"/>
    </row>
    <row r="2236" spans="1:10" ht="72" x14ac:dyDescent="0.2">
      <c r="A2236" s="224" t="s">
        <v>126</v>
      </c>
      <c r="B2236" s="210" t="s">
        <v>1386</v>
      </c>
      <c r="C2236" s="307" t="s">
        <v>12</v>
      </c>
      <c r="D2236" s="376">
        <v>1</v>
      </c>
      <c r="E2236" s="117"/>
      <c r="F2236" s="120"/>
      <c r="G2236" s="139"/>
      <c r="J2236" s="330">
        <v>1</v>
      </c>
    </row>
    <row r="2237" spans="1:10" ht="12.75" thickBot="1" x14ac:dyDescent="0.25">
      <c r="A2237" s="249"/>
      <c r="B2237" s="61"/>
      <c r="C2237" s="79"/>
      <c r="D2237" s="338"/>
      <c r="E2237" s="117"/>
      <c r="F2237" s="120"/>
      <c r="G2237" s="139"/>
    </row>
    <row r="2238" spans="1:10" x14ac:dyDescent="0.2">
      <c r="A2238" s="269"/>
      <c r="B2238" s="102" t="s">
        <v>1029</v>
      </c>
      <c r="C2238" s="185"/>
      <c r="D2238" s="373"/>
      <c r="E2238" s="186"/>
      <c r="F2238" s="177"/>
      <c r="G2238" s="261"/>
    </row>
    <row r="2239" spans="1:10" ht="12.75" thickBot="1" x14ac:dyDescent="0.25">
      <c r="A2239" s="270"/>
      <c r="B2239" s="83" t="s">
        <v>1004</v>
      </c>
      <c r="C2239" s="187"/>
      <c r="D2239" s="374"/>
      <c r="E2239" s="188"/>
      <c r="F2239" s="178"/>
      <c r="G2239" s="262"/>
    </row>
    <row r="2240" spans="1:10" x14ac:dyDescent="0.2">
      <c r="A2240" s="224"/>
      <c r="B2240" s="58" t="s">
        <v>1005</v>
      </c>
      <c r="C2240" s="20"/>
      <c r="D2240" s="338"/>
      <c r="E2240" s="117"/>
      <c r="F2240" s="120"/>
      <c r="G2240" s="121"/>
    </row>
    <row r="2241" spans="1:10" ht="24" x14ac:dyDescent="0.2">
      <c r="A2241" s="224"/>
      <c r="B2241" s="207" t="s">
        <v>1389</v>
      </c>
      <c r="C2241" s="20"/>
      <c r="D2241" s="338"/>
      <c r="E2241" s="117"/>
      <c r="F2241" s="120"/>
      <c r="G2241" s="121"/>
    </row>
    <row r="2242" spans="1:10" x14ac:dyDescent="0.2">
      <c r="A2242" s="277" t="s">
        <v>1006</v>
      </c>
      <c r="B2242" s="170" t="s">
        <v>228</v>
      </c>
      <c r="C2242" s="79"/>
      <c r="D2242" s="350"/>
      <c r="E2242" s="117"/>
      <c r="F2242" s="120"/>
      <c r="G2242" s="121"/>
    </row>
    <row r="2243" spans="1:10" ht="60" x14ac:dyDescent="0.2">
      <c r="A2243" s="224"/>
      <c r="B2243" s="210" t="s">
        <v>951</v>
      </c>
      <c r="C2243" s="307"/>
      <c r="D2243" s="376"/>
      <c r="E2243" s="117"/>
      <c r="F2243" s="120"/>
      <c r="G2243" s="139"/>
    </row>
    <row r="2244" spans="1:10" ht="24" x14ac:dyDescent="0.2">
      <c r="A2244" s="224"/>
      <c r="B2244" s="210" t="s">
        <v>447</v>
      </c>
      <c r="C2244" s="307"/>
      <c r="D2244" s="376"/>
      <c r="E2244" s="117"/>
      <c r="F2244" s="120"/>
      <c r="G2244" s="139"/>
    </row>
    <row r="2245" spans="1:10" ht="36" x14ac:dyDescent="0.2">
      <c r="A2245" s="224"/>
      <c r="B2245" s="210" t="s">
        <v>1286</v>
      </c>
      <c r="C2245" s="307"/>
      <c r="D2245" s="376"/>
      <c r="E2245" s="117"/>
      <c r="F2245" s="120"/>
      <c r="G2245" s="139"/>
    </row>
    <row r="2246" spans="1:10" ht="36" x14ac:dyDescent="0.2">
      <c r="A2246" s="318" t="s">
        <v>126</v>
      </c>
      <c r="B2246" s="210" t="s">
        <v>1387</v>
      </c>
      <c r="C2246" s="307" t="s">
        <v>12</v>
      </c>
      <c r="D2246" s="376">
        <v>1</v>
      </c>
      <c r="E2246" s="117"/>
      <c r="F2246" s="120"/>
      <c r="G2246" s="139"/>
      <c r="J2246" s="330">
        <v>1</v>
      </c>
    </row>
    <row r="2247" spans="1:10" ht="12.75" thickBot="1" x14ac:dyDescent="0.25">
      <c r="A2247" s="249"/>
      <c r="B2247" s="61"/>
      <c r="C2247" s="79"/>
      <c r="D2247" s="338"/>
      <c r="E2247" s="117"/>
      <c r="F2247" s="120"/>
      <c r="G2247" s="139"/>
    </row>
    <row r="2248" spans="1:10" x14ac:dyDescent="0.2">
      <c r="A2248" s="269"/>
      <c r="B2248" s="102" t="s">
        <v>1388</v>
      </c>
      <c r="C2248" s="185"/>
      <c r="D2248" s="373"/>
      <c r="E2248" s="186"/>
      <c r="F2248" s="177"/>
      <c r="G2248" s="261"/>
    </row>
    <row r="2249" spans="1:10" ht="12.75" thickBot="1" x14ac:dyDescent="0.25">
      <c r="A2249" s="270"/>
      <c r="B2249" s="83" t="s">
        <v>1007</v>
      </c>
      <c r="C2249" s="187"/>
      <c r="D2249" s="374"/>
      <c r="E2249" s="188"/>
      <c r="F2249" s="178"/>
      <c r="G2249" s="262"/>
    </row>
    <row r="2250" spans="1:10" x14ac:dyDescent="0.2">
      <c r="A2250" s="224"/>
      <c r="B2250" s="58" t="s">
        <v>1030</v>
      </c>
      <c r="C2250" s="20"/>
      <c r="D2250" s="338"/>
      <c r="E2250" s="117"/>
      <c r="F2250" s="120"/>
      <c r="G2250" s="121"/>
    </row>
    <row r="2251" spans="1:10" x14ac:dyDescent="0.2">
      <c r="A2251" s="224"/>
      <c r="B2251" s="207" t="s">
        <v>1301</v>
      </c>
      <c r="C2251" s="20"/>
      <c r="D2251" s="338"/>
      <c r="E2251" s="117"/>
      <c r="F2251" s="120"/>
      <c r="G2251" s="121"/>
    </row>
    <row r="2252" spans="1:10" x14ac:dyDescent="0.2">
      <c r="A2252" s="277" t="s">
        <v>1031</v>
      </c>
      <c r="B2252" s="170" t="s">
        <v>228</v>
      </c>
      <c r="C2252" s="79"/>
      <c r="D2252" s="350"/>
      <c r="E2252" s="117"/>
      <c r="F2252" s="120"/>
      <c r="G2252" s="121"/>
    </row>
    <row r="2253" spans="1:10" ht="60" x14ac:dyDescent="0.2">
      <c r="A2253" s="322"/>
      <c r="B2253" s="210" t="s">
        <v>1302</v>
      </c>
      <c r="C2253" s="307"/>
      <c r="D2253" s="376"/>
      <c r="E2253" s="117"/>
      <c r="F2253" s="120"/>
      <c r="G2253" s="139"/>
    </row>
    <row r="2254" spans="1:10" ht="24" x14ac:dyDescent="0.2">
      <c r="A2254" s="323">
        <v>1</v>
      </c>
      <c r="B2254" s="210" t="s">
        <v>1303</v>
      </c>
      <c r="C2254" s="321" t="s">
        <v>1304</v>
      </c>
      <c r="D2254" s="376">
        <v>13</v>
      </c>
      <c r="E2254" s="117"/>
      <c r="F2254" s="120"/>
      <c r="G2254" s="139"/>
      <c r="J2254" s="330">
        <v>13</v>
      </c>
    </row>
    <row r="2255" spans="1:10" ht="24" x14ac:dyDescent="0.2">
      <c r="A2255" s="323">
        <v>2</v>
      </c>
      <c r="B2255" s="210" t="s">
        <v>1305</v>
      </c>
      <c r="C2255" s="321" t="s">
        <v>1304</v>
      </c>
      <c r="D2255" s="376">
        <v>2</v>
      </c>
      <c r="E2255" s="117"/>
      <c r="F2255" s="120"/>
      <c r="G2255" s="139"/>
      <c r="J2255" s="330">
        <v>2</v>
      </c>
    </row>
    <row r="2256" spans="1:10" ht="24" x14ac:dyDescent="0.2">
      <c r="A2256" s="323">
        <v>3</v>
      </c>
      <c r="B2256" s="210" t="s">
        <v>1306</v>
      </c>
      <c r="C2256" s="321" t="s">
        <v>1304</v>
      </c>
      <c r="D2256" s="376">
        <v>25</v>
      </c>
      <c r="E2256" s="117"/>
      <c r="F2256" s="120"/>
      <c r="G2256" s="139"/>
      <c r="J2256" s="330">
        <v>25</v>
      </c>
    </row>
    <row r="2257" spans="1:10" x14ac:dyDescent="0.2">
      <c r="A2257" s="323">
        <v>4</v>
      </c>
      <c r="B2257" s="210" t="s">
        <v>1307</v>
      </c>
      <c r="C2257" s="321" t="s">
        <v>1304</v>
      </c>
      <c r="D2257" s="376">
        <v>3</v>
      </c>
      <c r="E2257" s="117"/>
      <c r="F2257" s="120"/>
      <c r="G2257" s="139"/>
      <c r="J2257" s="330">
        <v>3</v>
      </c>
    </row>
    <row r="2258" spans="1:10" x14ac:dyDescent="0.2">
      <c r="A2258" s="323">
        <v>5</v>
      </c>
      <c r="B2258" s="210" t="s">
        <v>1308</v>
      </c>
      <c r="C2258" s="321" t="s">
        <v>1304</v>
      </c>
      <c r="D2258" s="376">
        <v>10</v>
      </c>
      <c r="E2258" s="117"/>
      <c r="F2258" s="120"/>
      <c r="G2258" s="139"/>
      <c r="J2258" s="330">
        <v>10</v>
      </c>
    </row>
    <row r="2259" spans="1:10" x14ac:dyDescent="0.2">
      <c r="A2259" s="323">
        <v>6</v>
      </c>
      <c r="B2259" s="210" t="s">
        <v>1309</v>
      </c>
      <c r="C2259" s="321" t="s">
        <v>1304</v>
      </c>
      <c r="D2259" s="376">
        <v>70</v>
      </c>
      <c r="E2259" s="117"/>
      <c r="F2259" s="120"/>
      <c r="G2259" s="139"/>
      <c r="J2259" s="330">
        <v>70</v>
      </c>
    </row>
    <row r="2260" spans="1:10" x14ac:dyDescent="0.2">
      <c r="A2260" s="323">
        <v>7</v>
      </c>
      <c r="B2260" s="210" t="s">
        <v>1310</v>
      </c>
      <c r="C2260" s="321" t="s">
        <v>1304</v>
      </c>
      <c r="D2260" s="376">
        <v>15</v>
      </c>
      <c r="E2260" s="117"/>
      <c r="F2260" s="120"/>
      <c r="G2260" s="139"/>
      <c r="J2260" s="330">
        <v>15</v>
      </c>
    </row>
    <row r="2261" spans="1:10" x14ac:dyDescent="0.2">
      <c r="A2261" s="323">
        <v>8</v>
      </c>
      <c r="B2261" s="210" t="s">
        <v>1311</v>
      </c>
      <c r="C2261" s="321" t="s">
        <v>1304</v>
      </c>
      <c r="D2261" s="376">
        <v>10</v>
      </c>
      <c r="E2261" s="117"/>
      <c r="F2261" s="120"/>
      <c r="G2261" s="139"/>
      <c r="J2261" s="330">
        <v>10</v>
      </c>
    </row>
    <row r="2262" spans="1:10" x14ac:dyDescent="0.2">
      <c r="A2262" s="323">
        <v>9</v>
      </c>
      <c r="B2262" s="210" t="s">
        <v>1312</v>
      </c>
      <c r="C2262" s="321" t="s">
        <v>1304</v>
      </c>
      <c r="D2262" s="376">
        <v>11</v>
      </c>
      <c r="E2262" s="117"/>
      <c r="F2262" s="120"/>
      <c r="G2262" s="139"/>
      <c r="J2262" s="330">
        <v>11</v>
      </c>
    </row>
    <row r="2263" spans="1:10" x14ac:dyDescent="0.2">
      <c r="A2263" s="323">
        <v>10</v>
      </c>
      <c r="B2263" s="210" t="s">
        <v>1313</v>
      </c>
      <c r="C2263" s="321" t="s">
        <v>1304</v>
      </c>
      <c r="D2263" s="376">
        <v>12</v>
      </c>
      <c r="E2263" s="117"/>
      <c r="F2263" s="120"/>
      <c r="G2263" s="139"/>
      <c r="J2263" s="330">
        <v>12</v>
      </c>
    </row>
    <row r="2264" spans="1:10" x14ac:dyDescent="0.2">
      <c r="A2264" s="323">
        <v>11</v>
      </c>
      <c r="B2264" s="210" t="s">
        <v>1314</v>
      </c>
      <c r="C2264" s="321" t="s">
        <v>1304</v>
      </c>
      <c r="D2264" s="376">
        <v>35</v>
      </c>
      <c r="E2264" s="117"/>
      <c r="F2264" s="120"/>
      <c r="G2264" s="139"/>
      <c r="J2264" s="330">
        <v>35</v>
      </c>
    </row>
    <row r="2265" spans="1:10" x14ac:dyDescent="0.2">
      <c r="A2265" s="323">
        <v>12</v>
      </c>
      <c r="B2265" s="210" t="s">
        <v>1315</v>
      </c>
      <c r="C2265" s="321" t="s">
        <v>1304</v>
      </c>
      <c r="D2265" s="376">
        <v>25</v>
      </c>
      <c r="E2265" s="117"/>
      <c r="F2265" s="120"/>
      <c r="G2265" s="139"/>
      <c r="J2265" s="330">
        <v>25</v>
      </c>
    </row>
    <row r="2266" spans="1:10" ht="60" x14ac:dyDescent="0.2">
      <c r="A2266" s="323">
        <v>13</v>
      </c>
      <c r="B2266" s="210" t="s">
        <v>1316</v>
      </c>
      <c r="C2266" s="321" t="s">
        <v>1304</v>
      </c>
      <c r="D2266" s="376">
        <v>50</v>
      </c>
      <c r="E2266" s="117"/>
      <c r="F2266" s="120"/>
      <c r="G2266" s="139"/>
      <c r="J2266" s="330">
        <v>50</v>
      </c>
    </row>
    <row r="2267" spans="1:10" ht="72" x14ac:dyDescent="0.2">
      <c r="A2267" s="323">
        <v>14</v>
      </c>
      <c r="B2267" s="210" t="s">
        <v>1317</v>
      </c>
      <c r="C2267" s="321" t="s">
        <v>1304</v>
      </c>
      <c r="D2267" s="376">
        <v>20</v>
      </c>
      <c r="E2267" s="117"/>
      <c r="F2267" s="120"/>
      <c r="G2267" s="139"/>
      <c r="J2267" s="330">
        <v>20</v>
      </c>
    </row>
    <row r="2268" spans="1:10" ht="120" x14ac:dyDescent="0.2">
      <c r="A2268" s="323">
        <v>15</v>
      </c>
      <c r="B2268" s="210" t="s">
        <v>1318</v>
      </c>
      <c r="C2268" s="321" t="s">
        <v>1304</v>
      </c>
      <c r="D2268" s="376">
        <v>30</v>
      </c>
      <c r="E2268" s="117"/>
      <c r="F2268" s="120"/>
      <c r="G2268" s="139"/>
      <c r="J2268" s="330">
        <v>30</v>
      </c>
    </row>
    <row r="2269" spans="1:10" x14ac:dyDescent="0.2">
      <c r="A2269" s="323">
        <v>16</v>
      </c>
      <c r="B2269" s="210" t="s">
        <v>1370</v>
      </c>
      <c r="C2269" s="321" t="s">
        <v>1304</v>
      </c>
      <c r="D2269" s="376">
        <v>20</v>
      </c>
      <c r="E2269" s="117"/>
      <c r="F2269" s="120"/>
      <c r="G2269" s="139"/>
      <c r="J2269" s="330">
        <v>20</v>
      </c>
    </row>
    <row r="2270" spans="1:10" x14ac:dyDescent="0.2">
      <c r="A2270" s="323">
        <v>17</v>
      </c>
      <c r="B2270" s="210" t="s">
        <v>1390</v>
      </c>
      <c r="C2270" s="321" t="s">
        <v>1304</v>
      </c>
      <c r="D2270" s="376">
        <v>25</v>
      </c>
      <c r="E2270" s="117"/>
      <c r="F2270" s="120"/>
      <c r="G2270" s="139"/>
      <c r="J2270" s="330">
        <v>25</v>
      </c>
    </row>
    <row r="2271" spans="1:10" ht="12.75" thickBot="1" x14ac:dyDescent="0.25">
      <c r="A2271" s="249"/>
      <c r="B2271" s="61"/>
      <c r="C2271" s="79"/>
      <c r="D2271" s="338"/>
      <c r="E2271" s="117"/>
      <c r="F2271" s="120"/>
      <c r="G2271" s="139"/>
    </row>
    <row r="2272" spans="1:10" x14ac:dyDescent="0.2">
      <c r="A2272" s="269"/>
      <c r="B2272" s="102" t="s">
        <v>1326</v>
      </c>
      <c r="C2272" s="185"/>
      <c r="D2272" s="373"/>
      <c r="E2272" s="186"/>
      <c r="F2272" s="177"/>
      <c r="G2272" s="261"/>
    </row>
    <row r="2273" spans="1:10" ht="12.75" thickBot="1" x14ac:dyDescent="0.25">
      <c r="A2273" s="270"/>
      <c r="B2273" s="83" t="s">
        <v>1032</v>
      </c>
      <c r="C2273" s="187"/>
      <c r="D2273" s="374"/>
      <c r="E2273" s="188"/>
      <c r="F2273" s="178"/>
      <c r="G2273" s="262"/>
    </row>
    <row r="2274" spans="1:10" x14ac:dyDescent="0.2">
      <c r="A2274" s="224"/>
      <c r="B2274" s="58" t="s">
        <v>1290</v>
      </c>
      <c r="C2274" s="20"/>
      <c r="D2274" s="338"/>
      <c r="E2274" s="117"/>
      <c r="F2274" s="120"/>
      <c r="G2274" s="121"/>
    </row>
    <row r="2275" spans="1:10" x14ac:dyDescent="0.2">
      <c r="A2275" s="224"/>
      <c r="B2275" s="207" t="s">
        <v>1322</v>
      </c>
      <c r="C2275" s="20"/>
      <c r="D2275" s="338"/>
      <c r="E2275" s="117"/>
      <c r="F2275" s="120"/>
      <c r="G2275" s="121"/>
    </row>
    <row r="2276" spans="1:10" x14ac:dyDescent="0.2">
      <c r="A2276" s="277" t="s">
        <v>1289</v>
      </c>
      <c r="B2276" s="170" t="s">
        <v>228</v>
      </c>
      <c r="C2276" s="79"/>
      <c r="D2276" s="350"/>
      <c r="E2276" s="117"/>
      <c r="F2276" s="120"/>
      <c r="G2276" s="121"/>
    </row>
    <row r="2277" spans="1:10" ht="72" x14ac:dyDescent="0.2">
      <c r="A2277" s="224"/>
      <c r="B2277" s="210" t="s">
        <v>1321</v>
      </c>
      <c r="C2277" s="307"/>
      <c r="D2277" s="376"/>
      <c r="E2277" s="117"/>
      <c r="F2277" s="120"/>
      <c r="G2277" s="139"/>
    </row>
    <row r="2278" spans="1:10" ht="24" x14ac:dyDescent="0.2">
      <c r="A2278" s="224"/>
      <c r="B2278" s="210" t="s">
        <v>1319</v>
      </c>
      <c r="C2278" s="307"/>
      <c r="D2278" s="376"/>
      <c r="E2278" s="117"/>
      <c r="F2278" s="120"/>
      <c r="G2278" s="139"/>
    </row>
    <row r="2279" spans="1:10" ht="13.5" x14ac:dyDescent="0.2">
      <c r="A2279" s="318" t="s">
        <v>126</v>
      </c>
      <c r="B2279" s="210" t="s">
        <v>1320</v>
      </c>
      <c r="C2279" s="79" t="s">
        <v>116</v>
      </c>
      <c r="D2279" s="376">
        <v>250</v>
      </c>
      <c r="E2279" s="117"/>
      <c r="F2279" s="120"/>
      <c r="G2279" s="139"/>
      <c r="J2279" s="330">
        <v>250</v>
      </c>
    </row>
    <row r="2280" spans="1:10" ht="12.75" thickBot="1" x14ac:dyDescent="0.25">
      <c r="A2280" s="249"/>
      <c r="B2280" s="61"/>
      <c r="C2280" s="79"/>
      <c r="D2280" s="338"/>
      <c r="E2280" s="117"/>
      <c r="F2280" s="120"/>
      <c r="G2280" s="139"/>
    </row>
    <row r="2281" spans="1:10" x14ac:dyDescent="0.2">
      <c r="A2281" s="269"/>
      <c r="B2281" s="102" t="s">
        <v>1323</v>
      </c>
      <c r="C2281" s="185"/>
      <c r="D2281" s="373"/>
      <c r="E2281" s="186"/>
      <c r="F2281" s="177"/>
      <c r="G2281" s="261"/>
    </row>
    <row r="2282" spans="1:10" ht="12.75" thickBot="1" x14ac:dyDescent="0.25">
      <c r="A2282" s="270"/>
      <c r="B2282" s="83" t="s">
        <v>1291</v>
      </c>
      <c r="C2282" s="187"/>
      <c r="D2282" s="374"/>
      <c r="E2282" s="188"/>
      <c r="F2282" s="178"/>
      <c r="G2282" s="262"/>
    </row>
    <row r="2283" spans="1:10" x14ac:dyDescent="0.2">
      <c r="A2283" s="224"/>
      <c r="B2283" s="58" t="s">
        <v>1324</v>
      </c>
      <c r="C2283" s="20"/>
      <c r="D2283" s="338"/>
      <c r="E2283" s="117"/>
      <c r="F2283" s="120"/>
      <c r="G2283" s="121"/>
    </row>
    <row r="2284" spans="1:10" x14ac:dyDescent="0.2">
      <c r="A2284" s="224"/>
      <c r="B2284" s="33" t="s">
        <v>193</v>
      </c>
      <c r="C2284" s="20"/>
      <c r="D2284" s="338"/>
      <c r="E2284" s="117"/>
      <c r="F2284" s="120"/>
      <c r="G2284" s="121"/>
    </row>
    <row r="2285" spans="1:10" x14ac:dyDescent="0.2">
      <c r="A2285" s="248" t="s">
        <v>1325</v>
      </c>
      <c r="B2285" s="170" t="s">
        <v>36</v>
      </c>
      <c r="C2285" s="62"/>
      <c r="D2285" s="350"/>
      <c r="E2285" s="117"/>
      <c r="F2285" s="120"/>
      <c r="G2285" s="121"/>
    </row>
    <row r="2286" spans="1:10" x14ac:dyDescent="0.2">
      <c r="A2286" s="248"/>
      <c r="B2286" s="170" t="s">
        <v>195</v>
      </c>
      <c r="C2286" s="62"/>
      <c r="D2286" s="350"/>
      <c r="E2286" s="117"/>
      <c r="F2286" s="120"/>
      <c r="G2286" s="121"/>
    </row>
    <row r="2287" spans="1:10" x14ac:dyDescent="0.2">
      <c r="A2287" s="224"/>
      <c r="B2287" s="61"/>
      <c r="C2287" s="79"/>
      <c r="D2287" s="338"/>
      <c r="E2287" s="117"/>
      <c r="F2287" s="120"/>
      <c r="G2287" s="121"/>
    </row>
    <row r="2288" spans="1:10" x14ac:dyDescent="0.2">
      <c r="A2288" s="224" t="s">
        <v>66</v>
      </c>
      <c r="B2288" s="61" t="s">
        <v>14</v>
      </c>
      <c r="C2288" s="79"/>
      <c r="D2288" s="338"/>
      <c r="E2288" s="117"/>
      <c r="F2288" s="120"/>
      <c r="G2288" s="121"/>
    </row>
    <row r="2289" spans="1:7" x14ac:dyDescent="0.2">
      <c r="A2289" s="224" t="s">
        <v>67</v>
      </c>
      <c r="B2289" s="61" t="s">
        <v>68</v>
      </c>
      <c r="C2289" s="79"/>
      <c r="D2289" s="338"/>
      <c r="E2289" s="117"/>
      <c r="F2289" s="120"/>
      <c r="G2289" s="121"/>
    </row>
    <row r="2290" spans="1:7" x14ac:dyDescent="0.2">
      <c r="A2290" s="224" t="s">
        <v>69</v>
      </c>
      <c r="B2290" s="61" t="s">
        <v>70</v>
      </c>
      <c r="C2290" s="79"/>
      <c r="D2290" s="338"/>
      <c r="E2290" s="117"/>
      <c r="F2290" s="120"/>
      <c r="G2290" s="121"/>
    </row>
    <row r="2291" spans="1:7" x14ac:dyDescent="0.2">
      <c r="A2291" s="224" t="s">
        <v>71</v>
      </c>
      <c r="B2291" s="61" t="s">
        <v>72</v>
      </c>
      <c r="C2291" s="79"/>
      <c r="D2291" s="338"/>
      <c r="E2291" s="117"/>
      <c r="F2291" s="120"/>
      <c r="G2291" s="121"/>
    </row>
    <row r="2292" spans="1:7" x14ac:dyDescent="0.2">
      <c r="A2292" s="224" t="s">
        <v>73</v>
      </c>
      <c r="B2292" s="61" t="s">
        <v>74</v>
      </c>
      <c r="C2292" s="79"/>
      <c r="D2292" s="338"/>
      <c r="E2292" s="117"/>
      <c r="F2292" s="120"/>
      <c r="G2292" s="139"/>
    </row>
    <row r="2293" spans="1:7" x14ac:dyDescent="0.2">
      <c r="A2293" s="224" t="s">
        <v>75</v>
      </c>
      <c r="B2293" s="61" t="s">
        <v>77</v>
      </c>
      <c r="C2293" s="79"/>
      <c r="D2293" s="338"/>
      <c r="E2293" s="117"/>
      <c r="F2293" s="120"/>
      <c r="G2293" s="121"/>
    </row>
    <row r="2294" spans="1:7" x14ac:dyDescent="0.2">
      <c r="A2294" s="224" t="s">
        <v>76</v>
      </c>
      <c r="B2294" s="61" t="s">
        <v>225</v>
      </c>
      <c r="C2294" s="79"/>
      <c r="D2294" s="338"/>
      <c r="E2294" s="117"/>
      <c r="F2294" s="120"/>
      <c r="G2294" s="121"/>
    </row>
    <row r="2295" spans="1:7" x14ac:dyDescent="0.2">
      <c r="A2295" s="224" t="s">
        <v>78</v>
      </c>
      <c r="B2295" s="61" t="s">
        <v>80</v>
      </c>
      <c r="C2295" s="79"/>
      <c r="D2295" s="338"/>
      <c r="E2295" s="117"/>
      <c r="F2295" s="120"/>
      <c r="G2295" s="121"/>
    </row>
    <row r="2296" spans="1:7" x14ac:dyDescent="0.2">
      <c r="A2296" s="224" t="s">
        <v>79</v>
      </c>
      <c r="B2296" s="61" t="s">
        <v>82</v>
      </c>
      <c r="C2296" s="79"/>
      <c r="D2296" s="338"/>
      <c r="E2296" s="117"/>
      <c r="F2296" s="120"/>
      <c r="G2296" s="121"/>
    </row>
    <row r="2297" spans="1:7" x14ac:dyDescent="0.2">
      <c r="A2297" s="224" t="s">
        <v>81</v>
      </c>
      <c r="B2297" s="61" t="s">
        <v>84</v>
      </c>
      <c r="C2297" s="79"/>
      <c r="D2297" s="338"/>
      <c r="E2297" s="117"/>
      <c r="F2297" s="120"/>
      <c r="G2297" s="121"/>
    </row>
    <row r="2298" spans="1:7" x14ac:dyDescent="0.2">
      <c r="A2298" s="224" t="s">
        <v>83</v>
      </c>
      <c r="B2298" s="61" t="s">
        <v>85</v>
      </c>
      <c r="C2298" s="79"/>
      <c r="D2298" s="338"/>
      <c r="E2298" s="117"/>
      <c r="F2298" s="120"/>
      <c r="G2298" s="121"/>
    </row>
    <row r="2299" spans="1:7" x14ac:dyDescent="0.2">
      <c r="A2299" s="224" t="s">
        <v>188</v>
      </c>
      <c r="B2299" s="61" t="s">
        <v>85</v>
      </c>
      <c r="C2299" s="79"/>
      <c r="D2299" s="338"/>
      <c r="E2299" s="117"/>
      <c r="F2299" s="120"/>
      <c r="G2299" s="121"/>
    </row>
    <row r="2300" spans="1:7" x14ac:dyDescent="0.2">
      <c r="A2300" s="224" t="s">
        <v>192</v>
      </c>
      <c r="B2300" s="61" t="s">
        <v>471</v>
      </c>
      <c r="C2300" s="79"/>
      <c r="D2300" s="338"/>
      <c r="E2300" s="117"/>
      <c r="F2300" s="120"/>
      <c r="G2300" s="121"/>
    </row>
    <row r="2301" spans="1:7" x14ac:dyDescent="0.2">
      <c r="A2301" s="224" t="s">
        <v>242</v>
      </c>
      <c r="B2301" s="61" t="s">
        <v>971</v>
      </c>
      <c r="C2301" s="79"/>
      <c r="D2301" s="338"/>
      <c r="E2301" s="117"/>
      <c r="F2301" s="120"/>
      <c r="G2301" s="121"/>
    </row>
    <row r="2302" spans="1:7" x14ac:dyDescent="0.2">
      <c r="A2302" s="224" t="s">
        <v>454</v>
      </c>
      <c r="B2302" s="61" t="s">
        <v>1033</v>
      </c>
      <c r="C2302" s="79"/>
      <c r="D2302" s="338"/>
      <c r="E2302" s="117"/>
      <c r="F2302" s="120"/>
      <c r="G2302" s="121"/>
    </row>
    <row r="2303" spans="1:7" x14ac:dyDescent="0.2">
      <c r="A2303" s="224" t="s">
        <v>959</v>
      </c>
      <c r="B2303" s="61" t="s">
        <v>1015</v>
      </c>
      <c r="C2303" s="79"/>
      <c r="D2303" s="338"/>
      <c r="E2303" s="117"/>
      <c r="F2303" s="120"/>
      <c r="G2303" s="121"/>
    </row>
    <row r="2304" spans="1:7" x14ac:dyDescent="0.2">
      <c r="A2304" s="224" t="s">
        <v>960</v>
      </c>
      <c r="B2304" s="61" t="s">
        <v>1356</v>
      </c>
      <c r="C2304" s="79"/>
      <c r="D2304" s="338"/>
      <c r="E2304" s="117"/>
      <c r="F2304" s="120"/>
      <c r="G2304" s="121"/>
    </row>
    <row r="2305" spans="1:7" x14ac:dyDescent="0.2">
      <c r="A2305" s="224" t="s">
        <v>961</v>
      </c>
      <c r="B2305" s="61" t="s">
        <v>970</v>
      </c>
      <c r="C2305" s="79"/>
      <c r="D2305" s="338"/>
      <c r="E2305" s="117"/>
      <c r="F2305" s="120"/>
      <c r="G2305" s="121"/>
    </row>
    <row r="2306" spans="1:7" x14ac:dyDescent="0.2">
      <c r="A2306" s="224" t="s">
        <v>962</v>
      </c>
      <c r="B2306" s="61" t="s">
        <v>969</v>
      </c>
      <c r="C2306" s="79"/>
      <c r="D2306" s="338"/>
      <c r="E2306" s="117"/>
      <c r="F2306" s="120"/>
      <c r="G2306" s="121"/>
    </row>
    <row r="2307" spans="1:7" ht="24" x14ac:dyDescent="0.2">
      <c r="A2307" s="224" t="s">
        <v>963</v>
      </c>
      <c r="B2307" s="61" t="s">
        <v>968</v>
      </c>
      <c r="C2307" s="79"/>
      <c r="D2307" s="338"/>
      <c r="E2307" s="117"/>
      <c r="F2307" s="120"/>
      <c r="G2307" s="121"/>
    </row>
    <row r="2308" spans="1:7" x14ac:dyDescent="0.2">
      <c r="A2308" s="224" t="s">
        <v>964</v>
      </c>
      <c r="B2308" s="61" t="s">
        <v>967</v>
      </c>
      <c r="C2308" s="79"/>
      <c r="D2308" s="338"/>
      <c r="E2308" s="117"/>
      <c r="F2308" s="120"/>
      <c r="G2308" s="121"/>
    </row>
    <row r="2309" spans="1:7" x14ac:dyDescent="0.2">
      <c r="A2309" s="224" t="s">
        <v>972</v>
      </c>
      <c r="B2309" s="61" t="s">
        <v>966</v>
      </c>
      <c r="C2309" s="79"/>
      <c r="D2309" s="338"/>
      <c r="E2309" s="117"/>
      <c r="F2309" s="120"/>
      <c r="G2309" s="121"/>
    </row>
    <row r="2310" spans="1:7" x14ac:dyDescent="0.2">
      <c r="A2310" s="224" t="s">
        <v>973</v>
      </c>
      <c r="B2310" s="61" t="s">
        <v>989</v>
      </c>
      <c r="C2310" s="79"/>
      <c r="D2310" s="338"/>
      <c r="E2310" s="117"/>
      <c r="F2310" s="120"/>
      <c r="G2310" s="121"/>
    </row>
    <row r="2311" spans="1:7" x14ac:dyDescent="0.2">
      <c r="A2311" s="224" t="s">
        <v>990</v>
      </c>
      <c r="B2311" s="61" t="s">
        <v>1034</v>
      </c>
      <c r="C2311" s="79"/>
      <c r="D2311" s="338"/>
      <c r="E2311" s="117"/>
      <c r="F2311" s="120"/>
      <c r="G2311" s="121"/>
    </row>
    <row r="2312" spans="1:7" x14ac:dyDescent="0.2">
      <c r="A2312" s="224" t="s">
        <v>1035</v>
      </c>
      <c r="B2312" s="61" t="s">
        <v>965</v>
      </c>
      <c r="C2312" s="79"/>
      <c r="D2312" s="338"/>
      <c r="E2312" s="117"/>
      <c r="F2312" s="120"/>
      <c r="G2312" s="121"/>
    </row>
    <row r="2313" spans="1:7" x14ac:dyDescent="0.2">
      <c r="A2313" s="224" t="s">
        <v>1036</v>
      </c>
      <c r="B2313" s="61" t="s">
        <v>1287</v>
      </c>
      <c r="C2313" s="79"/>
      <c r="D2313" s="338"/>
      <c r="E2313" s="117"/>
      <c r="F2313" s="120"/>
      <c r="G2313" s="121"/>
    </row>
    <row r="2314" spans="1:7" x14ac:dyDescent="0.2">
      <c r="A2314" s="224" t="s">
        <v>1037</v>
      </c>
      <c r="B2314" s="324" t="s">
        <v>1301</v>
      </c>
      <c r="C2314" s="79"/>
      <c r="D2314" s="338"/>
      <c r="E2314" s="117"/>
      <c r="F2314" s="120"/>
      <c r="G2314" s="121"/>
    </row>
    <row r="2315" spans="1:7" x14ac:dyDescent="0.2">
      <c r="A2315" s="224" t="s">
        <v>1288</v>
      </c>
      <c r="B2315" s="324" t="s">
        <v>1322</v>
      </c>
      <c r="C2315" s="79"/>
      <c r="D2315" s="338"/>
      <c r="E2315" s="117"/>
      <c r="F2315" s="120"/>
      <c r="G2315" s="121"/>
    </row>
    <row r="2316" spans="1:7" x14ac:dyDescent="0.2">
      <c r="A2316" s="224"/>
      <c r="B2316" s="61"/>
      <c r="C2316" s="79"/>
      <c r="D2316" s="338"/>
      <c r="E2316" s="117"/>
      <c r="F2316" s="120"/>
      <c r="G2316" s="121"/>
    </row>
    <row r="2317" spans="1:7" x14ac:dyDescent="0.2">
      <c r="A2317" s="224"/>
      <c r="B2317" s="61"/>
      <c r="C2317" s="79"/>
      <c r="D2317" s="338"/>
      <c r="E2317" s="117"/>
      <c r="F2317" s="120"/>
      <c r="G2317" s="121"/>
    </row>
    <row r="2318" spans="1:7" ht="12.75" thickBot="1" x14ac:dyDescent="0.25">
      <c r="A2318" s="224"/>
      <c r="B2318" s="61"/>
      <c r="C2318" s="79"/>
      <c r="D2318" s="338"/>
      <c r="E2318" s="117"/>
      <c r="F2318" s="120"/>
      <c r="G2318" s="121"/>
    </row>
    <row r="2319" spans="1:7" x14ac:dyDescent="0.2">
      <c r="A2319" s="269"/>
      <c r="B2319" s="102" t="s">
        <v>1329</v>
      </c>
      <c r="C2319" s="185"/>
      <c r="D2319" s="373"/>
      <c r="E2319" s="186"/>
      <c r="F2319" s="177"/>
      <c r="G2319" s="261"/>
    </row>
    <row r="2320" spans="1:7" ht="12.75" thickBot="1" x14ac:dyDescent="0.25">
      <c r="A2320" s="270"/>
      <c r="B2320" s="83" t="s">
        <v>1330</v>
      </c>
      <c r="C2320" s="187"/>
      <c r="D2320" s="374"/>
      <c r="E2320" s="188"/>
      <c r="F2320" s="178"/>
      <c r="G2320" s="262"/>
    </row>
    <row r="2321" spans="1:7" x14ac:dyDescent="0.2">
      <c r="A2321" s="224"/>
      <c r="B2321" s="58" t="s">
        <v>1331</v>
      </c>
      <c r="C2321" s="20"/>
      <c r="D2321" s="338"/>
      <c r="E2321" s="117"/>
      <c r="F2321" s="120"/>
      <c r="G2321" s="121"/>
    </row>
    <row r="2322" spans="1:7" x14ac:dyDescent="0.2">
      <c r="A2322" s="224"/>
      <c r="B2322" s="33" t="s">
        <v>194</v>
      </c>
      <c r="C2322" s="20"/>
      <c r="D2322" s="338"/>
      <c r="E2322" s="117"/>
      <c r="F2322" s="120"/>
      <c r="G2322" s="121"/>
    </row>
    <row r="2323" spans="1:7" x14ac:dyDescent="0.2">
      <c r="A2323" s="248" t="s">
        <v>1332</v>
      </c>
      <c r="B2323" s="170" t="s">
        <v>36</v>
      </c>
      <c r="C2323" s="62"/>
      <c r="D2323" s="350"/>
      <c r="E2323" s="117"/>
      <c r="F2323" s="120"/>
      <c r="G2323" s="121"/>
    </row>
    <row r="2324" spans="1:7" x14ac:dyDescent="0.2">
      <c r="A2324" s="251"/>
      <c r="B2324" s="82" t="s">
        <v>202</v>
      </c>
      <c r="C2324" s="77"/>
      <c r="D2324" s="338"/>
      <c r="E2324" s="117"/>
      <c r="F2324" s="120"/>
      <c r="G2324" s="121"/>
    </row>
    <row r="2325" spans="1:7" x14ac:dyDescent="0.2">
      <c r="A2325" s="224"/>
      <c r="B2325" s="61"/>
      <c r="C2325" s="79"/>
      <c r="D2325" s="338"/>
      <c r="E2325" s="117"/>
      <c r="F2325" s="120"/>
      <c r="G2325" s="121"/>
    </row>
    <row r="2326" spans="1:7" x14ac:dyDescent="0.2">
      <c r="A2326" s="224" t="s">
        <v>66</v>
      </c>
      <c r="B2326" s="61" t="s">
        <v>14</v>
      </c>
      <c r="C2326" s="79"/>
      <c r="D2326" s="338"/>
      <c r="E2326" s="117"/>
      <c r="F2326" s="120"/>
      <c r="G2326" s="121"/>
    </row>
    <row r="2327" spans="1:7" x14ac:dyDescent="0.2">
      <c r="A2327" s="224" t="s">
        <v>67</v>
      </c>
      <c r="B2327" s="61" t="s">
        <v>68</v>
      </c>
      <c r="C2327" s="79"/>
      <c r="D2327" s="338"/>
      <c r="E2327" s="117"/>
      <c r="F2327" s="120"/>
      <c r="G2327" s="121"/>
    </row>
    <row r="2328" spans="1:7" x14ac:dyDescent="0.2">
      <c r="A2328" s="224" t="s">
        <v>69</v>
      </c>
      <c r="B2328" s="61" t="s">
        <v>70</v>
      </c>
      <c r="C2328" s="79"/>
      <c r="D2328" s="338"/>
      <c r="E2328" s="117"/>
      <c r="F2328" s="120"/>
      <c r="G2328" s="121"/>
    </row>
    <row r="2329" spans="1:7" x14ac:dyDescent="0.2">
      <c r="A2329" s="224" t="s">
        <v>71</v>
      </c>
      <c r="B2329" s="61" t="s">
        <v>72</v>
      </c>
      <c r="C2329" s="79"/>
      <c r="D2329" s="338"/>
      <c r="E2329" s="117"/>
      <c r="F2329" s="120"/>
      <c r="G2329" s="121"/>
    </row>
    <row r="2330" spans="1:7" x14ac:dyDescent="0.2">
      <c r="A2330" s="224" t="s">
        <v>73</v>
      </c>
      <c r="B2330" s="61" t="s">
        <v>74</v>
      </c>
      <c r="C2330" s="79"/>
      <c r="D2330" s="338"/>
      <c r="E2330" s="117"/>
      <c r="F2330" s="120"/>
      <c r="G2330" s="139"/>
    </row>
    <row r="2331" spans="1:7" x14ac:dyDescent="0.2">
      <c r="A2331" s="224" t="s">
        <v>75</v>
      </c>
      <c r="B2331" s="61" t="s">
        <v>77</v>
      </c>
      <c r="C2331" s="79"/>
      <c r="D2331" s="338"/>
      <c r="E2331" s="117"/>
      <c r="F2331" s="120"/>
      <c r="G2331" s="121"/>
    </row>
    <row r="2332" spans="1:7" x14ac:dyDescent="0.2">
      <c r="A2332" s="224" t="s">
        <v>76</v>
      </c>
      <c r="B2332" s="61" t="s">
        <v>225</v>
      </c>
      <c r="C2332" s="79"/>
      <c r="D2332" s="338"/>
      <c r="E2332" s="117"/>
      <c r="F2332" s="120"/>
      <c r="G2332" s="121"/>
    </row>
    <row r="2333" spans="1:7" x14ac:dyDescent="0.2">
      <c r="A2333" s="224" t="s">
        <v>78</v>
      </c>
      <c r="B2333" s="61" t="s">
        <v>80</v>
      </c>
      <c r="C2333" s="79"/>
      <c r="D2333" s="338"/>
      <c r="E2333" s="117"/>
      <c r="F2333" s="120"/>
      <c r="G2333" s="121"/>
    </row>
    <row r="2334" spans="1:7" x14ac:dyDescent="0.2">
      <c r="A2334" s="224" t="s">
        <v>79</v>
      </c>
      <c r="B2334" s="61" t="s">
        <v>82</v>
      </c>
      <c r="C2334" s="79"/>
      <c r="D2334" s="338"/>
      <c r="E2334" s="117"/>
      <c r="F2334" s="120"/>
      <c r="G2334" s="121"/>
    </row>
    <row r="2335" spans="1:7" x14ac:dyDescent="0.2">
      <c r="A2335" s="224" t="s">
        <v>81</v>
      </c>
      <c r="B2335" s="61" t="s">
        <v>84</v>
      </c>
      <c r="C2335" s="79"/>
      <c r="D2335" s="338"/>
      <c r="E2335" s="117"/>
      <c r="F2335" s="120"/>
      <c r="G2335" s="121"/>
    </row>
    <row r="2336" spans="1:7" x14ac:dyDescent="0.2">
      <c r="A2336" s="224" t="s">
        <v>83</v>
      </c>
      <c r="B2336" s="61" t="s">
        <v>85</v>
      </c>
      <c r="C2336" s="79"/>
      <c r="D2336" s="338"/>
      <c r="E2336" s="117"/>
      <c r="F2336" s="120"/>
      <c r="G2336" s="121"/>
    </row>
    <row r="2337" spans="1:7" x14ac:dyDescent="0.2">
      <c r="A2337" s="224" t="s">
        <v>188</v>
      </c>
      <c r="B2337" s="61" t="s">
        <v>227</v>
      </c>
      <c r="C2337" s="79"/>
      <c r="D2337" s="338"/>
      <c r="E2337" s="117"/>
      <c r="F2337" s="120"/>
      <c r="G2337" s="121"/>
    </row>
    <row r="2338" spans="1:7" x14ac:dyDescent="0.2">
      <c r="A2338" s="224" t="s">
        <v>192</v>
      </c>
      <c r="B2338" s="61" t="s">
        <v>471</v>
      </c>
      <c r="C2338" s="79"/>
      <c r="D2338" s="338"/>
      <c r="E2338" s="117"/>
      <c r="F2338" s="120"/>
      <c r="G2338" s="121"/>
    </row>
    <row r="2339" spans="1:7" x14ac:dyDescent="0.2">
      <c r="A2339" s="224" t="s">
        <v>242</v>
      </c>
      <c r="B2339" s="61" t="s">
        <v>971</v>
      </c>
      <c r="C2339" s="79"/>
      <c r="D2339" s="338"/>
      <c r="E2339" s="117"/>
      <c r="F2339" s="120"/>
      <c r="G2339" s="121"/>
    </row>
    <row r="2340" spans="1:7" x14ac:dyDescent="0.2">
      <c r="A2340" s="224" t="s">
        <v>454</v>
      </c>
      <c r="B2340" s="61" t="s">
        <v>1033</v>
      </c>
      <c r="C2340" s="79"/>
      <c r="D2340" s="338"/>
      <c r="E2340" s="117"/>
      <c r="F2340" s="120"/>
      <c r="G2340" s="121"/>
    </row>
    <row r="2341" spans="1:7" x14ac:dyDescent="0.2">
      <c r="A2341" s="224" t="s">
        <v>959</v>
      </c>
      <c r="B2341" s="61" t="s">
        <v>1015</v>
      </c>
      <c r="C2341" s="79"/>
      <c r="D2341" s="338"/>
      <c r="E2341" s="117"/>
      <c r="F2341" s="120"/>
      <c r="G2341" s="121"/>
    </row>
    <row r="2342" spans="1:7" x14ac:dyDescent="0.2">
      <c r="A2342" s="224" t="s">
        <v>960</v>
      </c>
      <c r="B2342" s="61" t="s">
        <v>1356</v>
      </c>
      <c r="C2342" s="79"/>
      <c r="D2342" s="338"/>
      <c r="E2342" s="117"/>
      <c r="F2342" s="120"/>
      <c r="G2342" s="121"/>
    </row>
    <row r="2343" spans="1:7" x14ac:dyDescent="0.2">
      <c r="A2343" s="224" t="s">
        <v>961</v>
      </c>
      <c r="B2343" s="61" t="s">
        <v>970</v>
      </c>
      <c r="C2343" s="79"/>
      <c r="D2343" s="338"/>
      <c r="E2343" s="117"/>
      <c r="F2343" s="120"/>
      <c r="G2343" s="121"/>
    </row>
    <row r="2344" spans="1:7" x14ac:dyDescent="0.2">
      <c r="A2344" s="224" t="s">
        <v>962</v>
      </c>
      <c r="B2344" s="61" t="s">
        <v>969</v>
      </c>
      <c r="C2344" s="79"/>
      <c r="D2344" s="338"/>
      <c r="E2344" s="117"/>
      <c r="F2344" s="120"/>
      <c r="G2344" s="121"/>
    </row>
    <row r="2345" spans="1:7" ht="24" x14ac:dyDescent="0.2">
      <c r="A2345" s="224" t="s">
        <v>963</v>
      </c>
      <c r="B2345" s="61" t="s">
        <v>968</v>
      </c>
      <c r="C2345" s="79"/>
      <c r="D2345" s="338"/>
      <c r="E2345" s="117"/>
      <c r="F2345" s="120"/>
      <c r="G2345" s="121"/>
    </row>
    <row r="2346" spans="1:7" x14ac:dyDescent="0.2">
      <c r="A2346" s="224" t="s">
        <v>964</v>
      </c>
      <c r="B2346" s="61" t="s">
        <v>967</v>
      </c>
      <c r="C2346" s="79"/>
      <c r="D2346" s="338"/>
      <c r="E2346" s="117"/>
      <c r="F2346" s="120"/>
      <c r="G2346" s="121"/>
    </row>
    <row r="2347" spans="1:7" x14ac:dyDescent="0.2">
      <c r="A2347" s="224" t="s">
        <v>972</v>
      </c>
      <c r="B2347" s="61" t="s">
        <v>966</v>
      </c>
      <c r="C2347" s="79"/>
      <c r="D2347" s="338"/>
      <c r="E2347" s="117"/>
      <c r="F2347" s="120"/>
      <c r="G2347" s="121"/>
    </row>
    <row r="2348" spans="1:7" x14ac:dyDescent="0.2">
      <c r="A2348" s="224" t="s">
        <v>973</v>
      </c>
      <c r="B2348" s="61" t="s">
        <v>989</v>
      </c>
      <c r="C2348" s="79"/>
      <c r="D2348" s="338"/>
      <c r="E2348" s="117"/>
      <c r="F2348" s="120"/>
      <c r="G2348" s="121"/>
    </row>
    <row r="2349" spans="1:7" x14ac:dyDescent="0.2">
      <c r="A2349" s="224" t="s">
        <v>990</v>
      </c>
      <c r="B2349" s="61" t="s">
        <v>1034</v>
      </c>
      <c r="C2349" s="79"/>
      <c r="D2349" s="338"/>
      <c r="E2349" s="117"/>
      <c r="F2349" s="120"/>
      <c r="G2349" s="121"/>
    </row>
    <row r="2350" spans="1:7" x14ac:dyDescent="0.2">
      <c r="A2350" s="224" t="s">
        <v>1035</v>
      </c>
      <c r="B2350" s="61" t="s">
        <v>965</v>
      </c>
      <c r="C2350" s="79"/>
      <c r="D2350" s="338"/>
      <c r="E2350" s="117"/>
      <c r="F2350" s="120"/>
      <c r="G2350" s="121"/>
    </row>
    <row r="2351" spans="1:7" x14ac:dyDescent="0.2">
      <c r="A2351" s="224" t="s">
        <v>1036</v>
      </c>
      <c r="B2351" s="61" t="str">
        <f>B2313</f>
        <v xml:space="preserve">BACKUP GENSET </v>
      </c>
      <c r="C2351" s="79"/>
      <c r="D2351" s="338"/>
      <c r="E2351" s="117"/>
      <c r="F2351" s="120"/>
      <c r="G2351" s="121"/>
    </row>
    <row r="2352" spans="1:7" x14ac:dyDescent="0.2">
      <c r="A2352" s="224" t="s">
        <v>1037</v>
      </c>
      <c r="B2352" s="61" t="str">
        <f t="shared" ref="B2352:B2353" si="2">B2314</f>
        <v>SUPPLY AND INSTALLATION OF FURNITURE</v>
      </c>
      <c r="C2352" s="79"/>
      <c r="D2352" s="338"/>
      <c r="E2352" s="117"/>
      <c r="F2352" s="120"/>
      <c r="G2352" s="121"/>
    </row>
    <row r="2353" spans="1:7" x14ac:dyDescent="0.2">
      <c r="A2353" s="224" t="s">
        <v>1288</v>
      </c>
      <c r="B2353" s="61" t="str">
        <f t="shared" si="2"/>
        <v>WALL CLADDING</v>
      </c>
      <c r="C2353" s="79"/>
      <c r="D2353" s="338"/>
      <c r="E2353" s="117"/>
      <c r="F2353" s="120"/>
      <c r="G2353" s="121"/>
    </row>
    <row r="2354" spans="1:7" ht="12.75" thickBot="1" x14ac:dyDescent="0.25">
      <c r="A2354" s="224"/>
      <c r="B2354" s="61"/>
      <c r="C2354" s="79"/>
      <c r="D2354" s="338"/>
      <c r="E2354" s="117"/>
      <c r="F2354" s="120"/>
      <c r="G2354" s="121"/>
    </row>
    <row r="2355" spans="1:7" x14ac:dyDescent="0.2">
      <c r="A2355" s="269"/>
      <c r="B2355" s="102" t="s">
        <v>1333</v>
      </c>
      <c r="C2355" s="185"/>
      <c r="D2355" s="373"/>
      <c r="E2355" s="186"/>
      <c r="F2355" s="177"/>
      <c r="G2355" s="261"/>
    </row>
    <row r="2356" spans="1:7" ht="12.75" thickBot="1" x14ac:dyDescent="0.25">
      <c r="A2356" s="270"/>
      <c r="B2356" s="83" t="s">
        <v>1334</v>
      </c>
      <c r="C2356" s="187"/>
      <c r="D2356" s="374"/>
      <c r="E2356" s="188"/>
      <c r="F2356" s="178"/>
      <c r="G2356" s="262"/>
    </row>
  </sheetData>
  <mergeCells count="2">
    <mergeCell ref="A1:G1"/>
    <mergeCell ref="E2:G2"/>
  </mergeCells>
  <phoneticPr fontId="28" type="noConversion"/>
  <pageMargins left="0.59055118110236227" right="0.59055118110236227" top="0.59055118110236227" bottom="0.59055118110236227" header="0.23622047244094491" footer="0.23622047244094491"/>
  <pageSetup scale="95" orientation="portrait" horizontalDpi="4294967293" verticalDpi="300" r:id="rId1"/>
  <headerFooter>
    <oddHeader>&amp;R&amp;8     BILL OF QUANTITIES</oddHeader>
    <oddFooter>&amp;RPage &amp;P</oddFooter>
  </headerFooter>
  <rowBreaks count="50" manualBreakCount="50">
    <brk id="26" max="6" man="1"/>
    <brk id="74" max="19" man="1"/>
    <brk id="114" max="19" man="1"/>
    <brk id="205" max="19" man="1"/>
    <brk id="261" max="19" man="1"/>
    <brk id="316" max="19" man="1"/>
    <brk id="371" max="19" man="1"/>
    <brk id="482" max="19" man="1"/>
    <brk id="639" max="19" man="1"/>
    <brk id="664" max="19" man="1"/>
    <brk id="714" max="19" man="1"/>
    <brk id="767" max="19" man="1"/>
    <brk id="817" max="19" man="1"/>
    <brk id="876" max="19" man="1"/>
    <brk id="928" max="19" man="1"/>
    <brk id="984" max="19" man="1"/>
    <brk id="1003" max="19" man="1"/>
    <brk id="1044" max="19" man="1"/>
    <brk id="1081" max="19" man="1"/>
    <brk id="1106" max="19" man="1"/>
    <brk id="1140" max="19" man="1"/>
    <brk id="1190" max="19" man="1"/>
    <brk id="1249" max="19" man="1"/>
    <brk id="1308" max="19" man="1"/>
    <brk id="1343" max="19" man="1"/>
    <brk id="1392" max="19" man="1"/>
    <brk id="1414" max="19" man="1"/>
    <brk id="1450" max="19" man="1"/>
    <brk id="1469" max="19" man="1"/>
    <brk id="1492" max="19" man="1"/>
    <brk id="1524" max="19" man="1"/>
    <brk id="1576" max="19" man="1"/>
    <brk id="1589" max="19" man="1"/>
    <brk id="1598" max="19" man="1"/>
    <brk id="1629" max="19" man="1"/>
    <brk id="1649" max="19" man="1"/>
    <brk id="1676" max="19" man="1"/>
    <brk id="1719" max="19" man="1"/>
    <brk id="1806" max="19" man="1"/>
    <brk id="2050" max="19" man="1"/>
    <brk id="2089" max="19" man="1"/>
    <brk id="2130" max="19" man="1"/>
    <brk id="2150" max="19" man="1"/>
    <brk id="2183" max="19" man="1"/>
    <brk id="2214" max="19" man="1"/>
    <brk id="2239" max="19" man="1"/>
    <brk id="2249" max="19" man="1"/>
    <brk id="2273" max="19" man="1"/>
    <brk id="2282" max="19" man="1"/>
    <brk id="2320"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vt:lpstr>
      <vt:lpstr>BoQ </vt:lpstr>
      <vt:lpstr>'BoQ '!Print_Area</vt:lpstr>
      <vt:lpstr>Cover!Print_Area</vt:lpstr>
      <vt:lpstr>'Summary '!Print_Area</vt:lpstr>
      <vt:lpstr>'BoQ '!Print_Titles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2022-03-02T04:31:23Z</dcterms:modified>
</cp:coreProperties>
</file>