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PSIP 2022\Budget tables\"/>
    </mc:Choice>
  </mc:AlternateContent>
  <bookViews>
    <workbookView xWindow="0" yWindow="0" windowWidth="28800" windowHeight="14010"/>
  </bookViews>
  <sheets>
    <sheet name="6.5 TrustFu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'6.5 TrustFund'!$A$9:$R$177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'6.5 TrustFund'!$A$1:$I$177</definedName>
    <definedName name="Print_Area_MI" localSheetId="0">'[10]2007-2011 with GG'!#REF!</definedName>
    <definedName name="Print_Area_MI">'[10]2007-2011 with GG'!#REF!</definedName>
    <definedName name="_xlnm.Print_Titles" localSheetId="0">'6.5 TrustFund'!$4:$6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7" i="1" l="1"/>
  <c r="O89" i="1"/>
  <c r="O90" i="1"/>
  <c r="O91" i="1"/>
  <c r="O10" i="1"/>
  <c r="O11" i="1"/>
  <c r="O108" i="1"/>
  <c r="O92" i="1"/>
  <c r="O12" i="1"/>
  <c r="O13" i="1"/>
  <c r="O14" i="1"/>
  <c r="O109" i="1"/>
  <c r="O15" i="1"/>
  <c r="O16" i="1"/>
  <c r="O17" i="1"/>
  <c r="O18" i="1"/>
  <c r="O19" i="1"/>
  <c r="O110" i="1"/>
  <c r="O20" i="1"/>
  <c r="O21" i="1"/>
  <c r="O22" i="1"/>
  <c r="O111" i="1"/>
  <c r="O23" i="1"/>
  <c r="O24" i="1"/>
  <c r="O25" i="1"/>
  <c r="O105" i="1"/>
  <c r="O26" i="1"/>
  <c r="O27" i="1"/>
  <c r="O28" i="1"/>
  <c r="O29" i="1"/>
  <c r="O30" i="1"/>
  <c r="O112" i="1"/>
  <c r="O31" i="1"/>
  <c r="O96" i="1"/>
  <c r="O32" i="1"/>
  <c r="O113" i="1"/>
  <c r="O93" i="1"/>
  <c r="O97" i="1"/>
  <c r="O33" i="1"/>
  <c r="O34" i="1"/>
  <c r="O35" i="1"/>
  <c r="O36" i="1"/>
  <c r="O37" i="1"/>
  <c r="O38" i="1"/>
  <c r="O39" i="1"/>
  <c r="O40" i="1"/>
  <c r="O114" i="1"/>
  <c r="O98" i="1"/>
  <c r="O41" i="1"/>
  <c r="O42" i="1"/>
  <c r="O43" i="1"/>
  <c r="O115" i="1"/>
  <c r="O116" i="1"/>
  <c r="O44" i="1"/>
  <c r="O99" i="1"/>
  <c r="O100" i="1"/>
  <c r="O45" i="1"/>
  <c r="O46" i="1"/>
  <c r="O47" i="1"/>
  <c r="O48" i="1"/>
  <c r="O49" i="1"/>
  <c r="O117" i="1"/>
  <c r="O50" i="1"/>
  <c r="O118" i="1"/>
  <c r="O51" i="1"/>
  <c r="O52" i="1"/>
  <c r="O53" i="1"/>
  <c r="O54" i="1"/>
  <c r="O55" i="1"/>
  <c r="O119" i="1"/>
  <c r="O56" i="1"/>
  <c r="O57" i="1"/>
  <c r="O94" i="1"/>
  <c r="O58" i="1"/>
  <c r="O59" i="1"/>
  <c r="O60" i="1"/>
  <c r="O61" i="1"/>
  <c r="O120" i="1"/>
  <c r="O62" i="1"/>
  <c r="O121" i="1"/>
  <c r="O63" i="1"/>
  <c r="O64" i="1"/>
  <c r="O122" i="1"/>
  <c r="O101" i="1"/>
  <c r="O123" i="1"/>
  <c r="O65" i="1"/>
  <c r="O66" i="1"/>
  <c r="O67" i="1"/>
  <c r="O124" i="1"/>
  <c r="O125" i="1"/>
  <c r="O68" i="1"/>
  <c r="O126" i="1"/>
  <c r="O69" i="1"/>
  <c r="O102" i="1"/>
  <c r="O70" i="1"/>
  <c r="O71" i="1"/>
  <c r="O103" i="1"/>
  <c r="O72" i="1"/>
  <c r="O73" i="1"/>
  <c r="O74" i="1"/>
  <c r="O75" i="1"/>
  <c r="O76" i="1"/>
  <c r="O106" i="1"/>
  <c r="O127" i="1"/>
  <c r="O77" i="1"/>
  <c r="O128" i="1"/>
  <c r="O129" i="1"/>
  <c r="O130" i="1"/>
  <c r="O78" i="1"/>
  <c r="O131" i="1"/>
  <c r="O95" i="1"/>
  <c r="O79" i="1"/>
  <c r="O80" i="1"/>
  <c r="O81" i="1"/>
  <c r="O82" i="1"/>
  <c r="O132" i="1"/>
  <c r="O83" i="1"/>
  <c r="O133" i="1"/>
  <c r="O134" i="1"/>
  <c r="O104" i="1"/>
  <c r="O84" i="1"/>
  <c r="O85" i="1"/>
  <c r="O135" i="1"/>
  <c r="O136" i="1"/>
  <c r="O86" i="1"/>
  <c r="O137" i="1"/>
  <c r="O87" i="1"/>
  <c r="O88" i="1"/>
  <c r="O140" i="1"/>
  <c r="O139" i="1"/>
  <c r="O142" i="1"/>
  <c r="O169" i="1"/>
  <c r="O143" i="1"/>
  <c r="O170" i="1"/>
  <c r="O158" i="1"/>
  <c r="O171" i="1"/>
  <c r="O144" i="1"/>
  <c r="O172" i="1"/>
  <c r="O173" i="1"/>
  <c r="O145" i="1"/>
  <c r="O146" i="1"/>
  <c r="O147" i="1"/>
  <c r="O148" i="1"/>
  <c r="O174" i="1"/>
  <c r="O175" i="1"/>
  <c r="O149" i="1"/>
  <c r="O150" i="1"/>
  <c r="O151" i="1"/>
  <c r="O166" i="1"/>
  <c r="O167" i="1"/>
  <c r="O152" i="1"/>
  <c r="O153" i="1"/>
  <c r="O154" i="1"/>
  <c r="O160" i="1"/>
  <c r="O176" i="1"/>
  <c r="O155" i="1"/>
  <c r="O156" i="1"/>
  <c r="O165" i="1"/>
  <c r="O159" i="1"/>
  <c r="O177" i="1"/>
  <c r="O161" i="1"/>
  <c r="O168" i="1"/>
  <c r="O162" i="1"/>
  <c r="O163" i="1"/>
  <c r="O164" i="1"/>
  <c r="O107" i="1"/>
  <c r="B141" i="1" l="1"/>
  <c r="A141" i="1"/>
  <c r="C141" i="1"/>
  <c r="B138" i="1"/>
  <c r="A138" i="1"/>
  <c r="C138" i="1"/>
  <c r="B9" i="1" l="1"/>
  <c r="A9" i="1"/>
  <c r="C9" i="1"/>
  <c r="A7" i="1" l="1"/>
  <c r="C7" i="1"/>
  <c r="B7" i="1"/>
</calcChain>
</file>

<file path=xl/sharedStrings.xml><?xml version="1.0" encoding="utf-8"?>
<sst xmlns="http://schemas.openxmlformats.org/spreadsheetml/2006/main" count="1182" uniqueCount="482">
  <si>
    <t>(އަދަދުތައް ރުފިޔާއިން)</t>
  </si>
  <si>
    <t>ސްޓެޓަސް</t>
  </si>
  <si>
    <t>ފަންޑް</t>
  </si>
  <si>
    <t>ރަށް</t>
  </si>
  <si>
    <t>ނަން</t>
  </si>
  <si>
    <t>އޮފީސް</t>
  </si>
  <si>
    <t>ލަފާކުރި</t>
  </si>
  <si>
    <t>ޖުމުލަ</t>
  </si>
  <si>
    <t>މިނިސްޓްރީ އޮފް ނެޝަނަލް ޕްލޭނިންގ، ހައުސިންގ އެންޑް އިންފްރާސްޓްރަކްޗަރ</t>
  </si>
  <si>
    <t>S31</t>
  </si>
  <si>
    <t>T-MGF</t>
  </si>
  <si>
    <t>P-SAN028-001</t>
  </si>
  <si>
    <t>P-MEE102-001</t>
  </si>
  <si>
    <t>P-WAS002-001</t>
  </si>
  <si>
    <t>P-WAS075-001</t>
  </si>
  <si>
    <t>P-WAS013-001</t>
  </si>
  <si>
    <t>P-SAN019-001</t>
  </si>
  <si>
    <t>P-SAN011-001</t>
  </si>
  <si>
    <t>P-WAS094-001</t>
  </si>
  <si>
    <t>P-WAT009-001</t>
  </si>
  <si>
    <t>P-WAS054-001</t>
  </si>
  <si>
    <t>P-WAS007-001</t>
  </si>
  <si>
    <t>P-WAS005-001</t>
  </si>
  <si>
    <t>P-WAS066-001</t>
  </si>
  <si>
    <t>P-SAN004-001</t>
  </si>
  <si>
    <t>P-WAS008-001</t>
  </si>
  <si>
    <t>P-WAS010-001</t>
  </si>
  <si>
    <t>P-WAS011-001</t>
  </si>
  <si>
    <t>P-WAS015-001</t>
  </si>
  <si>
    <t>P-SAN024-001</t>
  </si>
  <si>
    <t>P-WAS016-001</t>
  </si>
  <si>
    <t>P-WAS014-001</t>
  </si>
  <si>
    <t>P-WAS020-001</t>
  </si>
  <si>
    <t>P-SAN013-001</t>
  </si>
  <si>
    <t>P-WAS056-001</t>
  </si>
  <si>
    <t>P-CPT024-001</t>
  </si>
  <si>
    <t>P-SAN022-001</t>
  </si>
  <si>
    <t>P-MEE103-001</t>
  </si>
  <si>
    <t>P-WAS064-001</t>
  </si>
  <si>
    <t>P-WAT030-001</t>
  </si>
  <si>
    <t>P-SAN020-001</t>
  </si>
  <si>
    <t>P-WAS045-001</t>
  </si>
  <si>
    <t>P-SAN025-001</t>
  </si>
  <si>
    <t>P-SAN023-001</t>
  </si>
  <si>
    <t>P-SAN021-001</t>
  </si>
  <si>
    <t>P-CPT008-001</t>
  </si>
  <si>
    <t>P-SAN016-001</t>
  </si>
  <si>
    <t>P-SAN017-001</t>
  </si>
  <si>
    <t>P-SAN014-001</t>
  </si>
  <si>
    <t>P-WAS065-001</t>
  </si>
  <si>
    <t>P-WAT029-001</t>
  </si>
  <si>
    <t>P-SAN018-001</t>
  </si>
  <si>
    <t>P-SAN015-001</t>
  </si>
  <si>
    <t>P-CPT025-001</t>
  </si>
  <si>
    <t>P-CPT026-001</t>
  </si>
  <si>
    <t>P-CPT027-001</t>
  </si>
  <si>
    <t>P-CPT028-001</t>
  </si>
  <si>
    <t>P-CPT030-001</t>
  </si>
  <si>
    <t>P-CPT033-001</t>
  </si>
  <si>
    <t>P-CPT034-001</t>
  </si>
  <si>
    <t>P-CPT036-001</t>
  </si>
  <si>
    <t>P-CPT037-001</t>
  </si>
  <si>
    <t>P-CPT039-001</t>
  </si>
  <si>
    <t>P-CPT040-001</t>
  </si>
  <si>
    <t>P-CPT041-001</t>
  </si>
  <si>
    <t>P-CPT042-001</t>
  </si>
  <si>
    <t>P-CPT044-001</t>
  </si>
  <si>
    <t>P-CPT064-001</t>
  </si>
  <si>
    <t>P-WAS092-001</t>
  </si>
  <si>
    <t>P-CPT029-001</t>
  </si>
  <si>
    <t>P-WAT010-001</t>
  </si>
  <si>
    <t>P-CPT032-001</t>
  </si>
  <si>
    <t>P-CPT035-001</t>
  </si>
  <si>
    <t>P-CPT038-001</t>
  </si>
  <si>
    <t>P-WAS038-001</t>
  </si>
  <si>
    <t>P-CPT043-001</t>
  </si>
  <si>
    <t>P-CPT019-001</t>
  </si>
  <si>
    <t>P-CPT018-002</t>
  </si>
  <si>
    <t>P-WAS001-001</t>
  </si>
  <si>
    <t>P-WAT001-001</t>
  </si>
  <si>
    <t>P-WAS093-001</t>
  </si>
  <si>
    <t>P-WAS050-001</t>
  </si>
  <si>
    <t>P-CPT002-001</t>
  </si>
  <si>
    <t>P-WAT020-001</t>
  </si>
  <si>
    <t>P-WAT021-001</t>
  </si>
  <si>
    <t>P-WAS009-001</t>
  </si>
  <si>
    <t>P-WAT013-001</t>
  </si>
  <si>
    <t>P-WAS019-001</t>
  </si>
  <si>
    <t>P-CPT023-001</t>
  </si>
  <si>
    <t>P-CPT012-001</t>
  </si>
  <si>
    <t>P-WAT019-001</t>
  </si>
  <si>
    <t>P-HTE011-151</t>
  </si>
  <si>
    <t>P-WAS057-001</t>
  </si>
  <si>
    <t>P-WAT014-001</t>
  </si>
  <si>
    <t>P-WAS031-001</t>
  </si>
  <si>
    <t>P-WAT015-001</t>
  </si>
  <si>
    <t>P-CPT003-001</t>
  </si>
  <si>
    <t>P-SAN010-001</t>
  </si>
  <si>
    <t>P-WAS030-001</t>
  </si>
  <si>
    <t>P-WAS073-001</t>
  </si>
  <si>
    <t>P-WAS035-001</t>
  </si>
  <si>
    <t>P-WAS059-001</t>
  </si>
  <si>
    <t>P-CPT014-001</t>
  </si>
  <si>
    <t>P-CPT015-001</t>
  </si>
  <si>
    <t>P-CPT004-001</t>
  </si>
  <si>
    <t>P-CPT016-001</t>
  </si>
  <si>
    <t>P-CPT006-001</t>
  </si>
  <si>
    <t>P-WAT017-001</t>
  </si>
  <si>
    <t>P-WAS046-001</t>
  </si>
  <si>
    <t>P-CPT017-001</t>
  </si>
  <si>
    <t>P-WAS060-001</t>
  </si>
  <si>
    <t>P-CPT007-001</t>
  </si>
  <si>
    <t>P-CPT045-001</t>
  </si>
  <si>
    <t>P-CPT001-001</t>
  </si>
  <si>
    <t>P-CPT018-001</t>
  </si>
  <si>
    <t xml:space="preserve">މިނިސްޓްރީ އޮފް އިސްލާމިކް އެފެއާޒް </t>
  </si>
  <si>
    <t>S33</t>
  </si>
  <si>
    <t>T-ZKT</t>
  </si>
  <si>
    <t>P-MSQ005-001</t>
  </si>
  <si>
    <t>S34</t>
  </si>
  <si>
    <t>P-MEE084-001</t>
  </si>
  <si>
    <t>P-MEE002-027</t>
  </si>
  <si>
    <t>P-MEE001-110</t>
  </si>
  <si>
    <t>P-MEE001-111</t>
  </si>
  <si>
    <t>P-MEE001-112</t>
  </si>
  <si>
    <t>P-MEE001-114</t>
  </si>
  <si>
    <t>P-MEE062-100</t>
  </si>
  <si>
    <t>P-WST009-001</t>
  </si>
  <si>
    <t>P-MEE100-001</t>
  </si>
  <si>
    <t>P-OTH004-001</t>
  </si>
  <si>
    <t>P-MEE005-002</t>
  </si>
  <si>
    <t>P-WST004-001</t>
  </si>
  <si>
    <t>P-MEE002-021</t>
  </si>
  <si>
    <t>P-WST010-001</t>
  </si>
  <si>
    <t>P-OTH006-001</t>
  </si>
  <si>
    <t>P-WST008-001</t>
  </si>
  <si>
    <t>P-WST001-001</t>
  </si>
  <si>
    <t>P-OTH007-001</t>
  </si>
  <si>
    <t>ހިތަދޫ އުތުރު ފުއްޓަރު ފަރާތުގެ ގިރާ ސަރަހައްދު ހިމާޔަތްކުރުން</t>
  </si>
  <si>
    <t>ހއ.ހޯރަފުށި ގޮނޑުދޮށް ހިމާޔަތްކުރުން</t>
  </si>
  <si>
    <t>ހއ.ބާރަށު ނަރުދަމާ ނިޒާމް ގާއިމުކުރުން</t>
  </si>
  <si>
    <t>ހއ.އުތީމު ނަރުދަމާ ނިޒާމް ގާއިމުކުރުން</t>
  </si>
  <si>
    <t>ހއ.މާރަންދޫގައި ފެނާއި ނަރުދަމާ ނިޒާމް ގާއިމުކުރުން</t>
  </si>
  <si>
    <t>ހއ.މުރައިދޫ ފެނުގެ ނިޒާމް ގާއިމުކުރުން</t>
  </si>
  <si>
    <t>ހއ.ފިއްލަދޫ ގޮނޑުދޮށް ހިމާޔަތްކުރުން</t>
  </si>
  <si>
    <t>ހއ.ދިއްދޫ ގޮނޑުދޮށް ހިމާޔަތްކުރުން</t>
  </si>
  <si>
    <t>ހއ.ތަކަންދޫ ފެނާއި ނަރުދަމާ ނިޒާމް ގާއިމުކުރުން</t>
  </si>
  <si>
    <t>ހދ.ހިރިމަރަދޫ ފެނާއި ނަރުދަމާ ނިޒާމް ގާއިމުކުރުން</t>
  </si>
  <si>
    <t>ހދ.ނައިވާދޫ ފެނުގެ ނިޒާމް ގާއިމުކުރުން</t>
  </si>
  <si>
    <t>ހދ.ނައިވާދޫ ގޮނޑުދޮށް ހިމާޔަތްކުރުން</t>
  </si>
  <si>
    <t>ހދ.ނެއްލައިދޫ ގިރާ ސަރަހައްދު ހިމާޔަތްކުރުން</t>
  </si>
  <si>
    <t>ހދ.ކުރިނބީ ފެނާއި ނަރުދަމާ ނިޒާމް ގާއިމުކުރުން</t>
  </si>
  <si>
    <t>ހދ.ފިނޭ ފެނާއި ނަރުދަމާ ނިޒާމް ގާއިމުކުރުން</t>
  </si>
  <si>
    <t>ށ.ނަރުދޫ ފެނާއި ނަރުދަމާ ނިޒާމް ގާއިމުކުރުން</t>
  </si>
  <si>
    <t>ށ.ކަނޑިތީމު ފެނުގެ ނިޒާމް ގާއިމުކުރުން</t>
  </si>
  <si>
    <t>ށ.ކޮމަންޑޫ ގޮނޑުދޮށް ހިމާޔަތްކުރުން</t>
  </si>
  <si>
    <t>ށ.ކޮމަންޑޫގައި ފެނާއި ނަރުދަމާ ނިޒާމް ގާއިމުކުރުން</t>
  </si>
  <si>
    <t>ށ.މަރޮށި ފެނާއި ނަރުދަމާ ނިޒާމް ގާއިމުކުރުން</t>
  </si>
  <si>
    <t>ށ.މާއުނގޫދޫ ފެނާއި ނަރުދަމާ ނިޒާމް ގާއިމުކުރުން</t>
  </si>
  <si>
    <t>ށ.މާއުނގޫދޫ ގޮނޑުދޮށް ހިމާޔަތްކުރުން</t>
  </si>
  <si>
    <t>ށ.މިލަންދޫ ގޮނޑުދޮށް ހިމާޔަތްކުރުން</t>
  </si>
  <si>
    <t>ށ.ފީވައް ނަރުދަމާ ނިޒާމް ގާއިމުކުރުން</t>
  </si>
  <si>
    <t>ށ.ފީވައް ފެނުގެ ނިޒާމް ގާއިމުކުރުން</t>
  </si>
  <si>
    <t xml:space="preserve">ށ.ފުނަދޫ އަލަށް އާބާދުވި ސަރަހައްދުގައި ނަރުދަމާ ނިޒާމް ގާއިމުކުރުން </t>
  </si>
  <si>
    <t>ނ.ހެނބަދޫ ފެނުގެ ނިޒާމް ގާއިމުކުރުން</t>
  </si>
  <si>
    <t>ނ.ހެނބަދޫ ގިރާ ސަރަހައްދު ހިމާޔަތްކުރުން</t>
  </si>
  <si>
    <t>ނ.ހޮޅުދޫ ފެނުގެ ނިޒާމް ގާއިމުކުރުން</t>
  </si>
  <si>
    <t>ނ.ޅޮހި ފެނާއި ނަރުދަމާ ނިޒާމް ގާއިމުކުރުން</t>
  </si>
  <si>
    <t>ނ.ކުޑަފަރި ފެނާއި ނަރުދަމާ ނިޒާމް ގާއިމުކުރުން</t>
  </si>
  <si>
    <t>ނ.މާޅެންދޫ ފެނާއި ނަރުދަމާ ނިޒާމް ގާއިމުކުރުން</t>
  </si>
  <si>
    <t>ނ.މާޅެންދޫ ގިރާ ސަރަހައްދު ހިމާޔަތްކުރުން</t>
  </si>
  <si>
    <t>ނ.ފޮއްދޫ ފެނާއި ނަރުދަމާ ނިޒާމް ގާއިމުކުރުން</t>
  </si>
  <si>
    <t>ރ.ހުޅުދުއްފާރު ގިރާ ސަރަހައްދު ހިމާޔަތްކުރުން</t>
  </si>
  <si>
    <t>ރ.ރަސްމާދޫ ނަރުދަމާ ނިޒާމް ގާއިމުކުރުން</t>
  </si>
  <si>
    <t>ރ.ރަސްމާދޫ ދެކުނުފަރާތު ގިރާ ސަރަހައްދު ހިމާޔަތްކުރުން</t>
  </si>
  <si>
    <t>ރ.ރަސްމާދޫ ގޮނޑުދޮށް ހިމާޔަތްކުރުން</t>
  </si>
  <si>
    <t>ރ.ރަސްގެތީމު ފެނާއި ނަރުދަމާ ނިޒާމް ގާއިމުކުރުން</t>
  </si>
  <si>
    <t>ރ.އަނގޮޅިތީމު ފެނާއި ނަރުދަމާ ނިޒާމް ގާއިމުކުރުން</t>
  </si>
  <si>
    <t>ރ.އިންނަމާދޫ ނަރުދަމާ ނިޒާމް ގާއިމުކުރުން</t>
  </si>
  <si>
    <t>ރ.އިންނަމާދޫ ފެނުގެ ނިޒާމް ގާއިމުކުރުން</t>
  </si>
  <si>
    <t>ރ.އިނގުރައިދޫ ފެނާއި ނަރުދަމާ ނިޒާމް ގާއިމުކުރުން</t>
  </si>
  <si>
    <t>ރ.އުނގޫފާރު ގޮނޑުދޮށް ހިމާޔަތްކުރުން</t>
  </si>
  <si>
    <t>ރ.ވާދޫ ފެނާއި ނަރުދަމާ ނިޒާމް ގާއިމުކުރުން</t>
  </si>
  <si>
    <t>ރ.ވާދޫ ގޮނޑުދޮށް ހިމާޔަތްކުރުން</t>
  </si>
  <si>
    <t>ރ.މަޑުއްވަރި ގޮނޑުދޮށް ހިމާޔަތްކުރުން</t>
  </si>
  <si>
    <t>ރ.މާކުރަތު ނަރުދަމާ ނިޒާމް ގާއިމުކުރުން</t>
  </si>
  <si>
    <t>ރ.ފައިނު ގޮނޑުދޮށް ހިމާޔަތްކުރުން</t>
  </si>
  <si>
    <t>ބ.ހިތާދޫ ފެނާއި ނަރުދަމާ ނިޒާމް ގާއިމުކުރުން</t>
  </si>
  <si>
    <t>ބ.ކުޑަރިކިލު ގޮނޑުދޮށް ހިމާޔަތްކުރުން</t>
  </si>
  <si>
    <t>ބ.ކެންދޫ ގޮނޑުދޮށް ހިމާޔަތްކުރުން</t>
  </si>
  <si>
    <t>ބ.މާޅޮސް ފެނާއި ނަރުދަމާ ނިޒާމް ގާއިމުކުރުން</t>
  </si>
  <si>
    <t>ބ.މާޅޮސް ގޮނޑުދޮށް ހިމާޔަތްކުރުން</t>
  </si>
  <si>
    <t>ބ.ދަރަވަންދޫ ގޮނޑުދޮށް ހިމާޔަތްކުރުން</t>
  </si>
  <si>
    <t>ބ.ދޮންފަނު ގިރާ ސަރަހައްދު ހިމާޔަތްކުރުން</t>
  </si>
  <si>
    <t>ބ.ތުޅާދޫ ގޮނޑުދޮށް ހިމާޔަތްކުރުން</t>
  </si>
  <si>
    <t>ކ.ހިންމަފުށި ފެނުގެ ނިޒާމް ގާއިމުކުރުން</t>
  </si>
  <si>
    <t>ކ.ހިންމަފުށި ގިރާ ސަރަހައްދު ހިމާޔަތްކުރުން</t>
  </si>
  <si>
    <t>ކ.ކާށިދޫ ނަރުދަމާ ނިޒާމް ގާއިމުކުރުން</t>
  </si>
  <si>
    <t>ކ.ތުލުސްދޫ ގޮނޑުދޮށް ހިމާޔަތްކުރުން</t>
  </si>
  <si>
    <t>ކ.ގުޅީގައި ފެނާއި ނަރުދަމާ ނިޒާމް ގާއިމުކުރުން</t>
  </si>
  <si>
    <t xml:space="preserve">އައުޓަރ އައިލޭންޑްސް ހަރބަރ، ވޯޓަރ ސަޕްލައި އެންޑް ސްވެރޭޖް ފެސިލިޓީސް ޕްރޮޖެކްޓް </t>
  </si>
  <si>
    <t>އއ.ހިމަންދޫ ފެނާއި ނަރުދަމާ ނިޒާމް ގާއިމުކުރުން</t>
  </si>
  <si>
    <t>އއ.މަތިވެރި ފެނުގެ ނިޒާމް ގާއިމުކުރުން</t>
  </si>
  <si>
    <t>އއ.މަތިވެރި ގިރާ ސަރަހައްދު ހިމާޔަތްކުރުން</t>
  </si>
  <si>
    <t>އއ.މަތިވެރީ ނަރުދަމާ ނިޒާމް ގާއިމްކުރުން</t>
  </si>
  <si>
    <t>އއ.ފެރިދޫ ފެނާއި ނަރުދަމާ ނިޒާމް ގާއިމުކުރުން</t>
  </si>
  <si>
    <t>އދ.ހަންޏާމީދޫ ނަރުދަމާ ނިޒާމް ގާއިމުކުރުން</t>
  </si>
  <si>
    <t>އދ.ހަންޏާމީދޫ ފެނުގެ ނިޒާމް ގާއިމުކުރުން</t>
  </si>
  <si>
    <t>އދ.ކުނބުރުދޫ ފެނާއި ނަރުދަމާ ނިޒާމް ގާއިމުކުރުން</t>
  </si>
  <si>
    <t>އދ.ކުނބުރުދޫ ގޮނޑުދޮށް ހިމާޔަތްކުރުން</t>
  </si>
  <si>
    <t>އދ.އޮމަދޫ ނަރުދަމާ ނިޒާމް ގާއިމުކުރުން</t>
  </si>
  <si>
    <t>އދ.އޮމަދޫ ފެނުގެ ނިޒާމް ގާއިމުކުރުން</t>
  </si>
  <si>
    <t>އދ.އޮމަދޫ ގޮނޑުދޮށް ހިމާޔަތްކުރުން</t>
  </si>
  <si>
    <t>އދ.މަހިބަދޫ ގޮނޑުދޮށް ހިމާޔަތްކުރުން</t>
  </si>
  <si>
    <t>އދ.ފެންފުށި ނަރުދަމާ ނިޒާމް ގާއިމުކުރުން</t>
  </si>
  <si>
    <t>އދ.ދަނގެތީގައި ފެނުގެ ނިޒާމް ގާއިމުކުރުން</t>
  </si>
  <si>
    <t>އދ.ދިއްދޫ ފެނާއި ނަރުދަމާ ނިޒާމް ގާއިމުކުރުން</t>
  </si>
  <si>
    <t>އދ.ދިގުރަށް ގޮނޑުދޮށް ހިމާޔަތްކުރުން</t>
  </si>
  <si>
    <t>ވ. ރަކީދޫ ފެނާއި ނަރުދަމާ ނިޒާމް ޤާއިމުކުރުން</t>
  </si>
  <si>
    <t>ވ.ރަކީދޫ ގޮނޑުދޮށް ހިމާޔަތްކުރުން</t>
  </si>
  <si>
    <t>ވ.ކެޔޮދޫ ފެނާއި ނަރުދަމާ ނިޒާމް ގާއިމުކުރުން</t>
  </si>
  <si>
    <t>ވ.ފުލިދޫ ގޮނޑުދޮށް ހިމާޔަތްކުރުން</t>
  </si>
  <si>
    <t>ވ.ފެލިދޫ ގޮނޑުދޮށް ހިމާޔަތްކުރުން</t>
  </si>
  <si>
    <t>މ.ނާލާފުށީ ފެނާއި ނަރުދަމާ ނިޒާމް ގާއިމުކުރުން</t>
  </si>
  <si>
    <t>މ.ކޮޅުފުށި ގިރާ ސަރަހައްދު ހިމާޔަތްކުރުން</t>
  </si>
  <si>
    <t>މ.މަޑުއްވަރި ގޮނޑުދޮށް ހިމާޔަތްކުރުން</t>
  </si>
  <si>
    <t>މ.މުލައް ގިރާ ސަރަހައްދު ހިމާޔަތްކުރުން</t>
  </si>
  <si>
    <t>މ.މުލި ގޮނޑުދޮށް ހިމާޔަތްކުރުން</t>
  </si>
  <si>
    <t>ފުވައްމުލައް ގޮނޑުދޮށް ހިމާޔަތްކުރުމުގެ މަޝްރޫއު</t>
  </si>
  <si>
    <t>ފ.ނިލަންދޫ ގިރާ ސަރަހައްދު ހިމާޔަތްކުރުން</t>
  </si>
  <si>
    <t>ފ.ނިލަންދޫގައި ފެނުގެ ނެޓްވޯރކް ގާއިމުކުރުން</t>
  </si>
  <si>
    <t>ފ.ބިލެތްދޫ ނަރުދަމާ ނިޒާމް ގާއިމުކުރުން</t>
  </si>
  <si>
    <t>ފ.މަގޫދޫ ފެނާއި ނަރުދަމާ ނިޒާމް ގާއިމުކުރުން</t>
  </si>
  <si>
    <t>ފ.ފީއަލީ ނަރުދަމާ ނިޒާމް ގާއިމުކުރުން</t>
  </si>
  <si>
    <t>ތ.ބުރުނި ގިރާ ސަރަހައްދު ހިމާޔަތްކުރުން</t>
  </si>
  <si>
    <t>ތ.ވަންދޫ ގޮނޑުދޮށް ހިމާޔަތްކުރުން</t>
  </si>
  <si>
    <t>ތ.ވިލުފުށި ގޮނޑުދޮށް ހިމާޔަތްކުރުން އަދި މޫދަށް އެރޭ ސަރަހައްދު ހެދުން</t>
  </si>
  <si>
    <t>ތ.ވޭމަންޑޫ ފެނުގެ ނިޒާމް ގާއިމްކުރުން</t>
  </si>
  <si>
    <t>ތ.ދިޔަމިގިލި ފެނުގެ ނިޒާމް ގާއިމުކުރުން</t>
  </si>
  <si>
    <t>ތ.ދިޔަމިގިލި ގޮނޑުދޮށް ހިމާޔަތްކުރުން</t>
  </si>
  <si>
    <t>ތ.ތިމަރަފުށި ގޮނޑުދޮށް ހިމާޔަތްކުރުން</t>
  </si>
  <si>
    <t>ތ.ގާދިއްފުށި ފެނާއި ނަރުދަމާ ނިޒާމް ގާއިމުކުރުން</t>
  </si>
  <si>
    <t>ތ.ގާދިއްފުށި ގޮނޑުދޮށް ހިމާޔަތްކުރުން</t>
  </si>
  <si>
    <t>ލ.މާވަށު ނަރުދަމާ ނިޒާމް ގާއިމުކުރުން</t>
  </si>
  <si>
    <t>ލ.މާވަށުގައި ފެނުގެ ނިޒާމް ގާއިމުކުރުން</t>
  </si>
  <si>
    <t>ގއ.ނިލަންދޫ ފެނާއި ނަރުދަމާ ނިޒާމް ގާއިމުކުރުން</t>
  </si>
  <si>
    <t>ގއ.ކަނޑުހުޅުދޫ ފެނާއި ނަރުދަމާ ނިޒާމް ގާއިމުކުރުން</t>
  </si>
  <si>
    <t>ގއ.މާމެންދޫ ނަރުދަމާ ނިޒާމް ގާއިމުކުރުން</t>
  </si>
  <si>
    <t>ގއ.ދެއްވަދޫ ގޮނޑުދޮށް ހިމާޔަތްކުރުން</t>
  </si>
  <si>
    <t>ގއ.ގެމަނަފުށި ނަރުދަމާ ނިޒާމް ގާއިމުކުރުން</t>
  </si>
  <si>
    <t>ގއ.ގެމަނަފުށި ގިރާ ސަރަހައްދު ހިމާޔަތް ކުރުން</t>
  </si>
  <si>
    <t>ގދ.ނަޑެއްލާ ފެނާއި ނަރުދަމާ ނިޒާމް ގާއިމްކުރުން</t>
  </si>
  <si>
    <t>ގދ.ނަޑެއްލާ ގިރާ ސަރަހައްދު ހިމާޔަތްކުރުން</t>
  </si>
  <si>
    <t xml:space="preserve">ގދ.ރަތަފަންދޫ ގޮނޑުދޮށް ހިމާޔަތްކުރުން </t>
  </si>
  <si>
    <t>ގދ.މަޑަވެލީ ނަރުދަމާ ނިޒާމް ގާއިމުކުރުން</t>
  </si>
  <si>
    <t>ގދ.ތިނަދޫ އިރުމަތީ ފަރާތު ބޭރު ތޮށި އަދި ކުރީގެ ޖެޓީ އަޕްގްރޭޑްކުރުން</t>
  </si>
  <si>
    <t>ގދ.ތިނަދޫ ދެކުނު ސަރަހައްދު ރިވެންޓްމަންޓް ޖަހާ ހިމާޔަތްކުރުން</t>
  </si>
  <si>
    <t>ސެނިޓޭޝަން އިން 5 އައިލަންޑްސް</t>
  </si>
  <si>
    <t>ސ.ހިތަދޫ ބޭރުމަތި ގޮނޑުދޮށް ހިމާޔަތްކުރުން</t>
  </si>
  <si>
    <t>ސ.މީދޫ ގޮނޑުދޮށް ހިމާޔަތްކުރުން</t>
  </si>
  <si>
    <t>ޕްރޮވިޝަން އޮފް ވޯޓަރ ސަޕްލައި ސެނިޓޭޝަން އެންޑް ވޭސްޓް މެނޭޖްމަންޓް ޕްރޮޖެކްޓް</t>
  </si>
  <si>
    <t>ސ.ހިތަދޫ</t>
  </si>
  <si>
    <t>ހއ.ހޯރަފުށި</t>
  </si>
  <si>
    <t>ހއ.ބާރަށް</t>
  </si>
  <si>
    <t>ހއ.އުތީމު</t>
  </si>
  <si>
    <t>ހއ.މާރަންދޫ</t>
  </si>
  <si>
    <t>ހއ.މުރައިދޫ</t>
  </si>
  <si>
    <t>ހއ.ފިއްލަދޫ</t>
  </si>
  <si>
    <t>ހއ.ދިއްދޫ</t>
  </si>
  <si>
    <t>ހއ.ތަކަންދޫ</t>
  </si>
  <si>
    <t>ހދ.ހިރިމަރަދޫ</t>
  </si>
  <si>
    <t>ހދ.ނައިވާދޫ</t>
  </si>
  <si>
    <t>ހދ.ނެއްލައިދޫ</t>
  </si>
  <si>
    <t>ހދ.ކުރިނބީ</t>
  </si>
  <si>
    <t>ހދ.ފިނޭ</t>
  </si>
  <si>
    <t>ށ.ނަރުދޫ</t>
  </si>
  <si>
    <t>ށ.ކަނޑިތީމު</t>
  </si>
  <si>
    <t>ށ.ކޮމަންޑޫ</t>
  </si>
  <si>
    <t>ށ.މަރޮށި</t>
  </si>
  <si>
    <t>ށ.މާއުނގޫދޫ</t>
  </si>
  <si>
    <t>ށ.މިލަންދޫ</t>
  </si>
  <si>
    <t>ށ.ފީވައް</t>
  </si>
  <si>
    <t>ށ.ފުނަދޫ</t>
  </si>
  <si>
    <t>ނ.ހެނބަދޫ</t>
  </si>
  <si>
    <t>ނ.ހޮޅުދޫ</t>
  </si>
  <si>
    <t>ނ.ޅޮހި</t>
  </si>
  <si>
    <t>ނ.ކުޑަފަރި</t>
  </si>
  <si>
    <t>ނ.މާޅެންދޫ</t>
  </si>
  <si>
    <t>ނ.ފޮއްދޫ</t>
  </si>
  <si>
    <t>ރ.ހުޅުދުއްފާރު</t>
  </si>
  <si>
    <t>ރ.ރަސްމާދޫ</t>
  </si>
  <si>
    <t>ރ.ރަސްގެތީމު</t>
  </si>
  <si>
    <t>ރ.އަނގޮޅިތީމު</t>
  </si>
  <si>
    <t>ރ.އިންނަމާދޫ</t>
  </si>
  <si>
    <t>ރ.އިނގުރައިދޫ</t>
  </si>
  <si>
    <t>ރ.އުނގޫފާރު</t>
  </si>
  <si>
    <t>ރ.ވާދޫ</t>
  </si>
  <si>
    <t>ރ.މަޑުއްވަރި</t>
  </si>
  <si>
    <t>ރ.މާކުރަތު</t>
  </si>
  <si>
    <t>ރ.ފައިނު</t>
  </si>
  <si>
    <t>ބ.ހިތާދޫ</t>
  </si>
  <si>
    <t>ބ.ކުޑަރިކިލު</t>
  </si>
  <si>
    <t>ބ.ކެންދޫ</t>
  </si>
  <si>
    <t>ބ.މާޅޮސް</t>
  </si>
  <si>
    <t>ބ.ދަރަވަންދޫ</t>
  </si>
  <si>
    <t>ބ.ދޮންފަނު</t>
  </si>
  <si>
    <t>ބ.ތުޅާދޫ</t>
  </si>
  <si>
    <t>ޅ.ކުރެންދޫ</t>
  </si>
  <si>
    <t>ޅ.އޮޅުވެލިފުށި</t>
  </si>
  <si>
    <t>ކ.ހިންމަފުށި</t>
  </si>
  <si>
    <t>ކ.ކާށިދޫ</t>
  </si>
  <si>
    <t>ކ.ތުލުސްދޫ</t>
  </si>
  <si>
    <t>ކ.ގުޅި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</si>
  <si>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</si>
  <si>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>އއ.ހިމަންދޫ</t>
  </si>
  <si>
    <t>އއ.ރަސްދޫ</t>
  </si>
  <si>
    <t>އއ.މަތިވެރި</t>
  </si>
  <si>
    <t>އއ.ފެރިދޫ</t>
  </si>
  <si>
    <t>އދ.ހަންޏާމީދޫ</t>
  </si>
  <si>
    <t>އދ.ކުނބުރުދޫ</t>
  </si>
  <si>
    <t>އދ.އޮމަދޫ</t>
  </si>
  <si>
    <t>އދ.މަހިބަދޫ</t>
  </si>
  <si>
    <t>އދ.ފެންފުށި</t>
  </si>
  <si>
    <t>އދ.ދަނގެތި</t>
  </si>
  <si>
    <t>އދ.ދިއްދޫ</t>
  </si>
  <si>
    <t>އދ.ދިގުރަށް</t>
  </si>
  <si>
    <t>ވ.ރަކީދޫ</t>
  </si>
  <si>
    <t>ވ.ކެޔޮދޫ</t>
  </si>
  <si>
    <t>ވ.ފުލިދޫ</t>
  </si>
  <si>
    <t>ވ.ފެލިދޫ</t>
  </si>
  <si>
    <t>މ.ނާލާފުށި</t>
  </si>
  <si>
    <t>މ.ކޮޅުފުށި</t>
  </si>
  <si>
    <t>މ.މަޑުއްވަރި</t>
  </si>
  <si>
    <t>މ.މުލައް</t>
  </si>
  <si>
    <t>މ.މުލި</t>
  </si>
  <si>
    <t>މ.ދިއްގަރު</t>
  </si>
  <si>
    <t>ފުވައްމުލައް ސިޓީ</t>
  </si>
  <si>
    <t>ފ.ނިލަންދޫ</t>
  </si>
  <si>
    <t>ފ.ބިލެތްދޫ</t>
  </si>
  <si>
    <t>ފ.މަގޫދޫ</t>
  </si>
  <si>
    <t>ފ.ފީއަލި</t>
  </si>
  <si>
    <t>ތ.ބުރުނި</t>
  </si>
  <si>
    <t>ތ.ވަންދޫ</t>
  </si>
  <si>
    <t>ތ.ވިލުފުށި</t>
  </si>
  <si>
    <t>ތ.ވޭމަންޑޫ</t>
  </si>
  <si>
    <t>ތ.ދިޔަމިގިލި</t>
  </si>
  <si>
    <t>ތ.ތިމަރަފުށި</t>
  </si>
  <si>
    <t>ތ.ގާދިއްފުށި</t>
  </si>
  <si>
    <t>ލ.މާވަށް</t>
  </si>
  <si>
    <t>ގއ.ނިލަންދޫ</t>
  </si>
  <si>
    <t>ގއ.ކަނޑުހުޅުދޫ</t>
  </si>
  <si>
    <t>ގއ.މާމެންދޫ</t>
  </si>
  <si>
    <t>ގއ.ދެއްވަދޫ</t>
  </si>
  <si>
    <t>ގއ.ގެމަނަފުށި</t>
  </si>
  <si>
    <t>ގދ.ނަޑެއްލާ</t>
  </si>
  <si>
    <t>ގދ.ރަތަފަންދޫ</t>
  </si>
  <si>
    <t>ގދ.މަޑަވެލި</t>
  </si>
  <si>
    <t>ގދ.ތިނަދޫ</t>
  </si>
  <si>
    <t>ހދ.ނޮޅިވަރަންފަރު، ޅ.ނައިފަރު، ކ.ހިންމަފުށި، ކ.ތުލުސްދޫ، ތ.ވޭމަންޑޫ</t>
  </si>
  <si>
    <t>ސ.މީދޫ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</si>
  <si>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</si>
  <si>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P-CPT050-001</t>
  </si>
  <si>
    <t>P-CPT053-001</t>
  </si>
  <si>
    <t>P-CPT066-001</t>
  </si>
  <si>
    <t>P-CPT047-001</t>
  </si>
  <si>
    <t>P-CPT032-002</t>
  </si>
  <si>
    <t>P-CPT058-001</t>
  </si>
  <si>
    <t>P-CPT054-001</t>
  </si>
  <si>
    <t>P-CPT065-001</t>
  </si>
  <si>
    <t>P-CPT063-001</t>
  </si>
  <si>
    <t>P-CPT055-001</t>
  </si>
  <si>
    <t>P-CPT061-001</t>
  </si>
  <si>
    <t>P-CPT046-001</t>
  </si>
  <si>
    <t>P-CPT062-001</t>
  </si>
  <si>
    <t>P-WAS027-001</t>
  </si>
  <si>
    <t>P-CPT051-001</t>
  </si>
  <si>
    <t>P-CPT052-001</t>
  </si>
  <si>
    <t>P-CPT060-001</t>
  </si>
  <si>
    <t>P-CPT056-001</t>
  </si>
  <si>
    <t>P-CPT057-001</t>
  </si>
  <si>
    <t>P-CPT068-001</t>
  </si>
  <si>
    <t>P-WAS070-001</t>
  </si>
  <si>
    <t>P-WAT045-001</t>
  </si>
  <si>
    <t>P-WAT046-001</t>
  </si>
  <si>
    <t>P-CPT067-001</t>
  </si>
  <si>
    <t>ޕްރީޓެންޑަރިންގ</t>
  </si>
  <si>
    <t>ރިޓެންޝަން</t>
  </si>
  <si>
    <t>ހިނގަމުންދާ</t>
  </si>
  <si>
    <t>އެވޯޑުކުރެވިފައި</t>
  </si>
  <si>
    <t>އަލަށްފަށާ</t>
  </si>
  <si>
    <t>ޓެންޑަރިންގ</t>
  </si>
  <si>
    <t>މާލޭ ޒިކުރާ މިސްކިތް ވަގުތީ އިމާރާތް</t>
  </si>
  <si>
    <t>ލ.ގަން މަތިމަރަދޫ މިސްކިތް އިމާރާތްކުރުން</t>
  </si>
  <si>
    <t xml:space="preserve">މާލެ </t>
  </si>
  <si>
    <t>ލ.ގަން</t>
  </si>
  <si>
    <t>P-MSQ033-001</t>
  </si>
  <si>
    <t>4 ރަށުގެ ފެނުގެ ނިޒާމް އަދި 25 ރަށުގެ ބޯފެން ރައްކާކުރާ ނިޒާމް ގާއިމުކުރުން</t>
  </si>
  <si>
    <t>ހުވަދުއަތޮޅު ސަރަހައްދީ ކުނި މެނޭޖުކުރުމުގެ ނިޒާމް ގާއިމުކުރުން</t>
  </si>
  <si>
    <t>ހއ.ބާރަށް ކުނިކޮށި ގާއިމުކުރުން</t>
  </si>
  <si>
    <t>ހއ.ކެލާ ކުނިކޮށި ގާއިމުކުރުން</t>
  </si>
  <si>
    <t>ހއ.ދިއްދޫ ކުނިކޮށި ގާއިމުކުރުން</t>
  </si>
  <si>
    <t>ހދ.ނެއްލައިދޫ ކުނި މެނޭޖްކުރާ މަރުކަޒު ގާއިމުކުރުން</t>
  </si>
  <si>
    <t>ހދ.ނޮޅިވަރަންފަރު ކުނިކޮށި ގާއިމުކުރުން</t>
  </si>
  <si>
    <t>ށ.ފުނަދޫ ކުނިމެނޭޖްކުރާ މަރުކަޒު ގާއިމްކުރުން</t>
  </si>
  <si>
    <t>ނ.ކެނދިކުޅުދޫ ކުނި މެނޭޖްކުރާ މަރުކަޒު އަޕްގްރޭޑް ކުރުން</t>
  </si>
  <si>
    <t>ނ.ވެލިދޫ ކުނިމެނޭޖްކުރާ މަރުކަޒު ގާއިމްކުރުން</t>
  </si>
  <si>
    <t>ނ.މަނަދޫ ކުނި މެނޭޖްކުރާ މަރުކަޒު އަޕްގްރޭޑްކުރުން</t>
  </si>
  <si>
    <t>ނ.މަގޫދޫ ކުނި މެނޭޖްކުރާ މަރުކަޒު އަޕްގްރޭޑް ކުރުން</t>
  </si>
  <si>
    <t>ރ.އިންނަމާދޫ ކުނި މެނޭޖްކުރާ މަރުކަޒު އަޕްގްރޭޑް ކުރުން</t>
  </si>
  <si>
    <t>ބ.ކެންދޫ ކުނި މެނޭޖްކުރާ މަރުކަޒު އަޕްގްރޭޑް ކުރުން</t>
  </si>
  <si>
    <t>ބ.ތުޅާދޫ ކުނި މެނޭޖްކުރާ މަރުކަޒު އަޕްގްރޭޑް ކުރުން</t>
  </si>
  <si>
    <t>ޅ.ހިންނަވަރު ކުނިމެނޭޖްކުރާ މަރުކަޒު ގާއިމްކުރުން</t>
  </si>
  <si>
    <t>އައްޑޫ ސިޓީ ރީޖަނަލް ވޭސްޓް މެނޭޖްމަންޓް ފެސިލިޓީ</t>
  </si>
  <si>
    <t>ވައިގެ ފެންވަރު ބެލުމުގެ މަޝްރޫއު</t>
  </si>
  <si>
    <t>މޯލްޑިވްސް ކްލީން އެންވަޔަރަންމަންޓް ޕްރޮޖެކްޓް</t>
  </si>
  <si>
    <t>ލ.ފޮނަދޫގައި ފެން ތަހުލީލުކުރުމަށް ރީޖަނަލް ލެބޯޓަރީއެއް ގާއިމުކުރުން</t>
  </si>
  <si>
    <t>ގުރޭޓަރ މާލެ އެންވަޔަރްމަންޓަލް އިންޕްރޫވްމަންޓް އެންޑް ވޭސްޓް މެނޭޖްމެންޓް ޕްރޮޖެކްޓް</t>
  </si>
  <si>
    <t>ގްރޭޓަރ މާލެ ވޭސްޓް ޓު އެނާރޖީ ޕްރޮޖެކްޓް</t>
  </si>
  <si>
    <t>ގދ.ތިނަދޫ ކުނިކޮށި ހެދުން - ފޭސް 2</t>
  </si>
  <si>
    <t>ގދ.ތިނަދޫގައި ފެންހިންދާ ނިޒާމް ގާއިމުކުރުން</t>
  </si>
  <si>
    <t>ސްމޯލް ސްކޭލް ވޭސްޓް ޓު އެނާރޖީ ޕްރޮޖެކްޓް</t>
  </si>
  <si>
    <t>ސ.ހުޅުދޫ-މީދޫ މަތިކިޅި ސަރަހައްދު ހިމާޔަތްކުރުން</t>
  </si>
  <si>
    <t>ސ.ފޭދޫ ފެންހިންދާ ނިޒާމް ގާއިމުކުރުން</t>
  </si>
  <si>
    <t>ޒޯން 1 ގެ ރީޖަނަލް ވޭސްޓް މެނޭޖްމަންޓް ޕްރޮޖެކްޓް</t>
  </si>
  <si>
    <t>ޒޯން 1 ގެ ކުނި މެނޭޖުކުރާ މަރުކަޒުތަކުގެ އަޕްގްރޭޑް ކުރުން</t>
  </si>
  <si>
    <t>ޒޯން 1 ގެ ސަރަޙައްދީ ކުނި މެނޭޖު ކުރުން (އޮފިޑް ފޭސް 2)</t>
  </si>
  <si>
    <t>ޒޯން 2 (ނ،ރ،ބ.ޅ) 40 ރަށުގައި ފަނާވާޒާތުގެ ކުނި ރަށުފެންވަރުގައި މެނޭޖް ކުރުމަށް ބޭނުންވާ ބަޔޯ ޓުރީޑްމަންޓް ސިސްޓަމް ޤާއިމް ކުރުން</t>
  </si>
  <si>
    <t>ޒޯން 4 އަދި 5 (މ،ފ،ދ،ތ،ލ) 35 ރަށުގައި ފަނާވާޒާތުގެ ކުނި ރަށުފެންވަރުގައި މެނޭޖް ކުރުމަށް ބޭނުންވާ ބަޔޯ ޓުރީޑްމަންޓް ސިސްޓަމް ޤާއިމް ކުރުން</t>
  </si>
  <si>
    <t>ޒޯން 4 އަދި 5 ގައި ވޭސްޓް ޓްރާންސްފަރ ފެސިލިޓީ ޤާއިމުކުރުން</t>
  </si>
  <si>
    <t>ޕްރިޕެއަރިންގ އައުޓަރ އައިލެންޑް ފޯރ ސަސްޓެއިނެބަލް އެނާރޖީ ޑިވެލޮޕްމެންޓް ޕްރޮޖެކްޓް</t>
  </si>
  <si>
    <t>ހދ.ނޮޅިވަރަންފަރު، ށ.ފޯކައިދޫ، ރ.މަޑުއްވަރި، ބ.ދަރަވަންދޫ، އއ.ހިމަންދޫ، އއ.ބޮޑުފުޅަދޫ، އއ.މަތިވެރި، އދ.ކުނބުރުދޫ، މ.ރަތްމަންދޫ، މ.ވޭވަށް، މ.ދިއްގަރު، މ.ނާލާފުށި، ދ.ހުޅުދެލި، ދ.ބަނޑިދޫ، ދ.މީދޫ، ތ.ކަނޑޫދޫ، ތ.ކިނބިދޫ، ތ.އޮމަދޫ، ތ.ވަންދޫ، ތ.ދިޔަމިގިލި، ތ.ގާދިއްފުށި، ގއ.ނިލަންދޫ، ގއ.މާމެންދޫ، ގއ.ކޮނޑޭ، ގދ.ހޯނޑެއްދޫ، ގދ.ނަޑެއްލާ، ގދ.ރަތަފަންދޫ، ގދ.ފަރެސްމާތޮޑާ، ގދ.ފިޔޯރީ</t>
  </si>
  <si>
    <t>ގދ.ވާދޫ</t>
  </si>
  <si>
    <t>ހުވަދުއަތޮޅު</t>
  </si>
  <si>
    <t>ހއ.ކެލާ</t>
  </si>
  <si>
    <t>ހދ.ނޮޅިވަރަންފަރު</t>
  </si>
  <si>
    <t>ނ.ކެނދިކުޅުދޫ</t>
  </si>
  <si>
    <t>ނ.ވެލިދޫ</t>
  </si>
  <si>
    <t>ނ.މަނަދޫ</t>
  </si>
  <si>
    <t>ނ.މަގޫދޫ</t>
  </si>
  <si>
    <t>ޅ.ހިންނަވަރު</t>
  </si>
  <si>
    <t>އައްޑޫ ސިޓީ</t>
  </si>
  <si>
    <t>ހުޅުމާލެ</t>
  </si>
  <si>
    <t>އެކިރަށްތަކުގައި</t>
  </si>
  <si>
    <t>ލ.ފޮނަދޫ</t>
  </si>
  <si>
    <t>ކ.ތިލަފުށި</t>
  </si>
  <si>
    <t>ރ.ވަންދޫ</t>
  </si>
  <si>
    <t>ސ.ހުޅުމީދޫ</t>
  </si>
  <si>
    <t>ސ.ފޭދޫ</t>
  </si>
  <si>
    <t>ހއ.އިހަވަންދޫ، ހއ.ވަށަފަރު، ހއ.ފިއްލަދޫ، ހއ.އުތީމު، ހދ.ހަނިމާދޫ، ހދ.ނައިވާދޫ، ށ.ފޯކައިދޫ، ށ.ނަރުދޫ، ށ.ކޮމަންޑޫ</t>
  </si>
  <si>
    <t>ހއ.ތުރާކުނު، ނ.މަގޫދޫ، ހއ.ހޯރަފުށި، ށ.ގޮއިދޫ، ށ.މަރޮށި، ށ.މިލަންދޫ</t>
  </si>
  <si>
    <t>ނ.ކުޑަފަރި، ނ.މާފަރު، ނ.ހޮޅުދޫ، ނ.ވެލިދޫ، ރ.އަލިފުށި، ރ.އުނގޫފާރު، ރ.އިންނަމާދޫ، ރ.މަޑުއްވަރި، ބ.ކަމަދޫ، ބ.ކެންދޫ، ބ.ތުޅާދޫ، ބ.ހިތާދޫ، ޅ.ހިންނަވަރު، ޅ.ނައިފަރު، ޅ.ކުރެންދޫ</t>
  </si>
  <si>
    <t>މ.މުލައް، ދ.މާއެނބޫދޫ، ތ.ބުރުނީ، ތ.ވިލުފުށި، ތ.މަޑިފުށި، ތ.ތިމަރަފުށި، ތ.ވޭމަންޑޫ، ތ.ކިނބިދޫ، ލ.ދަނބިދޫ، ލ.ގަން</t>
  </si>
  <si>
    <t>މާލެ</t>
  </si>
  <si>
    <t>P-WST020-001</t>
  </si>
  <si>
    <t>P-WST014-001</t>
  </si>
  <si>
    <t>P-WST012-001</t>
  </si>
  <si>
    <t>P-WST015-001</t>
  </si>
  <si>
    <t>P-WST019-001</t>
  </si>
  <si>
    <t>P-WST018-001</t>
  </si>
  <si>
    <t>P-WST017-001</t>
  </si>
  <si>
    <t>P-WST016-001</t>
  </si>
  <si>
    <t>P-WST013-001</t>
  </si>
  <si>
    <t>P-WST007-001</t>
  </si>
  <si>
    <t>P-OTH015-001</t>
  </si>
  <si>
    <t>P-WST032-001</t>
  </si>
  <si>
    <t>P-WST011-001</t>
  </si>
  <si>
    <t>P-WST011-002</t>
  </si>
  <si>
    <t>P-MEE002-018</t>
  </si>
  <si>
    <t>P-WST036-001</t>
  </si>
  <si>
    <t>P-WST035-001</t>
  </si>
  <si>
    <t>P-WST034-001</t>
  </si>
  <si>
    <t>ގްރީން ފަންޑް</t>
  </si>
  <si>
    <t>މިނިސްޓްރީ އޮފް އެންވަޔަރަމަންޓް، ކްލައިމެޓް ޗޭންޖް އެންޑް ޓެކްނޯލޮޖީ</t>
  </si>
  <si>
    <t>ޒަކާތު ފަންޑް</t>
  </si>
  <si>
    <t>އއ.ރަސްދޫ ގޮނޑުދޮށް ހިމާޔަތްކުރުން</t>
  </si>
  <si>
    <t>މ.ދިއްގަރު ގޮނޑުދޮށް ހިމާޔަތް ކުރުން</t>
  </si>
  <si>
    <t>ނ.ކުޑަފަރި ގިރާ ސަރަހައްދު ހިމާޔަތްކުރުން</t>
  </si>
  <si>
    <t>ހުވަދު އަތޮޅު ވޭސްޓް ޓްރާންސްފަރ ސްޓޭޝަން ގާއިމުކުރުން</t>
  </si>
  <si>
    <t>މާލޭގައި އެމްބިއެންޓް އެއަރކޮލިޓީ މޮނިޓަރިންގ ސްޓޭޝަނެއް ގާއިމުކުރުން</t>
  </si>
  <si>
    <t>ޅ.އޮޅުވެލިފުށި ގިރާ ސަރަހައްދު ހިމާޔަތް ކުރުން</t>
  </si>
  <si>
    <t>ޅ.ކުރެންދޫ ގިރާ ސަރަހައްދު ހިމާޔަތް ކުރުން</t>
  </si>
  <si>
    <r>
      <t xml:space="preserve">އޮފީސްތަކުން ހިންގާ ޕީއެސްއައިޕީ (ޓްރަސްޓް ފަންޑް) </t>
    </r>
    <r>
      <rPr>
        <b/>
        <sz val="24"/>
        <color rgb="FF00B99D"/>
        <rFont val="Mv MAG Round"/>
        <family val="3"/>
      </rPr>
      <t xml:space="preserve"> </t>
    </r>
    <r>
      <rPr>
        <sz val="24"/>
        <color rgb="FF00B99D"/>
        <rFont val="Mv MAG Round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</si>
</sst>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rgb="FF262626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454545"/>
      <name val="Faruma"/>
      <family val="3"/>
    </font>
    <font>
      <b/>
      <sz val="12"/>
      <color theme="1"/>
      <name val="Faruma"/>
      <family val="3"/>
    </font>
    <font>
      <sz val="12"/>
      <color rgb="FF454545"/>
      <name val="Roboto Condensed"/>
    </font>
    <font>
      <b/>
      <sz val="12"/>
      <color theme="1"/>
      <name val="Mv MAG Round"/>
      <family val="3"/>
    </font>
    <font>
      <sz val="12"/>
      <color rgb="FF454545"/>
      <name val="DAM_Nala"/>
    </font>
    <font>
      <sz val="24"/>
      <color rgb="FF00B99D"/>
      <name val="Mv MAG Round"/>
      <family val="3"/>
    </font>
    <font>
      <b/>
      <sz val="24"/>
      <color rgb="FF00B99D"/>
      <name val="Mv MAG Round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3"/>
      <color rgb="FF00B99D"/>
      <name val="Mv MAG Round"/>
      <family val="3"/>
    </font>
    <font>
      <sz val="12"/>
      <color rgb="FF00B99D"/>
      <name val="Roboto Condensed"/>
    </font>
    <font>
      <sz val="11"/>
      <color rgb="FF00B99D"/>
      <name val="Calibri"/>
      <family val="2"/>
      <scheme val="minor"/>
    </font>
    <font>
      <sz val="12"/>
      <color theme="1"/>
      <name val="Roboto Condensed"/>
      <family val="2"/>
    </font>
    <font>
      <sz val="13"/>
      <name val="Mv MAG Round"/>
      <family val="3"/>
    </font>
    <font>
      <sz val="12"/>
      <name val="Mv Eamaan XP"/>
      <family val="3"/>
    </font>
    <font>
      <b/>
      <sz val="12"/>
      <color theme="1"/>
      <name val="Roboto Condensed"/>
    </font>
    <font>
      <sz val="11"/>
      <color theme="1"/>
      <name val="Roboto Condensed"/>
    </font>
    <font>
      <sz val="11"/>
      <color rgb="FF454545"/>
      <name val="Roboto Condensed"/>
    </font>
    <font>
      <b/>
      <sz val="13"/>
      <color theme="1"/>
      <name val="Mv MAG Round"/>
      <family val="3"/>
    </font>
    <font>
      <b/>
      <sz val="13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/>
      <bottom style="medium">
        <color rgb="FF00B99D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23" fillId="0" borderId="0"/>
  </cellStyleXfs>
  <cellXfs count="75">
    <xf numFmtId="0" fontId="0" fillId="0" borderId="0" xfId="0"/>
    <xf numFmtId="0" fontId="1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3" applyNumberFormat="1" applyFont="1" applyFill="1" applyAlignment="1">
      <alignment horizontal="center" vertical="center"/>
    </xf>
    <xf numFmtId="0" fontId="8" fillId="0" borderId="0" xfId="0" applyFont="1" applyAlignment="1">
      <alignment horizontal="right" vertical="center" wrapText="1" readingOrder="2"/>
    </xf>
    <xf numFmtId="0" fontId="8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center" vertical="center"/>
    </xf>
    <xf numFmtId="164" fontId="10" fillId="0" borderId="0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3" applyNumberFormat="1" applyFont="1" applyAlignment="1">
      <alignment vertical="center"/>
    </xf>
    <xf numFmtId="164" fontId="9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5" fillId="0" borderId="0" xfId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2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2" applyFont="1" applyAlignment="1">
      <alignment horizontal="center" vertical="center" wrapText="1" readingOrder="2"/>
    </xf>
    <xf numFmtId="0" fontId="8" fillId="0" borderId="0" xfId="0" applyFont="1" applyAlignment="1">
      <alignment horizontal="center" vertical="center" wrapText="1" readingOrder="2"/>
    </xf>
    <xf numFmtId="0" fontId="2" fillId="0" borderId="0" xfId="2" applyFont="1" applyAlignment="1">
      <alignment horizontal="center" vertical="center"/>
    </xf>
    <xf numFmtId="0" fontId="7" fillId="0" borderId="0" xfId="3" applyNumberFormat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164" fontId="13" fillId="0" borderId="1" xfId="3" applyNumberFormat="1" applyFont="1" applyBorder="1" applyAlignment="1">
      <alignment horizontal="center" vertical="center"/>
    </xf>
    <xf numFmtId="164" fontId="13" fillId="0" borderId="2" xfId="3" applyNumberFormat="1" applyFont="1" applyBorder="1" applyAlignment="1">
      <alignment horizontal="center" vertical="center"/>
    </xf>
    <xf numFmtId="0" fontId="9" fillId="0" borderId="0" xfId="3" applyNumberFormat="1" applyFont="1" applyAlignment="1">
      <alignment horizontal="right" vertical="center"/>
    </xf>
    <xf numFmtId="0" fontId="16" fillId="2" borderId="0" xfId="1" applyFont="1" applyFill="1" applyAlignment="1">
      <alignment vertical="center"/>
    </xf>
    <xf numFmtId="0" fontId="18" fillId="0" borderId="0" xfId="2" applyFont="1" applyAlignment="1">
      <alignment horizontal="center" vertical="center"/>
    </xf>
    <xf numFmtId="0" fontId="21" fillId="3" borderId="0" xfId="3" applyNumberFormat="1" applyFont="1" applyFill="1" applyAlignment="1">
      <alignment horizontal="center" vertical="center"/>
    </xf>
    <xf numFmtId="164" fontId="19" fillId="3" borderId="0" xfId="3" applyNumberFormat="1" applyFont="1" applyFill="1" applyBorder="1" applyAlignment="1">
      <alignment horizontal="center" vertical="center"/>
    </xf>
    <xf numFmtId="164" fontId="21" fillId="3" borderId="1" xfId="3" applyNumberFormat="1" applyFont="1" applyFill="1" applyBorder="1" applyAlignment="1">
      <alignment horizontal="center" vertical="center"/>
    </xf>
    <xf numFmtId="164" fontId="21" fillId="3" borderId="2" xfId="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10" fillId="0" borderId="3" xfId="3" applyNumberFormat="1" applyFont="1" applyFill="1" applyBorder="1" applyAlignment="1">
      <alignment horizontal="center" vertical="center"/>
    </xf>
    <xf numFmtId="164" fontId="19" fillId="3" borderId="3" xfId="3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 readingOrder="2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 readingOrder="2"/>
    </xf>
    <xf numFmtId="0" fontId="11" fillId="0" borderId="3" xfId="0" applyFont="1" applyFill="1" applyBorder="1" applyAlignment="1">
      <alignment horizontal="right" vertical="center" readingOrder="2"/>
    </xf>
    <xf numFmtId="0" fontId="12" fillId="0" borderId="3" xfId="0" applyFont="1" applyFill="1" applyBorder="1" applyAlignment="1">
      <alignment horizontal="center" vertical="center" readingOrder="2"/>
    </xf>
    <xf numFmtId="0" fontId="12" fillId="0" borderId="3" xfId="0" applyFont="1" applyFill="1" applyBorder="1" applyAlignment="1">
      <alignment horizontal="center" vertical="center" wrapText="1" readingOrder="2"/>
    </xf>
    <xf numFmtId="0" fontId="14" fillId="0" borderId="3" xfId="0" applyFont="1" applyFill="1" applyBorder="1" applyAlignment="1">
      <alignment horizontal="right" vertical="center"/>
    </xf>
    <xf numFmtId="164" fontId="15" fillId="0" borderId="1" xfId="3" applyNumberFormat="1" applyFont="1" applyBorder="1" applyAlignment="1">
      <alignment horizontal="right" vertical="center"/>
    </xf>
    <xf numFmtId="164" fontId="15" fillId="0" borderId="2" xfId="3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 readingOrder="2"/>
    </xf>
    <xf numFmtId="0" fontId="15" fillId="0" borderId="2" xfId="0" applyFont="1" applyBorder="1" applyAlignment="1">
      <alignment horizontal="right" vertical="center" readingOrder="2"/>
    </xf>
    <xf numFmtId="0" fontId="26" fillId="0" borderId="3" xfId="3" applyNumberFormat="1" applyFont="1" applyFill="1" applyBorder="1" applyAlignment="1">
      <alignment horizontal="right" vertical="center"/>
    </xf>
    <xf numFmtId="0" fontId="13" fillId="0" borderId="1" xfId="3" applyNumberFormat="1" applyFont="1" applyBorder="1" applyAlignment="1">
      <alignment vertical="center"/>
    </xf>
    <xf numFmtId="0" fontId="13" fillId="0" borderId="2" xfId="3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2" xfId="0" applyFont="1" applyBorder="1" applyAlignment="1">
      <alignment horizontal="left" vertical="center" readingOrder="2"/>
    </xf>
    <xf numFmtId="0" fontId="29" fillId="0" borderId="3" xfId="0" applyFont="1" applyFill="1" applyBorder="1" applyAlignment="1">
      <alignment horizontal="right" vertical="center" readingOrder="2"/>
    </xf>
    <xf numFmtId="0" fontId="30" fillId="0" borderId="3" xfId="0" applyFont="1" applyFill="1" applyBorder="1" applyAlignment="1">
      <alignment horizontal="right" vertical="center" readingOrder="2"/>
    </xf>
    <xf numFmtId="0" fontId="10" fillId="0" borderId="0" xfId="3" applyNumberFormat="1" applyFont="1" applyFill="1" applyBorder="1" applyAlignment="1">
      <alignment horizontal="center" vertical="center"/>
    </xf>
    <xf numFmtId="0" fontId="19" fillId="3" borderId="0" xfId="3" applyNumberFormat="1" applyFont="1" applyFill="1" applyBorder="1" applyAlignment="1">
      <alignment horizontal="center" vertical="center"/>
    </xf>
    <xf numFmtId="0" fontId="24" fillId="0" borderId="4" xfId="3" applyNumberFormat="1" applyFont="1" applyFill="1" applyBorder="1" applyAlignment="1">
      <alignment horizontal="center" vertical="center"/>
    </xf>
    <xf numFmtId="0" fontId="20" fillId="3" borderId="4" xfId="3" applyNumberFormat="1" applyFont="1" applyFill="1" applyBorder="1" applyAlignment="1">
      <alignment horizontal="center" vertical="center"/>
    </xf>
    <xf numFmtId="0" fontId="15" fillId="0" borderId="2" xfId="3" applyNumberFormat="1" applyFont="1" applyBorder="1" applyAlignment="1">
      <alignment horizontal="right" vertical="center" wrapText="1"/>
    </xf>
    <xf numFmtId="0" fontId="30" fillId="0" borderId="3" xfId="0" applyFont="1" applyFill="1" applyBorder="1" applyAlignment="1">
      <alignment horizontal="center" vertical="center" wrapText="1" readingOrder="2"/>
    </xf>
    <xf numFmtId="0" fontId="15" fillId="0" borderId="1" xfId="3" applyNumberFormat="1" applyFont="1" applyBorder="1" applyAlignment="1">
      <alignment horizontal="right" vertical="center" wrapText="1"/>
    </xf>
    <xf numFmtId="164" fontId="15" fillId="0" borderId="1" xfId="3" applyNumberFormat="1" applyFont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readingOrder="2"/>
    </xf>
    <xf numFmtId="0" fontId="12" fillId="0" borderId="3" xfId="0" applyFont="1" applyFill="1" applyBorder="1" applyAlignment="1">
      <alignment horizontal="right" vertical="center" wrapText="1" readingOrder="2"/>
    </xf>
    <xf numFmtId="0" fontId="15" fillId="0" borderId="1" xfId="3" applyNumberFormat="1" applyFont="1" applyBorder="1" applyAlignment="1">
      <alignment horizontal="right" vertical="center"/>
    </xf>
    <xf numFmtId="0" fontId="15" fillId="0" borderId="2" xfId="3" applyNumberFormat="1" applyFont="1" applyBorder="1" applyAlignment="1">
      <alignment horizontal="right" vertical="center"/>
    </xf>
    <xf numFmtId="0" fontId="15" fillId="0" borderId="1" xfId="3" applyNumberFormat="1" applyFont="1" applyBorder="1" applyAlignment="1">
      <alignment horizontal="right" vertical="center" readingOrder="2"/>
    </xf>
    <xf numFmtId="0" fontId="24" fillId="0" borderId="0" xfId="0" applyFont="1" applyFill="1" applyBorder="1" applyAlignment="1">
      <alignment horizontal="center" vertical="center" readingOrder="2"/>
    </xf>
    <xf numFmtId="0" fontId="24" fillId="0" borderId="4" xfId="0" applyFont="1" applyFill="1" applyBorder="1" applyAlignment="1">
      <alignment horizontal="center" vertical="center" readingOrder="2"/>
    </xf>
    <xf numFmtId="0" fontId="24" fillId="0" borderId="0" xfId="0" applyFont="1" applyFill="1" applyBorder="1" applyAlignment="1">
      <alignment horizontal="center" vertical="center" wrapText="1" readingOrder="2"/>
    </xf>
    <xf numFmtId="0" fontId="24" fillId="0" borderId="4" xfId="0" applyFont="1" applyFill="1" applyBorder="1" applyAlignment="1">
      <alignment horizontal="center" vertical="center" wrapText="1" readingOrder="2"/>
    </xf>
    <xf numFmtId="0" fontId="24" fillId="0" borderId="0" xfId="0" applyFont="1" applyFill="1" applyBorder="1" applyAlignment="1">
      <alignment horizontal="right" vertical="center" indent="3" readingOrder="2"/>
    </xf>
    <xf numFmtId="0" fontId="24" fillId="0" borderId="4" xfId="0" applyFont="1" applyFill="1" applyBorder="1" applyAlignment="1">
      <alignment horizontal="right" vertical="center" indent="3" readingOrder="2"/>
    </xf>
    <xf numFmtId="0" fontId="25" fillId="0" borderId="0" xfId="0" applyFont="1" applyFill="1" applyBorder="1" applyAlignment="1">
      <alignment horizontal="right" vertical="center" indent="1" readingOrder="2"/>
    </xf>
    <xf numFmtId="0" fontId="25" fillId="0" borderId="4" xfId="0" applyFont="1" applyFill="1" applyBorder="1" applyAlignment="1">
      <alignment horizontal="right" vertical="center" indent="1" readingOrder="2"/>
    </xf>
  </cellXfs>
  <cellStyles count="5">
    <cellStyle name="Comma 4" xfId="3"/>
    <cellStyle name="Normal" xfId="0" builtinId="0"/>
    <cellStyle name="Normal 2" xfId="4"/>
    <cellStyle name="Normal 2 3" xfId="1"/>
    <cellStyle name="Normal 3" xfId="2"/>
  </cellStyles>
  <dxfs count="0"/>
  <tableStyles count="0" defaultTableStyle="TableStyleMedium2" defaultPivotStyle="PivotStyleLight16"/>
  <colors>
    <mruColors>
      <color rgb="FF00B99D"/>
      <color rgb="FF454545"/>
      <color rgb="FFEBF9F6"/>
      <color rgb="FF42B6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4"/>
  <sheetViews>
    <sheetView showGridLines="0" tabSelected="1" view="pageBreakPreview" zoomScaleNormal="100" zoomScaleSheetLayoutView="100" workbookViewId="0">
      <selection activeCell="G7" sqref="G7"/>
    </sheetView>
  </sheetViews>
  <sheetFormatPr defaultColWidth="9.140625" defaultRowHeight="15" x14ac:dyDescent="0.25"/>
  <cols>
    <col min="1" max="2" width="15.7109375" style="16" customWidth="1"/>
    <col min="3" max="3" width="15.7109375" style="33" customWidth="1"/>
    <col min="4" max="4" width="13.7109375" style="14" customWidth="1"/>
    <col min="5" max="5" width="20.7109375" style="14" customWidth="1"/>
    <col min="6" max="6" width="27.7109375" style="14" customWidth="1"/>
    <col min="7" max="7" width="80.7109375" style="14" customWidth="1"/>
    <col min="8" max="8" width="6.5703125" style="13" customWidth="1"/>
    <col min="9" max="9" width="6.7109375" style="13" customWidth="1"/>
    <col min="10" max="16384" width="9.140625" style="13"/>
  </cols>
  <sheetData>
    <row r="1" spans="1:18" s="1" customFormat="1" ht="37.5" customHeight="1" x14ac:dyDescent="0.25">
      <c r="A1" s="23"/>
      <c r="B1" s="21"/>
      <c r="C1" s="28"/>
      <c r="D1" s="21"/>
      <c r="E1" s="21"/>
      <c r="F1" s="19"/>
      <c r="G1" s="17"/>
      <c r="I1" s="27" t="s">
        <v>481</v>
      </c>
      <c r="Q1" s="1">
        <v>1</v>
      </c>
      <c r="R1" s="43" t="s">
        <v>387</v>
      </c>
    </row>
    <row r="2" spans="1:18" s="1" customFormat="1" ht="18.75" customHeight="1" x14ac:dyDescent="0.25">
      <c r="A2" s="23"/>
      <c r="B2" s="21"/>
      <c r="C2" s="28"/>
      <c r="D2" s="21"/>
      <c r="E2" s="21"/>
      <c r="F2" s="19"/>
      <c r="G2" s="17"/>
      <c r="I2" s="15" t="s">
        <v>0</v>
      </c>
      <c r="Q2" s="1">
        <v>2</v>
      </c>
      <c r="R2" s="43" t="s">
        <v>386</v>
      </c>
    </row>
    <row r="3" spans="1:18" s="1" customFormat="1" ht="11.25" customHeight="1" x14ac:dyDescent="0.25">
      <c r="A3" s="23"/>
      <c r="B3" s="21"/>
      <c r="C3" s="28"/>
      <c r="D3" s="21"/>
      <c r="E3" s="21"/>
      <c r="F3" s="19"/>
      <c r="G3" s="17"/>
      <c r="H3" s="2"/>
      <c r="Q3" s="1">
        <v>3</v>
      </c>
      <c r="R3" s="44" t="s">
        <v>389</v>
      </c>
    </row>
    <row r="4" spans="1:18" s="3" customFormat="1" ht="30" customHeight="1" x14ac:dyDescent="0.25">
      <c r="A4" s="54">
        <v>2024</v>
      </c>
      <c r="B4" s="54">
        <v>2023</v>
      </c>
      <c r="C4" s="55">
        <v>2022</v>
      </c>
      <c r="D4" s="67" t="s">
        <v>1</v>
      </c>
      <c r="E4" s="67" t="s">
        <v>2</v>
      </c>
      <c r="F4" s="69" t="s">
        <v>3</v>
      </c>
      <c r="G4" s="71" t="s">
        <v>4</v>
      </c>
      <c r="H4" s="67" t="s">
        <v>5</v>
      </c>
      <c r="I4" s="73"/>
      <c r="Q4" s="3">
        <v>4</v>
      </c>
      <c r="R4" s="44" t="s">
        <v>388</v>
      </c>
    </row>
    <row r="5" spans="1:18" s="3" customFormat="1" ht="30" customHeight="1" thickBot="1" x14ac:dyDescent="0.3">
      <c r="A5" s="56" t="s">
        <v>6</v>
      </c>
      <c r="B5" s="56" t="s">
        <v>6</v>
      </c>
      <c r="C5" s="57" t="s">
        <v>6</v>
      </c>
      <c r="D5" s="68"/>
      <c r="E5" s="68"/>
      <c r="F5" s="70"/>
      <c r="G5" s="72"/>
      <c r="H5" s="68"/>
      <c r="I5" s="74"/>
      <c r="Q5" s="3">
        <v>5</v>
      </c>
      <c r="R5" s="44" t="s">
        <v>390</v>
      </c>
    </row>
    <row r="6" spans="1:18" s="7" customFormat="1" ht="11.25" customHeight="1" thickBot="1" x14ac:dyDescent="0.3">
      <c r="A6" s="4"/>
      <c r="B6" s="4"/>
      <c r="C6" s="29"/>
      <c r="D6" s="22"/>
      <c r="E6" s="22"/>
      <c r="F6" s="20"/>
      <c r="G6" s="18"/>
      <c r="H6" s="5"/>
      <c r="I6" s="6"/>
      <c r="Q6" s="7">
        <v>6</v>
      </c>
      <c r="R6" s="44" t="s">
        <v>385</v>
      </c>
    </row>
    <row r="7" spans="1:18" s="7" customFormat="1" ht="30" customHeight="1" thickBot="1" x14ac:dyDescent="0.3">
      <c r="A7" s="34">
        <f>A9+A138+A141</f>
        <v>451122990</v>
      </c>
      <c r="B7" s="34">
        <f>B9+B138+B141</f>
        <v>451844227</v>
      </c>
      <c r="C7" s="35">
        <f>C9+C138+C141</f>
        <v>414518012</v>
      </c>
      <c r="D7" s="59" t="s">
        <v>7</v>
      </c>
      <c r="E7" s="36"/>
      <c r="F7" s="36"/>
      <c r="G7" s="37"/>
      <c r="H7" s="38"/>
      <c r="I7" s="39"/>
    </row>
    <row r="8" spans="1:18" s="7" customFormat="1" ht="11.25" customHeight="1" thickBot="1" x14ac:dyDescent="0.3">
      <c r="A8" s="8"/>
      <c r="B8" s="8"/>
      <c r="C8" s="30"/>
      <c r="G8" s="9"/>
      <c r="H8" s="10"/>
      <c r="I8" s="10"/>
    </row>
    <row r="9" spans="1:18" s="12" customFormat="1" ht="30" customHeight="1" thickBot="1" x14ac:dyDescent="0.3">
      <c r="A9" s="34">
        <f>SUM(A10:A137)</f>
        <v>367491135</v>
      </c>
      <c r="B9" s="34">
        <f>SUM(B10:B137)</f>
        <v>341678613</v>
      </c>
      <c r="C9" s="35">
        <f>SUM(C10:C137)</f>
        <v>338868213</v>
      </c>
      <c r="D9" s="40"/>
      <c r="E9" s="40"/>
      <c r="F9" s="41"/>
      <c r="G9" s="42"/>
      <c r="H9" s="53" t="s">
        <v>8</v>
      </c>
      <c r="I9" s="47">
        <v>1224</v>
      </c>
      <c r="J9" s="11"/>
      <c r="K9" s="11"/>
      <c r="L9" s="11"/>
      <c r="M9" s="11"/>
    </row>
    <row r="10" spans="1:18" s="12" customFormat="1" ht="30" customHeight="1" x14ac:dyDescent="0.25">
      <c r="A10" s="24">
        <v>9064972</v>
      </c>
      <c r="B10" s="24">
        <v>1250669</v>
      </c>
      <c r="C10" s="31">
        <v>6115201</v>
      </c>
      <c r="D10" s="43" t="s">
        <v>387</v>
      </c>
      <c r="E10" s="43" t="s">
        <v>471</v>
      </c>
      <c r="F10" s="60" t="s">
        <v>265</v>
      </c>
      <c r="G10" s="43" t="s">
        <v>142</v>
      </c>
      <c r="H10" s="51"/>
      <c r="I10" s="48"/>
      <c r="J10" s="11">
        <v>1224</v>
      </c>
      <c r="K10" s="11" t="s">
        <v>9</v>
      </c>
      <c r="L10" s="11" t="s">
        <v>10</v>
      </c>
      <c r="M10" s="11" t="s">
        <v>78</v>
      </c>
      <c r="O10" s="12">
        <f t="shared" ref="O10:O41" si="0">INDEX(Q:Q,MATCH(D10,R:R,0))</f>
        <v>1</v>
      </c>
    </row>
    <row r="11" spans="1:18" s="12" customFormat="1" ht="30" customHeight="1" x14ac:dyDescent="0.25">
      <c r="A11" s="24">
        <v>5833085</v>
      </c>
      <c r="B11" s="24">
        <v>810935</v>
      </c>
      <c r="C11" s="31">
        <v>3965102</v>
      </c>
      <c r="D11" s="43" t="s">
        <v>387</v>
      </c>
      <c r="E11" s="43" t="s">
        <v>471</v>
      </c>
      <c r="F11" s="60" t="s">
        <v>266</v>
      </c>
      <c r="G11" s="43" t="s">
        <v>143</v>
      </c>
      <c r="H11" s="51"/>
      <c r="I11" s="48"/>
      <c r="J11" s="11">
        <v>1224</v>
      </c>
      <c r="K11" s="11" t="s">
        <v>9</v>
      </c>
      <c r="L11" s="11" t="s">
        <v>10</v>
      </c>
      <c r="M11" s="11" t="s">
        <v>79</v>
      </c>
      <c r="O11" s="12">
        <f t="shared" si="0"/>
        <v>1</v>
      </c>
    </row>
    <row r="12" spans="1:18" s="12" customFormat="1" ht="30" customHeight="1" x14ac:dyDescent="0.25">
      <c r="A12" s="24">
        <v>9555169</v>
      </c>
      <c r="B12" s="24">
        <v>1317366</v>
      </c>
      <c r="C12" s="31">
        <v>6441317</v>
      </c>
      <c r="D12" s="43" t="s">
        <v>387</v>
      </c>
      <c r="E12" s="43" t="s">
        <v>471</v>
      </c>
      <c r="F12" s="61" t="s">
        <v>269</v>
      </c>
      <c r="G12" s="43" t="s">
        <v>146</v>
      </c>
      <c r="H12" s="51"/>
      <c r="I12" s="48"/>
      <c r="J12" s="11">
        <v>1224</v>
      </c>
      <c r="K12" s="11" t="s">
        <v>9</v>
      </c>
      <c r="L12" s="11" t="s">
        <v>10</v>
      </c>
      <c r="M12" s="11" t="s">
        <v>80</v>
      </c>
      <c r="O12" s="12">
        <f t="shared" si="0"/>
        <v>1</v>
      </c>
    </row>
    <row r="13" spans="1:18" s="12" customFormat="1" ht="30" customHeight="1" x14ac:dyDescent="0.25">
      <c r="A13" s="24">
        <v>8608296</v>
      </c>
      <c r="B13" s="24">
        <v>1197174</v>
      </c>
      <c r="C13" s="31">
        <v>9951169</v>
      </c>
      <c r="D13" s="43" t="s">
        <v>387</v>
      </c>
      <c r="E13" s="43" t="s">
        <v>471</v>
      </c>
      <c r="F13" s="61" t="s">
        <v>270</v>
      </c>
      <c r="G13" s="43" t="s">
        <v>147</v>
      </c>
      <c r="H13" s="51"/>
      <c r="I13" s="48"/>
      <c r="J13" s="11">
        <v>1224</v>
      </c>
      <c r="K13" s="11" t="s">
        <v>9</v>
      </c>
      <c r="L13" s="11" t="s">
        <v>10</v>
      </c>
      <c r="M13" s="11" t="s">
        <v>81</v>
      </c>
      <c r="O13" s="12">
        <f t="shared" si="0"/>
        <v>1</v>
      </c>
    </row>
    <row r="14" spans="1:18" s="12" customFormat="1" ht="30" customHeight="1" x14ac:dyDescent="0.25">
      <c r="A14" s="24">
        <v>0</v>
      </c>
      <c r="B14" s="24">
        <v>260851</v>
      </c>
      <c r="C14" s="31">
        <v>1300953</v>
      </c>
      <c r="D14" s="43" t="s">
        <v>387</v>
      </c>
      <c r="E14" s="43" t="s">
        <v>471</v>
      </c>
      <c r="F14" s="61" t="s">
        <v>271</v>
      </c>
      <c r="G14" s="43" t="s">
        <v>148</v>
      </c>
      <c r="H14" s="51"/>
      <c r="I14" s="48"/>
      <c r="J14" s="11">
        <v>1224</v>
      </c>
      <c r="K14" s="11" t="s">
        <v>9</v>
      </c>
      <c r="L14" s="11" t="s">
        <v>10</v>
      </c>
      <c r="M14" s="11" t="s">
        <v>12</v>
      </c>
      <c r="O14" s="12">
        <f t="shared" si="0"/>
        <v>1</v>
      </c>
    </row>
    <row r="15" spans="1:18" s="12" customFormat="1" ht="30" customHeight="1" x14ac:dyDescent="0.25">
      <c r="A15" s="24">
        <v>495528</v>
      </c>
      <c r="B15" s="24">
        <v>337110</v>
      </c>
      <c r="C15" s="31">
        <v>281623</v>
      </c>
      <c r="D15" s="43" t="s">
        <v>387</v>
      </c>
      <c r="E15" s="43" t="s">
        <v>471</v>
      </c>
      <c r="F15" s="61" t="s">
        <v>272</v>
      </c>
      <c r="G15" s="43" t="s">
        <v>150</v>
      </c>
      <c r="H15" s="51"/>
      <c r="I15" s="48"/>
      <c r="J15" s="11">
        <v>1224</v>
      </c>
      <c r="K15" s="11" t="s">
        <v>9</v>
      </c>
      <c r="L15" s="11" t="s">
        <v>10</v>
      </c>
      <c r="M15" s="11" t="s">
        <v>67</v>
      </c>
      <c r="O15" s="12">
        <f t="shared" si="0"/>
        <v>1</v>
      </c>
    </row>
    <row r="16" spans="1:18" s="12" customFormat="1" ht="30" customHeight="1" x14ac:dyDescent="0.25">
      <c r="A16" s="24">
        <v>0</v>
      </c>
      <c r="B16" s="24">
        <v>334694</v>
      </c>
      <c r="C16" s="31">
        <v>6306384</v>
      </c>
      <c r="D16" s="43" t="s">
        <v>387</v>
      </c>
      <c r="E16" s="43" t="s">
        <v>471</v>
      </c>
      <c r="F16" s="61" t="s">
        <v>273</v>
      </c>
      <c r="G16" s="43" t="s">
        <v>151</v>
      </c>
      <c r="H16" s="51"/>
      <c r="I16" s="48"/>
      <c r="J16" s="11">
        <v>1224</v>
      </c>
      <c r="K16" s="11" t="s">
        <v>9</v>
      </c>
      <c r="L16" s="11" t="s">
        <v>10</v>
      </c>
      <c r="M16" s="11" t="s">
        <v>13</v>
      </c>
      <c r="O16" s="12">
        <f t="shared" si="0"/>
        <v>1</v>
      </c>
    </row>
    <row r="17" spans="1:15" s="12" customFormat="1" ht="30" customHeight="1" x14ac:dyDescent="0.25">
      <c r="A17" s="24">
        <v>0</v>
      </c>
      <c r="B17" s="24">
        <v>361433</v>
      </c>
      <c r="C17" s="31">
        <v>4248090</v>
      </c>
      <c r="D17" s="43" t="s">
        <v>387</v>
      </c>
      <c r="E17" s="43" t="s">
        <v>471</v>
      </c>
      <c r="F17" s="61" t="s">
        <v>274</v>
      </c>
      <c r="G17" s="43" t="s">
        <v>152</v>
      </c>
      <c r="H17" s="51"/>
      <c r="I17" s="48"/>
      <c r="J17" s="11">
        <v>1224</v>
      </c>
      <c r="K17" s="11" t="s">
        <v>9</v>
      </c>
      <c r="L17" s="11" t="s">
        <v>10</v>
      </c>
      <c r="M17" s="11" t="s">
        <v>14</v>
      </c>
      <c r="O17" s="12">
        <f t="shared" si="0"/>
        <v>1</v>
      </c>
    </row>
    <row r="18" spans="1:15" s="12" customFormat="1" ht="30" customHeight="1" x14ac:dyDescent="0.25">
      <c r="A18" s="25">
        <v>635988</v>
      </c>
      <c r="B18" s="25">
        <v>2301866</v>
      </c>
      <c r="C18" s="32">
        <v>2877132</v>
      </c>
      <c r="D18" s="43" t="s">
        <v>387</v>
      </c>
      <c r="E18" s="43" t="s">
        <v>471</v>
      </c>
      <c r="F18" s="61" t="s">
        <v>275</v>
      </c>
      <c r="G18" s="43" t="s">
        <v>153</v>
      </c>
      <c r="H18" s="51"/>
      <c r="I18" s="49"/>
      <c r="J18" s="11">
        <v>1224</v>
      </c>
      <c r="K18" s="11" t="s">
        <v>9</v>
      </c>
      <c r="L18" s="11" t="s">
        <v>10</v>
      </c>
      <c r="M18" s="11" t="s">
        <v>18</v>
      </c>
      <c r="O18" s="12">
        <f t="shared" si="0"/>
        <v>1</v>
      </c>
    </row>
    <row r="19" spans="1:15" s="12" customFormat="1" ht="30" customHeight="1" x14ac:dyDescent="0.25">
      <c r="A19" s="25">
        <v>0</v>
      </c>
      <c r="B19" s="25">
        <v>533025</v>
      </c>
      <c r="C19" s="32">
        <v>2067625</v>
      </c>
      <c r="D19" s="43" t="s">
        <v>387</v>
      </c>
      <c r="E19" s="43" t="s">
        <v>471</v>
      </c>
      <c r="F19" s="61" t="s">
        <v>276</v>
      </c>
      <c r="G19" s="43" t="s">
        <v>154</v>
      </c>
      <c r="H19" s="51"/>
      <c r="I19" s="49"/>
      <c r="J19" s="11">
        <v>1224</v>
      </c>
      <c r="K19" s="11" t="s">
        <v>9</v>
      </c>
      <c r="L19" s="11" t="s">
        <v>10</v>
      </c>
      <c r="M19" s="11" t="s">
        <v>19</v>
      </c>
      <c r="O19" s="12">
        <f t="shared" si="0"/>
        <v>1</v>
      </c>
    </row>
    <row r="20" spans="1:15" s="12" customFormat="1" ht="30" customHeight="1" x14ac:dyDescent="0.25">
      <c r="A20" s="25">
        <v>0</v>
      </c>
      <c r="B20" s="25">
        <v>964039</v>
      </c>
      <c r="C20" s="32">
        <v>2919876</v>
      </c>
      <c r="D20" s="43" t="s">
        <v>387</v>
      </c>
      <c r="E20" s="43" t="s">
        <v>471</v>
      </c>
      <c r="F20" s="61" t="s">
        <v>277</v>
      </c>
      <c r="G20" s="43" t="s">
        <v>156</v>
      </c>
      <c r="H20" s="51"/>
      <c r="I20" s="49"/>
      <c r="J20" s="11">
        <v>1224</v>
      </c>
      <c r="K20" s="11" t="s">
        <v>9</v>
      </c>
      <c r="L20" s="11" t="s">
        <v>10</v>
      </c>
      <c r="M20" s="11" t="s">
        <v>20</v>
      </c>
      <c r="O20" s="12">
        <f t="shared" si="0"/>
        <v>1</v>
      </c>
    </row>
    <row r="21" spans="1:15" s="12" customFormat="1" ht="30" customHeight="1" x14ac:dyDescent="0.25">
      <c r="A21" s="25">
        <v>880146</v>
      </c>
      <c r="B21" s="25">
        <v>3112831</v>
      </c>
      <c r="C21" s="32">
        <v>2986257</v>
      </c>
      <c r="D21" s="43" t="s">
        <v>387</v>
      </c>
      <c r="E21" s="43" t="s">
        <v>471</v>
      </c>
      <c r="F21" s="61" t="s">
        <v>278</v>
      </c>
      <c r="G21" s="43" t="s">
        <v>157</v>
      </c>
      <c r="H21" s="51"/>
      <c r="I21" s="49"/>
      <c r="J21" s="11">
        <v>1224</v>
      </c>
      <c r="K21" s="11" t="s">
        <v>9</v>
      </c>
      <c r="L21" s="11" t="s">
        <v>10</v>
      </c>
      <c r="M21" s="11" t="s">
        <v>21</v>
      </c>
      <c r="O21" s="12">
        <f t="shared" si="0"/>
        <v>1</v>
      </c>
    </row>
    <row r="22" spans="1:15" s="12" customFormat="1" ht="30" customHeight="1" x14ac:dyDescent="0.25">
      <c r="A22" s="25">
        <v>621531</v>
      </c>
      <c r="B22" s="25">
        <v>2382426</v>
      </c>
      <c r="C22" s="32">
        <v>2108798</v>
      </c>
      <c r="D22" s="43" t="s">
        <v>387</v>
      </c>
      <c r="E22" s="43" t="s">
        <v>471</v>
      </c>
      <c r="F22" s="61" t="s">
        <v>279</v>
      </c>
      <c r="G22" s="43" t="s">
        <v>158</v>
      </c>
      <c r="H22" s="51"/>
      <c r="I22" s="49"/>
      <c r="J22" s="11">
        <v>1224</v>
      </c>
      <c r="K22" s="11" t="s">
        <v>9</v>
      </c>
      <c r="L22" s="11" t="s">
        <v>10</v>
      </c>
      <c r="M22" s="11" t="s">
        <v>22</v>
      </c>
      <c r="O22" s="12">
        <f t="shared" si="0"/>
        <v>1</v>
      </c>
    </row>
    <row r="23" spans="1:15" s="12" customFormat="1" ht="30" customHeight="1" x14ac:dyDescent="0.25">
      <c r="A23" s="25">
        <v>5343748</v>
      </c>
      <c r="B23" s="25">
        <v>12385031</v>
      </c>
      <c r="C23" s="32">
        <v>3021810</v>
      </c>
      <c r="D23" s="43" t="s">
        <v>387</v>
      </c>
      <c r="E23" s="43" t="s">
        <v>471</v>
      </c>
      <c r="F23" s="61" t="s">
        <v>280</v>
      </c>
      <c r="G23" s="43" t="s">
        <v>160</v>
      </c>
      <c r="H23" s="51"/>
      <c r="I23" s="49"/>
      <c r="J23" s="11">
        <v>1224</v>
      </c>
      <c r="K23" s="11" t="s">
        <v>9</v>
      </c>
      <c r="L23" s="11" t="s">
        <v>10</v>
      </c>
      <c r="M23" s="11" t="s">
        <v>82</v>
      </c>
      <c r="O23" s="12">
        <f t="shared" si="0"/>
        <v>1</v>
      </c>
    </row>
    <row r="24" spans="1:15" s="12" customFormat="1" ht="30" customHeight="1" x14ac:dyDescent="0.25">
      <c r="A24" s="25">
        <v>542831</v>
      </c>
      <c r="B24" s="25">
        <v>2351362</v>
      </c>
      <c r="C24" s="32">
        <v>3683555</v>
      </c>
      <c r="D24" s="43" t="s">
        <v>387</v>
      </c>
      <c r="E24" s="43" t="s">
        <v>471</v>
      </c>
      <c r="F24" s="61" t="s">
        <v>281</v>
      </c>
      <c r="G24" s="43" t="s">
        <v>161</v>
      </c>
      <c r="H24" s="51"/>
      <c r="I24" s="49"/>
      <c r="J24" s="11">
        <v>1224</v>
      </c>
      <c r="K24" s="11" t="s">
        <v>9</v>
      </c>
      <c r="L24" s="11" t="s">
        <v>10</v>
      </c>
      <c r="M24" s="11" t="s">
        <v>23</v>
      </c>
      <c r="O24" s="12">
        <f t="shared" si="0"/>
        <v>1</v>
      </c>
    </row>
    <row r="25" spans="1:15" s="12" customFormat="1" ht="30" customHeight="1" x14ac:dyDescent="0.25">
      <c r="A25" s="25">
        <v>5826289</v>
      </c>
      <c r="B25" s="25">
        <v>9646038</v>
      </c>
      <c r="C25" s="32">
        <v>4082880</v>
      </c>
      <c r="D25" s="43" t="s">
        <v>387</v>
      </c>
      <c r="E25" s="43" t="s">
        <v>471</v>
      </c>
      <c r="F25" s="61" t="s">
        <v>281</v>
      </c>
      <c r="G25" s="43" t="s">
        <v>162</v>
      </c>
      <c r="H25" s="51"/>
      <c r="I25" s="49"/>
      <c r="J25" s="11">
        <v>1224</v>
      </c>
      <c r="K25" s="11" t="s">
        <v>9</v>
      </c>
      <c r="L25" s="11" t="s">
        <v>10</v>
      </c>
      <c r="M25" s="11" t="s">
        <v>83</v>
      </c>
      <c r="O25" s="12">
        <f t="shared" si="0"/>
        <v>1</v>
      </c>
    </row>
    <row r="26" spans="1:15" s="12" customFormat="1" ht="30" customHeight="1" x14ac:dyDescent="0.25">
      <c r="A26" s="25">
        <v>5149641</v>
      </c>
      <c r="B26" s="25">
        <v>3632923</v>
      </c>
      <c r="C26" s="32">
        <v>2415813</v>
      </c>
      <c r="D26" s="43" t="s">
        <v>387</v>
      </c>
      <c r="E26" s="43" t="s">
        <v>471</v>
      </c>
      <c r="F26" s="61" t="s">
        <v>283</v>
      </c>
      <c r="G26" s="43" t="s">
        <v>164</v>
      </c>
      <c r="H26" s="51"/>
      <c r="I26" s="49"/>
      <c r="J26" s="11">
        <v>1224</v>
      </c>
      <c r="K26" s="11" t="s">
        <v>9</v>
      </c>
      <c r="L26" s="11" t="s">
        <v>10</v>
      </c>
      <c r="M26" s="11" t="s">
        <v>84</v>
      </c>
      <c r="O26" s="12">
        <f t="shared" si="0"/>
        <v>1</v>
      </c>
    </row>
    <row r="27" spans="1:15" s="12" customFormat="1" ht="30" customHeight="1" x14ac:dyDescent="0.25">
      <c r="A27" s="25">
        <v>124505</v>
      </c>
      <c r="B27" s="25">
        <v>1066903</v>
      </c>
      <c r="C27" s="32">
        <v>140811</v>
      </c>
      <c r="D27" s="43" t="s">
        <v>387</v>
      </c>
      <c r="E27" s="43" t="s">
        <v>471</v>
      </c>
      <c r="F27" s="61" t="s">
        <v>283</v>
      </c>
      <c r="G27" s="43" t="s">
        <v>165</v>
      </c>
      <c r="H27" s="51"/>
      <c r="I27" s="49"/>
      <c r="J27" s="11">
        <v>1224</v>
      </c>
      <c r="K27" s="11" t="s">
        <v>9</v>
      </c>
      <c r="L27" s="11" t="s">
        <v>10</v>
      </c>
      <c r="M27" s="11" t="s">
        <v>69</v>
      </c>
      <c r="O27" s="12">
        <f t="shared" si="0"/>
        <v>1</v>
      </c>
    </row>
    <row r="28" spans="1:15" s="12" customFormat="1" ht="30" customHeight="1" x14ac:dyDescent="0.25">
      <c r="A28" s="25">
        <v>0</v>
      </c>
      <c r="B28" s="25">
        <v>540575</v>
      </c>
      <c r="C28" s="32">
        <v>2692802</v>
      </c>
      <c r="D28" s="43" t="s">
        <v>387</v>
      </c>
      <c r="E28" s="43" t="s">
        <v>471</v>
      </c>
      <c r="F28" s="61" t="s">
        <v>284</v>
      </c>
      <c r="G28" s="43" t="s">
        <v>166</v>
      </c>
      <c r="H28" s="51"/>
      <c r="I28" s="49"/>
      <c r="J28" s="11">
        <v>1224</v>
      </c>
      <c r="K28" s="11" t="s">
        <v>9</v>
      </c>
      <c r="L28" s="11" t="s">
        <v>10</v>
      </c>
      <c r="M28" s="11" t="s">
        <v>70</v>
      </c>
      <c r="O28" s="12">
        <f t="shared" si="0"/>
        <v>1</v>
      </c>
    </row>
    <row r="29" spans="1:15" s="12" customFormat="1" ht="30" customHeight="1" x14ac:dyDescent="0.25">
      <c r="A29" s="25">
        <v>1242506</v>
      </c>
      <c r="B29" s="25">
        <v>1267926</v>
      </c>
      <c r="C29" s="32">
        <v>1405237</v>
      </c>
      <c r="D29" s="43" t="s">
        <v>387</v>
      </c>
      <c r="E29" s="43" t="s">
        <v>471</v>
      </c>
      <c r="F29" s="61" t="s">
        <v>285</v>
      </c>
      <c r="G29" s="43" t="s">
        <v>167</v>
      </c>
      <c r="H29" s="51"/>
      <c r="I29" s="49"/>
      <c r="J29" s="11">
        <v>1224</v>
      </c>
      <c r="K29" s="11" t="s">
        <v>9</v>
      </c>
      <c r="L29" s="11" t="s">
        <v>10</v>
      </c>
      <c r="M29" s="11" t="s">
        <v>25</v>
      </c>
      <c r="O29" s="12">
        <f t="shared" si="0"/>
        <v>1</v>
      </c>
    </row>
    <row r="30" spans="1:15" s="12" customFormat="1" ht="30" customHeight="1" x14ac:dyDescent="0.25">
      <c r="A30" s="25">
        <v>1904721</v>
      </c>
      <c r="B30" s="25">
        <v>4707541</v>
      </c>
      <c r="C30" s="32">
        <v>5110268</v>
      </c>
      <c r="D30" s="43" t="s">
        <v>387</v>
      </c>
      <c r="E30" s="43" t="s">
        <v>471</v>
      </c>
      <c r="F30" s="61" t="s">
        <v>286</v>
      </c>
      <c r="G30" s="43" t="s">
        <v>168</v>
      </c>
      <c r="H30" s="51"/>
      <c r="I30" s="49"/>
      <c r="J30" s="11">
        <v>1224</v>
      </c>
      <c r="K30" s="11" t="s">
        <v>9</v>
      </c>
      <c r="L30" s="11" t="s">
        <v>10</v>
      </c>
      <c r="M30" s="11" t="s">
        <v>26</v>
      </c>
      <c r="O30" s="12">
        <f t="shared" si="0"/>
        <v>1</v>
      </c>
    </row>
    <row r="31" spans="1:15" s="12" customFormat="1" ht="30" customHeight="1" x14ac:dyDescent="0.25">
      <c r="A31" s="25">
        <v>1070128</v>
      </c>
      <c r="B31" s="25">
        <v>3508687</v>
      </c>
      <c r="C31" s="32">
        <v>7962337</v>
      </c>
      <c r="D31" s="43" t="s">
        <v>387</v>
      </c>
      <c r="E31" s="43" t="s">
        <v>471</v>
      </c>
      <c r="F31" s="61" t="s">
        <v>287</v>
      </c>
      <c r="G31" s="43" t="s">
        <v>169</v>
      </c>
      <c r="H31" s="51"/>
      <c r="I31" s="49"/>
      <c r="J31" s="11">
        <v>1224</v>
      </c>
      <c r="K31" s="11" t="s">
        <v>9</v>
      </c>
      <c r="L31" s="11" t="s">
        <v>10</v>
      </c>
      <c r="M31" s="11" t="s">
        <v>27</v>
      </c>
      <c r="O31" s="12">
        <f t="shared" si="0"/>
        <v>1</v>
      </c>
    </row>
    <row r="32" spans="1:15" s="12" customFormat="1" ht="30" customHeight="1" x14ac:dyDescent="0.25">
      <c r="A32" s="25">
        <v>7239661</v>
      </c>
      <c r="B32" s="25">
        <v>5040376</v>
      </c>
      <c r="C32" s="32">
        <v>3361313</v>
      </c>
      <c r="D32" s="43" t="s">
        <v>387</v>
      </c>
      <c r="E32" s="43" t="s">
        <v>471</v>
      </c>
      <c r="F32" s="61" t="s">
        <v>288</v>
      </c>
      <c r="G32" s="43" t="s">
        <v>171</v>
      </c>
      <c r="H32" s="51"/>
      <c r="I32" s="49"/>
      <c r="J32" s="11">
        <v>1224</v>
      </c>
      <c r="K32" s="11" t="s">
        <v>9</v>
      </c>
      <c r="L32" s="11" t="s">
        <v>10</v>
      </c>
      <c r="M32" s="11" t="s">
        <v>85</v>
      </c>
      <c r="O32" s="12">
        <f t="shared" si="0"/>
        <v>1</v>
      </c>
    </row>
    <row r="33" spans="1:15" s="12" customFormat="1" ht="30" customHeight="1" x14ac:dyDescent="0.25">
      <c r="A33" s="25">
        <v>0</v>
      </c>
      <c r="B33" s="25">
        <v>197916</v>
      </c>
      <c r="C33" s="32">
        <v>250483</v>
      </c>
      <c r="D33" s="43" t="s">
        <v>387</v>
      </c>
      <c r="E33" s="43" t="s">
        <v>471</v>
      </c>
      <c r="F33" s="61" t="s">
        <v>290</v>
      </c>
      <c r="G33" s="43" t="s">
        <v>175</v>
      </c>
      <c r="H33" s="51"/>
      <c r="I33" s="49"/>
      <c r="J33" s="11">
        <v>1224</v>
      </c>
      <c r="K33" s="11" t="s">
        <v>9</v>
      </c>
      <c r="L33" s="11" t="s">
        <v>10</v>
      </c>
      <c r="M33" s="11" t="s">
        <v>71</v>
      </c>
      <c r="O33" s="12">
        <f t="shared" si="0"/>
        <v>1</v>
      </c>
    </row>
    <row r="34" spans="1:15" s="12" customFormat="1" ht="30" customHeight="1" x14ac:dyDescent="0.25">
      <c r="A34" s="25">
        <v>0</v>
      </c>
      <c r="B34" s="25">
        <v>414935</v>
      </c>
      <c r="C34" s="32">
        <v>1360196</v>
      </c>
      <c r="D34" s="43" t="s">
        <v>387</v>
      </c>
      <c r="E34" s="43" t="s">
        <v>471</v>
      </c>
      <c r="F34" s="61" t="s">
        <v>291</v>
      </c>
      <c r="G34" s="43" t="s">
        <v>176</v>
      </c>
      <c r="H34" s="51"/>
      <c r="I34" s="49"/>
      <c r="J34" s="11">
        <v>1224</v>
      </c>
      <c r="K34" s="11" t="s">
        <v>9</v>
      </c>
      <c r="L34" s="11" t="s">
        <v>10</v>
      </c>
      <c r="M34" s="11" t="s">
        <v>28</v>
      </c>
      <c r="O34" s="12">
        <f t="shared" si="0"/>
        <v>1</v>
      </c>
    </row>
    <row r="35" spans="1:15" s="12" customFormat="1" ht="30" customHeight="1" x14ac:dyDescent="0.25">
      <c r="A35" s="25">
        <v>487487</v>
      </c>
      <c r="B35" s="25">
        <v>4547341</v>
      </c>
      <c r="C35" s="32">
        <v>1259170</v>
      </c>
      <c r="D35" s="43" t="s">
        <v>387</v>
      </c>
      <c r="E35" s="43" t="s">
        <v>471</v>
      </c>
      <c r="F35" s="61" t="s">
        <v>292</v>
      </c>
      <c r="G35" s="43" t="s">
        <v>177</v>
      </c>
      <c r="H35" s="51"/>
      <c r="I35" s="49"/>
      <c r="J35" s="11">
        <v>1224</v>
      </c>
      <c r="K35" s="11" t="s">
        <v>9</v>
      </c>
      <c r="L35" s="11" t="s">
        <v>10</v>
      </c>
      <c r="M35" s="11" t="s">
        <v>15</v>
      </c>
      <c r="O35" s="12">
        <f t="shared" si="0"/>
        <v>1</v>
      </c>
    </row>
    <row r="36" spans="1:15" s="12" customFormat="1" ht="30" customHeight="1" x14ac:dyDescent="0.25">
      <c r="A36" s="25">
        <v>447567</v>
      </c>
      <c r="B36" s="25">
        <v>424222</v>
      </c>
      <c r="C36" s="32">
        <v>4047669</v>
      </c>
      <c r="D36" s="43" t="s">
        <v>387</v>
      </c>
      <c r="E36" s="43" t="s">
        <v>471</v>
      </c>
      <c r="F36" s="61" t="s">
        <v>293</v>
      </c>
      <c r="G36" s="43" t="s">
        <v>178</v>
      </c>
      <c r="H36" s="51"/>
      <c r="I36" s="49"/>
      <c r="J36" s="11">
        <v>1224</v>
      </c>
      <c r="K36" s="11" t="s">
        <v>9</v>
      </c>
      <c r="L36" s="11" t="s">
        <v>10</v>
      </c>
      <c r="M36" s="11" t="s">
        <v>29</v>
      </c>
      <c r="O36" s="12">
        <f t="shared" si="0"/>
        <v>1</v>
      </c>
    </row>
    <row r="37" spans="1:15" s="12" customFormat="1" ht="30" customHeight="1" x14ac:dyDescent="0.25">
      <c r="A37" s="25">
        <v>5963466</v>
      </c>
      <c r="B37" s="25">
        <v>837314</v>
      </c>
      <c r="C37" s="32">
        <v>5298522</v>
      </c>
      <c r="D37" s="43" t="s">
        <v>387</v>
      </c>
      <c r="E37" s="43" t="s">
        <v>471</v>
      </c>
      <c r="F37" s="61" t="s">
        <v>293</v>
      </c>
      <c r="G37" s="43" t="s">
        <v>179</v>
      </c>
      <c r="H37" s="51"/>
      <c r="I37" s="49"/>
      <c r="J37" s="11">
        <v>1224</v>
      </c>
      <c r="K37" s="11" t="s">
        <v>9</v>
      </c>
      <c r="L37" s="11" t="s">
        <v>10</v>
      </c>
      <c r="M37" s="11" t="s">
        <v>86</v>
      </c>
      <c r="O37" s="12">
        <f t="shared" si="0"/>
        <v>1</v>
      </c>
    </row>
    <row r="38" spans="1:15" s="12" customFormat="1" ht="30" customHeight="1" x14ac:dyDescent="0.25">
      <c r="A38" s="25">
        <v>0</v>
      </c>
      <c r="B38" s="25">
        <v>575893</v>
      </c>
      <c r="C38" s="32">
        <v>3938581</v>
      </c>
      <c r="D38" s="43" t="s">
        <v>387</v>
      </c>
      <c r="E38" s="43" t="s">
        <v>471</v>
      </c>
      <c r="F38" s="61" t="s">
        <v>294</v>
      </c>
      <c r="G38" s="43" t="s">
        <v>180</v>
      </c>
      <c r="H38" s="51"/>
      <c r="I38" s="49"/>
      <c r="J38" s="11">
        <v>1224</v>
      </c>
      <c r="K38" s="11" t="s">
        <v>9</v>
      </c>
      <c r="L38" s="11" t="s">
        <v>10</v>
      </c>
      <c r="M38" s="11" t="s">
        <v>30</v>
      </c>
      <c r="O38" s="12">
        <f t="shared" si="0"/>
        <v>1</v>
      </c>
    </row>
    <row r="39" spans="1:15" s="12" customFormat="1" ht="30" customHeight="1" x14ac:dyDescent="0.25">
      <c r="A39" s="25">
        <v>5478213</v>
      </c>
      <c r="B39" s="25">
        <v>3635680</v>
      </c>
      <c r="C39" s="32">
        <v>611471</v>
      </c>
      <c r="D39" s="43" t="s">
        <v>387</v>
      </c>
      <c r="E39" s="43" t="s">
        <v>471</v>
      </c>
      <c r="F39" s="61" t="s">
        <v>295</v>
      </c>
      <c r="G39" s="43" t="s">
        <v>181</v>
      </c>
      <c r="H39" s="51"/>
      <c r="I39" s="49"/>
      <c r="J39" s="11">
        <v>1224</v>
      </c>
      <c r="K39" s="11" t="s">
        <v>9</v>
      </c>
      <c r="L39" s="11" t="s">
        <v>10</v>
      </c>
      <c r="M39" s="11" t="s">
        <v>366</v>
      </c>
      <c r="O39" s="12">
        <f t="shared" si="0"/>
        <v>1</v>
      </c>
    </row>
    <row r="40" spans="1:15" s="12" customFormat="1" ht="30" customHeight="1" x14ac:dyDescent="0.25">
      <c r="A40" s="25">
        <v>479943</v>
      </c>
      <c r="B40" s="25">
        <v>3530770</v>
      </c>
      <c r="C40" s="32">
        <v>1652914</v>
      </c>
      <c r="D40" s="43" t="s">
        <v>387</v>
      </c>
      <c r="E40" s="43" t="s">
        <v>471</v>
      </c>
      <c r="F40" s="61" t="s">
        <v>296</v>
      </c>
      <c r="G40" s="43" t="s">
        <v>182</v>
      </c>
      <c r="H40" s="51"/>
      <c r="I40" s="49"/>
      <c r="J40" s="11">
        <v>1224</v>
      </c>
      <c r="K40" s="11" t="s">
        <v>9</v>
      </c>
      <c r="L40" s="11" t="s">
        <v>10</v>
      </c>
      <c r="M40" s="11" t="s">
        <v>31</v>
      </c>
      <c r="O40" s="12">
        <f t="shared" si="0"/>
        <v>1</v>
      </c>
    </row>
    <row r="41" spans="1:15" s="12" customFormat="1" ht="30" customHeight="1" x14ac:dyDescent="0.25">
      <c r="A41" s="25">
        <v>0</v>
      </c>
      <c r="B41" s="25">
        <v>0</v>
      </c>
      <c r="C41" s="32">
        <v>379938</v>
      </c>
      <c r="D41" s="43" t="s">
        <v>387</v>
      </c>
      <c r="E41" s="43" t="s">
        <v>471</v>
      </c>
      <c r="F41" s="61" t="s">
        <v>298</v>
      </c>
      <c r="G41" s="43" t="s">
        <v>185</v>
      </c>
      <c r="H41" s="51"/>
      <c r="I41" s="49"/>
      <c r="J41" s="11">
        <v>1224</v>
      </c>
      <c r="K41" s="11" t="s">
        <v>9</v>
      </c>
      <c r="L41" s="11" t="s">
        <v>10</v>
      </c>
      <c r="M41" s="11" t="s">
        <v>48</v>
      </c>
      <c r="O41" s="12">
        <f t="shared" si="0"/>
        <v>1</v>
      </c>
    </row>
    <row r="42" spans="1:15" s="12" customFormat="1" ht="30" customHeight="1" x14ac:dyDescent="0.25">
      <c r="A42" s="25">
        <v>0</v>
      </c>
      <c r="B42" s="25">
        <v>0</v>
      </c>
      <c r="C42" s="32">
        <v>192272</v>
      </c>
      <c r="D42" s="43" t="s">
        <v>387</v>
      </c>
      <c r="E42" s="43" t="s">
        <v>471</v>
      </c>
      <c r="F42" s="61" t="s">
        <v>299</v>
      </c>
      <c r="G42" s="43" t="s">
        <v>186</v>
      </c>
      <c r="H42" s="51"/>
      <c r="I42" s="49"/>
      <c r="J42" s="11">
        <v>1224</v>
      </c>
      <c r="K42" s="11" t="s">
        <v>9</v>
      </c>
      <c r="L42" s="11" t="s">
        <v>10</v>
      </c>
      <c r="M42" s="11" t="s">
        <v>368</v>
      </c>
      <c r="O42" s="12">
        <f t="shared" ref="O42:O73" si="1">INDEX(Q:Q,MATCH(D42,R:R,0))</f>
        <v>1</v>
      </c>
    </row>
    <row r="43" spans="1:15" s="12" customFormat="1" ht="30" customHeight="1" x14ac:dyDescent="0.25">
      <c r="A43" s="25">
        <v>0</v>
      </c>
      <c r="B43" s="25">
        <v>1411090</v>
      </c>
      <c r="C43" s="32">
        <v>3518789</v>
      </c>
      <c r="D43" s="43" t="s">
        <v>387</v>
      </c>
      <c r="E43" s="43" t="s">
        <v>471</v>
      </c>
      <c r="F43" s="61" t="s">
        <v>300</v>
      </c>
      <c r="G43" s="43" t="s">
        <v>187</v>
      </c>
      <c r="H43" s="51"/>
      <c r="I43" s="49"/>
      <c r="J43" s="11">
        <v>1224</v>
      </c>
      <c r="K43" s="11" t="s">
        <v>9</v>
      </c>
      <c r="L43" s="11" t="s">
        <v>10</v>
      </c>
      <c r="M43" s="11" t="s">
        <v>32</v>
      </c>
      <c r="O43" s="12">
        <f t="shared" si="1"/>
        <v>1</v>
      </c>
    </row>
    <row r="44" spans="1:15" s="12" customFormat="1" ht="30" customHeight="1" x14ac:dyDescent="0.25">
      <c r="A44" s="25">
        <v>7100075</v>
      </c>
      <c r="B44" s="25">
        <v>8995506</v>
      </c>
      <c r="C44" s="32">
        <v>6733052</v>
      </c>
      <c r="D44" s="43" t="s">
        <v>387</v>
      </c>
      <c r="E44" s="43" t="s">
        <v>471</v>
      </c>
      <c r="F44" s="61" t="s">
        <v>303</v>
      </c>
      <c r="G44" s="43" t="s">
        <v>190</v>
      </c>
      <c r="H44" s="51"/>
      <c r="I44" s="49"/>
      <c r="J44" s="11">
        <v>1224</v>
      </c>
      <c r="K44" s="11" t="s">
        <v>9</v>
      </c>
      <c r="L44" s="11" t="s">
        <v>10</v>
      </c>
      <c r="M44" s="11" t="s">
        <v>87</v>
      </c>
      <c r="O44" s="12">
        <f t="shared" si="1"/>
        <v>1</v>
      </c>
    </row>
    <row r="45" spans="1:15" s="12" customFormat="1" ht="30" customHeight="1" x14ac:dyDescent="0.25">
      <c r="A45" s="25">
        <v>0</v>
      </c>
      <c r="B45" s="25">
        <v>3042142</v>
      </c>
      <c r="C45" s="32">
        <v>563245</v>
      </c>
      <c r="D45" s="43" t="s">
        <v>387</v>
      </c>
      <c r="E45" s="43" t="s">
        <v>471</v>
      </c>
      <c r="F45" s="61" t="s">
        <v>305</v>
      </c>
      <c r="G45" s="43" t="s">
        <v>193</v>
      </c>
      <c r="H45" s="51"/>
      <c r="I45" s="49"/>
      <c r="J45" s="11">
        <v>1224</v>
      </c>
      <c r="K45" s="11" t="s">
        <v>9</v>
      </c>
      <c r="L45" s="11" t="s">
        <v>10</v>
      </c>
      <c r="M45" s="11" t="s">
        <v>372</v>
      </c>
      <c r="O45" s="12">
        <f t="shared" si="1"/>
        <v>1</v>
      </c>
    </row>
    <row r="46" spans="1:15" s="12" customFormat="1" ht="30" customHeight="1" x14ac:dyDescent="0.25">
      <c r="A46" s="25">
        <v>252440</v>
      </c>
      <c r="B46" s="25">
        <v>2580718</v>
      </c>
      <c r="C46" s="32">
        <v>571005</v>
      </c>
      <c r="D46" s="43" t="s">
        <v>387</v>
      </c>
      <c r="E46" s="43" t="s">
        <v>471</v>
      </c>
      <c r="F46" s="61" t="s">
        <v>306</v>
      </c>
      <c r="G46" s="43" t="s">
        <v>194</v>
      </c>
      <c r="H46" s="51"/>
      <c r="I46" s="49"/>
      <c r="J46" s="11">
        <v>1224</v>
      </c>
      <c r="K46" s="11" t="s">
        <v>9</v>
      </c>
      <c r="L46" s="11" t="s">
        <v>10</v>
      </c>
      <c r="M46" s="11" t="s">
        <v>72</v>
      </c>
      <c r="O46" s="12">
        <f t="shared" si="1"/>
        <v>1</v>
      </c>
    </row>
    <row r="47" spans="1:15" s="12" customFormat="1" ht="30" customHeight="1" x14ac:dyDescent="0.25">
      <c r="A47" s="25">
        <v>249084</v>
      </c>
      <c r="B47" s="25">
        <v>1693976</v>
      </c>
      <c r="C47" s="32">
        <v>1126490</v>
      </c>
      <c r="D47" s="43" t="s">
        <v>387</v>
      </c>
      <c r="E47" s="43" t="s">
        <v>471</v>
      </c>
      <c r="F47" s="61" t="s">
        <v>307</v>
      </c>
      <c r="G47" s="43" t="s">
        <v>480</v>
      </c>
      <c r="H47" s="51"/>
      <c r="I47" s="49"/>
      <c r="J47" s="11">
        <v>1224</v>
      </c>
      <c r="K47" s="11" t="s">
        <v>9</v>
      </c>
      <c r="L47" s="11" t="s">
        <v>10</v>
      </c>
      <c r="M47" s="11" t="s">
        <v>88</v>
      </c>
      <c r="O47" s="12">
        <f t="shared" si="1"/>
        <v>1</v>
      </c>
    </row>
    <row r="48" spans="1:15" s="12" customFormat="1" ht="30" customHeight="1" x14ac:dyDescent="0.25">
      <c r="A48" s="25">
        <v>171831</v>
      </c>
      <c r="B48" s="25">
        <v>1215735</v>
      </c>
      <c r="C48" s="32">
        <v>699609</v>
      </c>
      <c r="D48" s="43" t="s">
        <v>387</v>
      </c>
      <c r="E48" s="43" t="s">
        <v>471</v>
      </c>
      <c r="F48" s="61" t="s">
        <v>308</v>
      </c>
      <c r="G48" s="43" t="s">
        <v>479</v>
      </c>
      <c r="H48" s="51"/>
      <c r="I48" s="49"/>
      <c r="J48" s="11">
        <v>1224</v>
      </c>
      <c r="K48" s="11" t="s">
        <v>9</v>
      </c>
      <c r="L48" s="11" t="s">
        <v>10</v>
      </c>
      <c r="M48" s="11" t="s">
        <v>89</v>
      </c>
      <c r="O48" s="12">
        <f t="shared" si="1"/>
        <v>1</v>
      </c>
    </row>
    <row r="49" spans="1:15" s="12" customFormat="1" ht="30" customHeight="1" x14ac:dyDescent="0.25">
      <c r="A49" s="25">
        <v>1232233</v>
      </c>
      <c r="B49" s="25">
        <v>8584143</v>
      </c>
      <c r="C49" s="32">
        <v>8027245</v>
      </c>
      <c r="D49" s="43" t="s">
        <v>387</v>
      </c>
      <c r="E49" s="43" t="s">
        <v>471</v>
      </c>
      <c r="F49" s="61" t="s">
        <v>309</v>
      </c>
      <c r="G49" s="43" t="s">
        <v>195</v>
      </c>
      <c r="H49" s="51"/>
      <c r="I49" s="49"/>
      <c r="J49" s="11">
        <v>1224</v>
      </c>
      <c r="K49" s="11" t="s">
        <v>9</v>
      </c>
      <c r="L49" s="11" t="s">
        <v>10</v>
      </c>
      <c r="M49" s="11" t="s">
        <v>90</v>
      </c>
      <c r="O49" s="12">
        <f t="shared" si="1"/>
        <v>1</v>
      </c>
    </row>
    <row r="50" spans="1:15" s="12" customFormat="1" ht="30" customHeight="1" x14ac:dyDescent="0.25">
      <c r="A50" s="25">
        <v>0</v>
      </c>
      <c r="B50" s="25">
        <v>567584</v>
      </c>
      <c r="C50" s="32">
        <v>1887153</v>
      </c>
      <c r="D50" s="43" t="s">
        <v>387</v>
      </c>
      <c r="E50" s="43" t="s">
        <v>471</v>
      </c>
      <c r="F50" s="61" t="s">
        <v>310</v>
      </c>
      <c r="G50" s="43" t="s">
        <v>197</v>
      </c>
      <c r="H50" s="51"/>
      <c r="I50" s="49"/>
      <c r="J50" s="11">
        <v>1224</v>
      </c>
      <c r="K50" s="11" t="s">
        <v>9</v>
      </c>
      <c r="L50" s="11" t="s">
        <v>10</v>
      </c>
      <c r="M50" s="11" t="s">
        <v>33</v>
      </c>
      <c r="O50" s="12">
        <f t="shared" si="1"/>
        <v>1</v>
      </c>
    </row>
    <row r="51" spans="1:15" s="12" customFormat="1" ht="30" customHeight="1" x14ac:dyDescent="0.25">
      <c r="A51" s="25">
        <v>0</v>
      </c>
      <c r="B51" s="25">
        <v>228503</v>
      </c>
      <c r="C51" s="32">
        <v>1755548</v>
      </c>
      <c r="D51" s="43" t="s">
        <v>387</v>
      </c>
      <c r="E51" s="43" t="s">
        <v>471</v>
      </c>
      <c r="F51" s="61" t="s">
        <v>312</v>
      </c>
      <c r="G51" s="43" t="s">
        <v>199</v>
      </c>
      <c r="H51" s="51"/>
      <c r="I51" s="49"/>
      <c r="J51" s="11">
        <v>1224</v>
      </c>
      <c r="K51" s="11" t="s">
        <v>9</v>
      </c>
      <c r="L51" s="11" t="s">
        <v>10</v>
      </c>
      <c r="M51" s="11" t="s">
        <v>34</v>
      </c>
      <c r="O51" s="12">
        <f t="shared" si="1"/>
        <v>1</v>
      </c>
    </row>
    <row r="52" spans="1:15" s="12" customFormat="1" ht="144" x14ac:dyDescent="0.25">
      <c r="A52" s="25">
        <v>10124677</v>
      </c>
      <c r="B52" s="25">
        <v>5903893</v>
      </c>
      <c r="C52" s="32">
        <v>9011922</v>
      </c>
      <c r="D52" s="43" t="s">
        <v>387</v>
      </c>
      <c r="E52" s="43" t="s">
        <v>471</v>
      </c>
      <c r="F52" s="61" t="s">
        <v>313</v>
      </c>
      <c r="G52" s="43" t="s">
        <v>200</v>
      </c>
      <c r="H52" s="51"/>
      <c r="I52" s="49"/>
      <c r="J52" s="11">
        <v>1224</v>
      </c>
      <c r="K52" s="11" t="s">
        <v>9</v>
      </c>
      <c r="L52" s="11" t="s">
        <v>10</v>
      </c>
      <c r="M52" s="11" t="s">
        <v>68</v>
      </c>
      <c r="O52" s="12">
        <f t="shared" si="1"/>
        <v>1</v>
      </c>
    </row>
    <row r="53" spans="1:15" s="12" customFormat="1" ht="30" customHeight="1" x14ac:dyDescent="0.25">
      <c r="A53" s="25">
        <v>7732755</v>
      </c>
      <c r="B53" s="25">
        <v>5375831</v>
      </c>
      <c r="C53" s="32">
        <v>8960957</v>
      </c>
      <c r="D53" s="43" t="s">
        <v>387</v>
      </c>
      <c r="E53" s="43" t="s">
        <v>471</v>
      </c>
      <c r="F53" s="61" t="s">
        <v>314</v>
      </c>
      <c r="G53" s="43" t="s">
        <v>201</v>
      </c>
      <c r="H53" s="51"/>
      <c r="I53" s="49"/>
      <c r="J53" s="11">
        <v>1224</v>
      </c>
      <c r="K53" s="11" t="s">
        <v>9</v>
      </c>
      <c r="L53" s="11" t="s">
        <v>10</v>
      </c>
      <c r="M53" s="11" t="s">
        <v>92</v>
      </c>
      <c r="O53" s="12">
        <f t="shared" si="1"/>
        <v>1</v>
      </c>
    </row>
    <row r="54" spans="1:15" s="12" customFormat="1" ht="30" customHeight="1" x14ac:dyDescent="0.25">
      <c r="A54" s="25">
        <v>0</v>
      </c>
      <c r="B54" s="25">
        <v>0</v>
      </c>
      <c r="C54" s="32">
        <v>821748</v>
      </c>
      <c r="D54" s="43" t="s">
        <v>387</v>
      </c>
      <c r="E54" s="43" t="s">
        <v>471</v>
      </c>
      <c r="F54" s="61" t="s">
        <v>315</v>
      </c>
      <c r="G54" s="43" t="s">
        <v>474</v>
      </c>
      <c r="H54" s="51"/>
      <c r="I54" s="49"/>
      <c r="J54" s="11">
        <v>1224</v>
      </c>
      <c r="K54" s="11" t="s">
        <v>9</v>
      </c>
      <c r="L54" s="11" t="s">
        <v>10</v>
      </c>
      <c r="M54" s="11" t="s">
        <v>35</v>
      </c>
      <c r="O54" s="12">
        <f t="shared" si="1"/>
        <v>1</v>
      </c>
    </row>
    <row r="55" spans="1:15" s="12" customFormat="1" ht="30" customHeight="1" x14ac:dyDescent="0.25">
      <c r="A55" s="25">
        <v>4560785</v>
      </c>
      <c r="B55" s="25">
        <v>6392354</v>
      </c>
      <c r="C55" s="32">
        <v>5277316</v>
      </c>
      <c r="D55" s="43" t="s">
        <v>387</v>
      </c>
      <c r="E55" s="43" t="s">
        <v>471</v>
      </c>
      <c r="F55" s="61" t="s">
        <v>316</v>
      </c>
      <c r="G55" s="43" t="s">
        <v>202</v>
      </c>
      <c r="H55" s="51"/>
      <c r="I55" s="49"/>
      <c r="J55" s="11">
        <v>1224</v>
      </c>
      <c r="K55" s="11" t="s">
        <v>9</v>
      </c>
      <c r="L55" s="11" t="s">
        <v>10</v>
      </c>
      <c r="M55" s="11" t="s">
        <v>93</v>
      </c>
      <c r="O55" s="12">
        <f t="shared" si="1"/>
        <v>1</v>
      </c>
    </row>
    <row r="56" spans="1:15" s="12" customFormat="1" ht="30" customHeight="1" x14ac:dyDescent="0.25">
      <c r="A56" s="25">
        <v>0</v>
      </c>
      <c r="B56" s="25">
        <v>1547820</v>
      </c>
      <c r="C56" s="32">
        <v>2118617</v>
      </c>
      <c r="D56" s="43" t="s">
        <v>387</v>
      </c>
      <c r="E56" s="43" t="s">
        <v>471</v>
      </c>
      <c r="F56" s="61" t="s">
        <v>316</v>
      </c>
      <c r="G56" s="43" t="s">
        <v>204</v>
      </c>
      <c r="H56" s="51"/>
      <c r="I56" s="49"/>
      <c r="J56" s="11">
        <v>1224</v>
      </c>
      <c r="K56" s="11" t="s">
        <v>9</v>
      </c>
      <c r="L56" s="11" t="s">
        <v>10</v>
      </c>
      <c r="M56" s="11" t="s">
        <v>36</v>
      </c>
      <c r="O56" s="12">
        <f t="shared" si="1"/>
        <v>1</v>
      </c>
    </row>
    <row r="57" spans="1:15" s="12" customFormat="1" ht="30" customHeight="1" x14ac:dyDescent="0.25">
      <c r="A57" s="25">
        <v>2432107</v>
      </c>
      <c r="B57" s="25">
        <v>4105298</v>
      </c>
      <c r="C57" s="32">
        <v>1137472</v>
      </c>
      <c r="D57" s="43" t="s">
        <v>387</v>
      </c>
      <c r="E57" s="43" t="s">
        <v>471</v>
      </c>
      <c r="F57" s="61" t="s">
        <v>317</v>
      </c>
      <c r="G57" s="43" t="s">
        <v>205</v>
      </c>
      <c r="H57" s="51"/>
      <c r="I57" s="49"/>
      <c r="J57" s="11">
        <v>1224</v>
      </c>
      <c r="K57" s="11" t="s">
        <v>9</v>
      </c>
      <c r="L57" s="11" t="s">
        <v>10</v>
      </c>
      <c r="M57" s="11" t="s">
        <v>374</v>
      </c>
      <c r="O57" s="12">
        <f t="shared" si="1"/>
        <v>1</v>
      </c>
    </row>
    <row r="58" spans="1:15" s="12" customFormat="1" ht="30" customHeight="1" x14ac:dyDescent="0.25">
      <c r="A58" s="25">
        <v>539153</v>
      </c>
      <c r="B58" s="25">
        <v>3961317</v>
      </c>
      <c r="C58" s="32">
        <v>3048828</v>
      </c>
      <c r="D58" s="43" t="s">
        <v>387</v>
      </c>
      <c r="E58" s="43" t="s">
        <v>471</v>
      </c>
      <c r="F58" s="61" t="s">
        <v>318</v>
      </c>
      <c r="G58" s="43" t="s">
        <v>207</v>
      </c>
      <c r="H58" s="51"/>
      <c r="I58" s="49"/>
      <c r="J58" s="11">
        <v>1224</v>
      </c>
      <c r="K58" s="11" t="s">
        <v>9</v>
      </c>
      <c r="L58" s="11" t="s">
        <v>10</v>
      </c>
      <c r="M58" s="11" t="s">
        <v>37</v>
      </c>
      <c r="O58" s="12">
        <f t="shared" si="1"/>
        <v>1</v>
      </c>
    </row>
    <row r="59" spans="1:15" s="12" customFormat="1" ht="30" customHeight="1" x14ac:dyDescent="0.25">
      <c r="A59" s="25">
        <v>5300009</v>
      </c>
      <c r="B59" s="25">
        <v>3720820</v>
      </c>
      <c r="C59" s="32">
        <v>6209594</v>
      </c>
      <c r="D59" s="43" t="s">
        <v>387</v>
      </c>
      <c r="E59" s="43" t="s">
        <v>471</v>
      </c>
      <c r="F59" s="61" t="s">
        <v>319</v>
      </c>
      <c r="G59" s="43" t="s">
        <v>208</v>
      </c>
      <c r="H59" s="51"/>
      <c r="I59" s="49"/>
      <c r="J59" s="11">
        <v>1224</v>
      </c>
      <c r="K59" s="11" t="s">
        <v>9</v>
      </c>
      <c r="L59" s="11" t="s">
        <v>10</v>
      </c>
      <c r="M59" s="11" t="s">
        <v>94</v>
      </c>
      <c r="O59" s="12">
        <f t="shared" si="1"/>
        <v>1</v>
      </c>
    </row>
    <row r="60" spans="1:15" s="12" customFormat="1" ht="30" customHeight="1" x14ac:dyDescent="0.25">
      <c r="A60" s="25">
        <v>920552</v>
      </c>
      <c r="B60" s="25">
        <v>7765580</v>
      </c>
      <c r="C60" s="32">
        <v>3748019</v>
      </c>
      <c r="D60" s="43" t="s">
        <v>387</v>
      </c>
      <c r="E60" s="43" t="s">
        <v>471</v>
      </c>
      <c r="F60" s="61" t="s">
        <v>319</v>
      </c>
      <c r="G60" s="43" t="s">
        <v>209</v>
      </c>
      <c r="H60" s="51"/>
      <c r="I60" s="49"/>
      <c r="J60" s="11">
        <v>1224</v>
      </c>
      <c r="K60" s="11" t="s">
        <v>9</v>
      </c>
      <c r="L60" s="11" t="s">
        <v>10</v>
      </c>
      <c r="M60" s="11" t="s">
        <v>375</v>
      </c>
      <c r="O60" s="12">
        <f t="shared" si="1"/>
        <v>1</v>
      </c>
    </row>
    <row r="61" spans="1:15" s="12" customFormat="1" ht="30" customHeight="1" x14ac:dyDescent="0.25">
      <c r="A61" s="25">
        <v>0</v>
      </c>
      <c r="B61" s="25">
        <v>81841</v>
      </c>
      <c r="C61" s="32">
        <v>1402195</v>
      </c>
      <c r="D61" s="43" t="s">
        <v>387</v>
      </c>
      <c r="E61" s="43" t="s">
        <v>471</v>
      </c>
      <c r="F61" s="61" t="s">
        <v>320</v>
      </c>
      <c r="G61" s="43" t="s">
        <v>210</v>
      </c>
      <c r="H61" s="51"/>
      <c r="I61" s="49"/>
      <c r="J61" s="11">
        <v>1224</v>
      </c>
      <c r="K61" s="11" t="s">
        <v>9</v>
      </c>
      <c r="L61" s="11" t="s">
        <v>10</v>
      </c>
      <c r="M61" s="11" t="s">
        <v>38</v>
      </c>
      <c r="O61" s="12">
        <f t="shared" si="1"/>
        <v>1</v>
      </c>
    </row>
    <row r="62" spans="1:15" s="12" customFormat="1" ht="30" customHeight="1" x14ac:dyDescent="0.25">
      <c r="A62" s="25">
        <v>342015</v>
      </c>
      <c r="B62" s="25">
        <v>3151314</v>
      </c>
      <c r="C62" s="32">
        <v>1547235</v>
      </c>
      <c r="D62" s="43" t="s">
        <v>387</v>
      </c>
      <c r="E62" s="43" t="s">
        <v>471</v>
      </c>
      <c r="F62" s="61" t="s">
        <v>320</v>
      </c>
      <c r="G62" s="43" t="s">
        <v>212</v>
      </c>
      <c r="H62" s="51"/>
      <c r="I62" s="49"/>
      <c r="J62" s="11">
        <v>1224</v>
      </c>
      <c r="K62" s="11" t="s">
        <v>9</v>
      </c>
      <c r="L62" s="11" t="s">
        <v>10</v>
      </c>
      <c r="M62" s="11" t="s">
        <v>96</v>
      </c>
      <c r="O62" s="12">
        <f t="shared" si="1"/>
        <v>1</v>
      </c>
    </row>
    <row r="63" spans="1:15" s="12" customFormat="1" ht="30" customHeight="1" x14ac:dyDescent="0.25">
      <c r="A63" s="25">
        <v>479998</v>
      </c>
      <c r="B63" s="25">
        <v>4411591</v>
      </c>
      <c r="C63" s="32">
        <v>1628590</v>
      </c>
      <c r="D63" s="43" t="s">
        <v>387</v>
      </c>
      <c r="E63" s="43" t="s">
        <v>471</v>
      </c>
      <c r="F63" s="61" t="s">
        <v>322</v>
      </c>
      <c r="G63" s="43" t="s">
        <v>214</v>
      </c>
      <c r="H63" s="51"/>
      <c r="I63" s="49"/>
      <c r="J63" s="11">
        <v>1224</v>
      </c>
      <c r="K63" s="11" t="s">
        <v>9</v>
      </c>
      <c r="L63" s="11" t="s">
        <v>10</v>
      </c>
      <c r="M63" s="11" t="s">
        <v>97</v>
      </c>
      <c r="O63" s="12">
        <f t="shared" si="1"/>
        <v>1</v>
      </c>
    </row>
    <row r="64" spans="1:15" s="12" customFormat="1" ht="30" customHeight="1" x14ac:dyDescent="0.25">
      <c r="A64" s="25">
        <v>0</v>
      </c>
      <c r="B64" s="25">
        <v>2540840</v>
      </c>
      <c r="C64" s="32">
        <v>2703577</v>
      </c>
      <c r="D64" s="43" t="s">
        <v>387</v>
      </c>
      <c r="E64" s="43" t="s">
        <v>471</v>
      </c>
      <c r="F64" s="61" t="s">
        <v>323</v>
      </c>
      <c r="G64" s="43" t="s">
        <v>215</v>
      </c>
      <c r="H64" s="51"/>
      <c r="I64" s="49"/>
      <c r="J64" s="11">
        <v>1224</v>
      </c>
      <c r="K64" s="11" t="s">
        <v>9</v>
      </c>
      <c r="L64" s="11" t="s">
        <v>10</v>
      </c>
      <c r="M64" s="11" t="s">
        <v>50</v>
      </c>
      <c r="O64" s="12">
        <f t="shared" si="1"/>
        <v>1</v>
      </c>
    </row>
    <row r="65" spans="1:15" s="12" customFormat="1" ht="30" customHeight="1" x14ac:dyDescent="0.25">
      <c r="A65" s="25">
        <v>0</v>
      </c>
      <c r="B65" s="25">
        <v>2173499</v>
      </c>
      <c r="C65" s="32">
        <v>774283</v>
      </c>
      <c r="D65" s="43" t="s">
        <v>387</v>
      </c>
      <c r="E65" s="43" t="s">
        <v>471</v>
      </c>
      <c r="F65" s="61" t="s">
        <v>326</v>
      </c>
      <c r="G65" s="43" t="s">
        <v>219</v>
      </c>
      <c r="H65" s="51"/>
      <c r="I65" s="49"/>
      <c r="J65" s="11">
        <v>1224</v>
      </c>
      <c r="K65" s="11" t="s">
        <v>9</v>
      </c>
      <c r="L65" s="11" t="s">
        <v>10</v>
      </c>
      <c r="M65" s="11" t="s">
        <v>377</v>
      </c>
      <c r="O65" s="12">
        <f t="shared" si="1"/>
        <v>1</v>
      </c>
    </row>
    <row r="66" spans="1:15" s="12" customFormat="1" ht="30" customHeight="1" x14ac:dyDescent="0.25">
      <c r="A66" s="25">
        <v>491809</v>
      </c>
      <c r="B66" s="25">
        <v>7186781</v>
      </c>
      <c r="C66" s="32">
        <v>6407664</v>
      </c>
      <c r="D66" s="43" t="s">
        <v>387</v>
      </c>
      <c r="E66" s="43" t="s">
        <v>471</v>
      </c>
      <c r="F66" s="61" t="s">
        <v>327</v>
      </c>
      <c r="G66" s="43" t="s">
        <v>220</v>
      </c>
      <c r="H66" s="51"/>
      <c r="I66" s="49"/>
      <c r="J66" s="11">
        <v>1224</v>
      </c>
      <c r="K66" s="11" t="s">
        <v>9</v>
      </c>
      <c r="L66" s="11" t="s">
        <v>10</v>
      </c>
      <c r="M66" s="11" t="s">
        <v>100</v>
      </c>
      <c r="O66" s="12">
        <f t="shared" si="1"/>
        <v>1</v>
      </c>
    </row>
    <row r="67" spans="1:15" s="12" customFormat="1" ht="30" customHeight="1" x14ac:dyDescent="0.25">
      <c r="A67" s="25">
        <v>484107</v>
      </c>
      <c r="B67" s="25">
        <v>1256085</v>
      </c>
      <c r="C67" s="32">
        <v>5475112</v>
      </c>
      <c r="D67" s="43" t="s">
        <v>387</v>
      </c>
      <c r="E67" s="43" t="s">
        <v>471</v>
      </c>
      <c r="F67" s="61" t="s">
        <v>328</v>
      </c>
      <c r="G67" s="43" t="s">
        <v>221</v>
      </c>
      <c r="H67" s="51"/>
      <c r="I67" s="49"/>
      <c r="J67" s="11">
        <v>1224</v>
      </c>
      <c r="K67" s="11" t="s">
        <v>9</v>
      </c>
      <c r="L67" s="11" t="s">
        <v>10</v>
      </c>
      <c r="M67" s="11" t="s">
        <v>73</v>
      </c>
      <c r="O67" s="12">
        <f t="shared" si="1"/>
        <v>1</v>
      </c>
    </row>
    <row r="68" spans="1:15" s="12" customFormat="1" ht="30" customHeight="1" x14ac:dyDescent="0.25">
      <c r="A68" s="25">
        <v>500441</v>
      </c>
      <c r="B68" s="25">
        <v>4767985</v>
      </c>
      <c r="C68" s="32">
        <v>2263934</v>
      </c>
      <c r="D68" s="43" t="s">
        <v>387</v>
      </c>
      <c r="E68" s="43" t="s">
        <v>471</v>
      </c>
      <c r="F68" s="61" t="s">
        <v>331</v>
      </c>
      <c r="G68" s="43" t="s">
        <v>224</v>
      </c>
      <c r="H68" s="51"/>
      <c r="I68" s="49"/>
      <c r="J68" s="11">
        <v>1224</v>
      </c>
      <c r="K68" s="11" t="s">
        <v>9</v>
      </c>
      <c r="L68" s="11" t="s">
        <v>10</v>
      </c>
      <c r="M68" s="11" t="s">
        <v>102</v>
      </c>
      <c r="O68" s="12">
        <f t="shared" si="1"/>
        <v>1</v>
      </c>
    </row>
    <row r="69" spans="1:15" s="12" customFormat="1" ht="30" customHeight="1" x14ac:dyDescent="0.25">
      <c r="A69" s="25">
        <v>263939</v>
      </c>
      <c r="B69" s="25">
        <v>5191843</v>
      </c>
      <c r="C69" s="32">
        <v>1913498</v>
      </c>
      <c r="D69" s="43" t="s">
        <v>387</v>
      </c>
      <c r="E69" s="43" t="s">
        <v>471</v>
      </c>
      <c r="F69" s="61" t="s">
        <v>333</v>
      </c>
      <c r="G69" s="43" t="s">
        <v>226</v>
      </c>
      <c r="H69" s="51"/>
      <c r="I69" s="49"/>
      <c r="J69" s="11">
        <v>1224</v>
      </c>
      <c r="K69" s="11" t="s">
        <v>9</v>
      </c>
      <c r="L69" s="11" t="s">
        <v>10</v>
      </c>
      <c r="M69" s="11" t="s">
        <v>103</v>
      </c>
      <c r="O69" s="12">
        <f t="shared" si="1"/>
        <v>1</v>
      </c>
    </row>
    <row r="70" spans="1:15" s="12" customFormat="1" ht="30" customHeight="1" x14ac:dyDescent="0.25">
      <c r="A70" s="25">
        <v>0</v>
      </c>
      <c r="B70" s="25">
        <v>0</v>
      </c>
      <c r="C70" s="32">
        <v>152274</v>
      </c>
      <c r="D70" s="43" t="s">
        <v>387</v>
      </c>
      <c r="E70" s="43" t="s">
        <v>471</v>
      </c>
      <c r="F70" s="61" t="s">
        <v>335</v>
      </c>
      <c r="G70" s="43" t="s">
        <v>475</v>
      </c>
      <c r="H70" s="51"/>
      <c r="I70" s="49"/>
      <c r="J70" s="11">
        <v>1224</v>
      </c>
      <c r="K70" s="11" t="s">
        <v>9</v>
      </c>
      <c r="L70" s="11" t="s">
        <v>10</v>
      </c>
      <c r="M70" s="11" t="s">
        <v>104</v>
      </c>
      <c r="O70" s="12">
        <f t="shared" si="1"/>
        <v>1</v>
      </c>
    </row>
    <row r="71" spans="1:15" s="12" customFormat="1" ht="30" customHeight="1" x14ac:dyDescent="0.25">
      <c r="A71" s="25">
        <v>0</v>
      </c>
      <c r="B71" s="25">
        <v>4799850</v>
      </c>
      <c r="C71" s="32">
        <v>3942716</v>
      </c>
      <c r="D71" s="43" t="s">
        <v>387</v>
      </c>
      <c r="E71" s="43" t="s">
        <v>471</v>
      </c>
      <c r="F71" s="61" t="s">
        <v>336</v>
      </c>
      <c r="G71" s="43" t="s">
        <v>228</v>
      </c>
      <c r="H71" s="51"/>
      <c r="I71" s="49"/>
      <c r="J71" s="11">
        <v>1224</v>
      </c>
      <c r="K71" s="11" t="s">
        <v>9</v>
      </c>
      <c r="L71" s="11" t="s">
        <v>10</v>
      </c>
      <c r="M71" s="11" t="s">
        <v>76</v>
      </c>
      <c r="O71" s="12">
        <f t="shared" si="1"/>
        <v>1</v>
      </c>
    </row>
    <row r="72" spans="1:15" s="12" customFormat="1" ht="30" customHeight="1" x14ac:dyDescent="0.25">
      <c r="A72" s="25">
        <v>0</v>
      </c>
      <c r="B72" s="25">
        <v>0</v>
      </c>
      <c r="C72" s="32">
        <v>3579491</v>
      </c>
      <c r="D72" s="43" t="s">
        <v>387</v>
      </c>
      <c r="E72" s="43" t="s">
        <v>471</v>
      </c>
      <c r="F72" s="61" t="s">
        <v>337</v>
      </c>
      <c r="G72" s="43" t="s">
        <v>230</v>
      </c>
      <c r="H72" s="51"/>
      <c r="I72" s="49"/>
      <c r="J72" s="11">
        <v>1224</v>
      </c>
      <c r="K72" s="11" t="s">
        <v>9</v>
      </c>
      <c r="L72" s="11" t="s">
        <v>10</v>
      </c>
      <c r="M72" s="11" t="s">
        <v>39</v>
      </c>
      <c r="O72" s="12">
        <f t="shared" si="1"/>
        <v>1</v>
      </c>
    </row>
    <row r="73" spans="1:15" s="12" customFormat="1" ht="30" customHeight="1" x14ac:dyDescent="0.25">
      <c r="A73" s="25">
        <v>911631</v>
      </c>
      <c r="B73" s="25">
        <v>2536309</v>
      </c>
      <c r="C73" s="32">
        <v>4913297</v>
      </c>
      <c r="D73" s="43" t="s">
        <v>387</v>
      </c>
      <c r="E73" s="43" t="s">
        <v>471</v>
      </c>
      <c r="F73" s="61" t="s">
        <v>338</v>
      </c>
      <c r="G73" s="43" t="s">
        <v>231</v>
      </c>
      <c r="H73" s="51"/>
      <c r="I73" s="49"/>
      <c r="J73" s="11">
        <v>1224</v>
      </c>
      <c r="K73" s="11" t="s">
        <v>9</v>
      </c>
      <c r="L73" s="11" t="s">
        <v>10</v>
      </c>
      <c r="M73" s="11" t="s">
        <v>40</v>
      </c>
      <c r="O73" s="12">
        <f t="shared" si="1"/>
        <v>1</v>
      </c>
    </row>
    <row r="74" spans="1:15" s="12" customFormat="1" ht="30" customHeight="1" x14ac:dyDescent="0.25">
      <c r="A74" s="25">
        <v>0</v>
      </c>
      <c r="B74" s="25">
        <v>266783</v>
      </c>
      <c r="C74" s="32">
        <v>2976846</v>
      </c>
      <c r="D74" s="43" t="s">
        <v>387</v>
      </c>
      <c r="E74" s="43" t="s">
        <v>471</v>
      </c>
      <c r="F74" s="61" t="s">
        <v>339</v>
      </c>
      <c r="G74" s="43" t="s">
        <v>232</v>
      </c>
      <c r="H74" s="51"/>
      <c r="I74" s="49"/>
      <c r="J74" s="11">
        <v>1224</v>
      </c>
      <c r="K74" s="11" t="s">
        <v>9</v>
      </c>
      <c r="L74" s="11" t="s">
        <v>10</v>
      </c>
      <c r="M74" s="11" t="s">
        <v>381</v>
      </c>
      <c r="O74" s="12">
        <f t="shared" ref="O74:O105" si="2">INDEX(Q:Q,MATCH(D74,R:R,0))</f>
        <v>1</v>
      </c>
    </row>
    <row r="75" spans="1:15" s="12" customFormat="1" ht="24" x14ac:dyDescent="0.25">
      <c r="A75" s="25">
        <v>0</v>
      </c>
      <c r="B75" s="25">
        <v>84711</v>
      </c>
      <c r="C75" s="32">
        <v>1776489</v>
      </c>
      <c r="D75" s="43" t="s">
        <v>387</v>
      </c>
      <c r="E75" s="43" t="s">
        <v>471</v>
      </c>
      <c r="F75" s="61" t="s">
        <v>340</v>
      </c>
      <c r="G75" s="43" t="s">
        <v>233</v>
      </c>
      <c r="H75" s="51"/>
      <c r="I75" s="49"/>
      <c r="J75" s="11">
        <v>1224</v>
      </c>
      <c r="K75" s="11" t="s">
        <v>9</v>
      </c>
      <c r="L75" s="11" t="s">
        <v>10</v>
      </c>
      <c r="M75" s="11" t="s">
        <v>51</v>
      </c>
      <c r="O75" s="12">
        <f t="shared" si="2"/>
        <v>1</v>
      </c>
    </row>
    <row r="76" spans="1:15" s="12" customFormat="1" ht="30" customHeight="1" x14ac:dyDescent="0.25">
      <c r="A76" s="25">
        <v>500441</v>
      </c>
      <c r="B76" s="25">
        <v>4069731</v>
      </c>
      <c r="C76" s="32">
        <v>2263934</v>
      </c>
      <c r="D76" s="43" t="s">
        <v>387</v>
      </c>
      <c r="E76" s="43" t="s">
        <v>471</v>
      </c>
      <c r="F76" s="61" t="s">
        <v>341</v>
      </c>
      <c r="G76" s="43" t="s">
        <v>234</v>
      </c>
      <c r="H76" s="51"/>
      <c r="I76" s="49"/>
      <c r="J76" s="11">
        <v>1224</v>
      </c>
      <c r="K76" s="11" t="s">
        <v>9</v>
      </c>
      <c r="L76" s="11" t="s">
        <v>10</v>
      </c>
      <c r="M76" s="11" t="s">
        <v>105</v>
      </c>
      <c r="O76" s="12">
        <f t="shared" si="2"/>
        <v>1</v>
      </c>
    </row>
    <row r="77" spans="1:15" s="12" customFormat="1" ht="30" customHeight="1" x14ac:dyDescent="0.25">
      <c r="A77" s="25">
        <v>0</v>
      </c>
      <c r="B77" s="25">
        <v>618051</v>
      </c>
      <c r="C77" s="32">
        <v>4265113</v>
      </c>
      <c r="D77" s="43" t="s">
        <v>387</v>
      </c>
      <c r="E77" s="43" t="s">
        <v>471</v>
      </c>
      <c r="F77" s="61" t="s">
        <v>344</v>
      </c>
      <c r="G77" s="43" t="s">
        <v>237</v>
      </c>
      <c r="H77" s="51"/>
      <c r="I77" s="49"/>
      <c r="J77" s="11">
        <v>1224</v>
      </c>
      <c r="K77" s="11" t="s">
        <v>9</v>
      </c>
      <c r="L77" s="11" t="s">
        <v>10</v>
      </c>
      <c r="M77" s="11" t="s">
        <v>382</v>
      </c>
      <c r="O77" s="12">
        <f t="shared" si="2"/>
        <v>1</v>
      </c>
    </row>
    <row r="78" spans="1:15" s="12" customFormat="1" ht="30" customHeight="1" x14ac:dyDescent="0.25">
      <c r="A78" s="25">
        <v>0</v>
      </c>
      <c r="B78" s="25">
        <v>3263537</v>
      </c>
      <c r="C78" s="32">
        <v>1981206</v>
      </c>
      <c r="D78" s="43" t="s">
        <v>387</v>
      </c>
      <c r="E78" s="43" t="s">
        <v>471</v>
      </c>
      <c r="F78" s="61" t="s">
        <v>347</v>
      </c>
      <c r="G78" s="43" t="s">
        <v>241</v>
      </c>
      <c r="H78" s="51"/>
      <c r="I78" s="49"/>
      <c r="J78" s="11">
        <v>1224</v>
      </c>
      <c r="K78" s="11" t="s">
        <v>9</v>
      </c>
      <c r="L78" s="11" t="s">
        <v>10</v>
      </c>
      <c r="M78" s="11" t="s">
        <v>74</v>
      </c>
      <c r="O78" s="12">
        <f t="shared" si="2"/>
        <v>1</v>
      </c>
    </row>
    <row r="79" spans="1:15" s="12" customFormat="1" ht="30" customHeight="1" x14ac:dyDescent="0.25">
      <c r="A79" s="25">
        <v>0</v>
      </c>
      <c r="B79" s="25">
        <v>178578</v>
      </c>
      <c r="C79" s="32">
        <v>1387007</v>
      </c>
      <c r="D79" s="43" t="s">
        <v>387</v>
      </c>
      <c r="E79" s="43" t="s">
        <v>471</v>
      </c>
      <c r="F79" s="61" t="s">
        <v>348</v>
      </c>
      <c r="G79" s="43" t="s">
        <v>244</v>
      </c>
      <c r="H79" s="51"/>
      <c r="I79" s="49"/>
      <c r="J79" s="11">
        <v>1224</v>
      </c>
      <c r="K79" s="11" t="s">
        <v>9</v>
      </c>
      <c r="L79" s="11" t="s">
        <v>10</v>
      </c>
      <c r="M79" s="11" t="s">
        <v>383</v>
      </c>
      <c r="O79" s="12">
        <f t="shared" si="2"/>
        <v>1</v>
      </c>
    </row>
    <row r="80" spans="1:15" s="12" customFormat="1" ht="30" customHeight="1" x14ac:dyDescent="0.25">
      <c r="A80" s="25">
        <v>651640</v>
      </c>
      <c r="B80" s="25">
        <v>3546446</v>
      </c>
      <c r="C80" s="32">
        <v>3537533</v>
      </c>
      <c r="D80" s="43" t="s">
        <v>387</v>
      </c>
      <c r="E80" s="43" t="s">
        <v>471</v>
      </c>
      <c r="F80" s="61" t="s">
        <v>349</v>
      </c>
      <c r="G80" s="43" t="s">
        <v>245</v>
      </c>
      <c r="H80" s="51"/>
      <c r="I80" s="49"/>
      <c r="J80" s="11">
        <v>1224</v>
      </c>
      <c r="K80" s="11" t="s">
        <v>9</v>
      </c>
      <c r="L80" s="11" t="s">
        <v>10</v>
      </c>
      <c r="M80" s="11" t="s">
        <v>108</v>
      </c>
      <c r="O80" s="12">
        <f t="shared" si="2"/>
        <v>1</v>
      </c>
    </row>
    <row r="81" spans="1:15" s="12" customFormat="1" ht="30" customHeight="1" x14ac:dyDescent="0.25">
      <c r="A81" s="25">
        <v>0</v>
      </c>
      <c r="B81" s="25">
        <v>2110757</v>
      </c>
      <c r="C81" s="32">
        <v>6934056</v>
      </c>
      <c r="D81" s="43" t="s">
        <v>387</v>
      </c>
      <c r="E81" s="43" t="s">
        <v>471</v>
      </c>
      <c r="F81" s="61" t="s">
        <v>350</v>
      </c>
      <c r="G81" s="43" t="s">
        <v>246</v>
      </c>
      <c r="H81" s="51"/>
      <c r="I81" s="49"/>
      <c r="J81" s="11">
        <v>1224</v>
      </c>
      <c r="K81" s="11" t="s">
        <v>9</v>
      </c>
      <c r="L81" s="11" t="s">
        <v>10</v>
      </c>
      <c r="M81" s="11" t="s">
        <v>41</v>
      </c>
      <c r="O81" s="12">
        <f t="shared" si="2"/>
        <v>1</v>
      </c>
    </row>
    <row r="82" spans="1:15" s="12" customFormat="1" ht="30" customHeight="1" x14ac:dyDescent="0.25">
      <c r="A82" s="25">
        <v>0</v>
      </c>
      <c r="B82" s="25">
        <v>500449</v>
      </c>
      <c r="C82" s="32">
        <v>3327876</v>
      </c>
      <c r="D82" s="43" t="s">
        <v>387</v>
      </c>
      <c r="E82" s="43" t="s">
        <v>471</v>
      </c>
      <c r="F82" s="61" t="s">
        <v>351</v>
      </c>
      <c r="G82" s="43" t="s">
        <v>247</v>
      </c>
      <c r="H82" s="51"/>
      <c r="I82" s="49"/>
      <c r="J82" s="11">
        <v>1224</v>
      </c>
      <c r="K82" s="11" t="s">
        <v>9</v>
      </c>
      <c r="L82" s="11" t="s">
        <v>10</v>
      </c>
      <c r="M82" s="11" t="s">
        <v>42</v>
      </c>
      <c r="O82" s="12">
        <f t="shared" si="2"/>
        <v>1</v>
      </c>
    </row>
    <row r="83" spans="1:15" s="12" customFormat="1" ht="30" customHeight="1" x14ac:dyDescent="0.25">
      <c r="A83" s="25">
        <v>0</v>
      </c>
      <c r="B83" s="25">
        <v>497694</v>
      </c>
      <c r="C83" s="32">
        <v>2482165</v>
      </c>
      <c r="D83" s="43" t="s">
        <v>387</v>
      </c>
      <c r="E83" s="43" t="s">
        <v>471</v>
      </c>
      <c r="F83" s="61" t="s">
        <v>353</v>
      </c>
      <c r="G83" s="43" t="s">
        <v>249</v>
      </c>
      <c r="H83" s="51"/>
      <c r="I83" s="49"/>
      <c r="J83" s="11">
        <v>1224</v>
      </c>
      <c r="K83" s="11" t="s">
        <v>9</v>
      </c>
      <c r="L83" s="11" t="s">
        <v>10</v>
      </c>
      <c r="M83" s="11" t="s">
        <v>43</v>
      </c>
      <c r="O83" s="12">
        <f t="shared" si="2"/>
        <v>1</v>
      </c>
    </row>
    <row r="84" spans="1:15" s="12" customFormat="1" ht="30" customHeight="1" x14ac:dyDescent="0.25">
      <c r="A84" s="25">
        <v>0</v>
      </c>
      <c r="B84" s="25">
        <v>2910885</v>
      </c>
      <c r="C84" s="32">
        <v>1352988</v>
      </c>
      <c r="D84" s="43" t="s">
        <v>387</v>
      </c>
      <c r="E84" s="43" t="s">
        <v>471</v>
      </c>
      <c r="F84" s="61" t="s">
        <v>355</v>
      </c>
      <c r="G84" s="43" t="s">
        <v>253</v>
      </c>
      <c r="H84" s="51"/>
      <c r="I84" s="49"/>
      <c r="J84" s="11">
        <v>1224</v>
      </c>
      <c r="K84" s="11" t="s">
        <v>9</v>
      </c>
      <c r="L84" s="11" t="s">
        <v>10</v>
      </c>
      <c r="M84" s="11" t="s">
        <v>111</v>
      </c>
      <c r="O84" s="12">
        <f t="shared" si="2"/>
        <v>1</v>
      </c>
    </row>
    <row r="85" spans="1:15" s="12" customFormat="1" ht="30" customHeight="1" x14ac:dyDescent="0.25">
      <c r="A85" s="25">
        <v>0</v>
      </c>
      <c r="B85" s="25">
        <v>535820</v>
      </c>
      <c r="C85" s="32">
        <v>3563081</v>
      </c>
      <c r="D85" s="43" t="s">
        <v>387</v>
      </c>
      <c r="E85" s="43" t="s">
        <v>471</v>
      </c>
      <c r="F85" s="61" t="s">
        <v>356</v>
      </c>
      <c r="G85" s="43" t="s">
        <v>254</v>
      </c>
      <c r="H85" s="51"/>
      <c r="I85" s="49"/>
      <c r="J85" s="11">
        <v>1224</v>
      </c>
      <c r="K85" s="11" t="s">
        <v>9</v>
      </c>
      <c r="L85" s="11" t="s">
        <v>10</v>
      </c>
      <c r="M85" s="11" t="s">
        <v>44</v>
      </c>
      <c r="O85" s="12">
        <f t="shared" si="2"/>
        <v>1</v>
      </c>
    </row>
    <row r="86" spans="1:15" s="12" customFormat="1" ht="72" x14ac:dyDescent="0.25">
      <c r="A86" s="25">
        <v>0</v>
      </c>
      <c r="B86" s="25">
        <v>0</v>
      </c>
      <c r="C86" s="32">
        <v>2521730</v>
      </c>
      <c r="D86" s="43" t="s">
        <v>387</v>
      </c>
      <c r="E86" s="43" t="s">
        <v>471</v>
      </c>
      <c r="F86" s="60" t="s">
        <v>358</v>
      </c>
      <c r="G86" s="43" t="s">
        <v>257</v>
      </c>
      <c r="H86" s="51"/>
      <c r="I86" s="49"/>
      <c r="J86" s="11">
        <v>1224</v>
      </c>
      <c r="K86" s="11" t="s">
        <v>9</v>
      </c>
      <c r="L86" s="11" t="s">
        <v>10</v>
      </c>
      <c r="M86" s="11" t="s">
        <v>17</v>
      </c>
      <c r="O86" s="12">
        <f t="shared" si="2"/>
        <v>1</v>
      </c>
    </row>
    <row r="87" spans="1:15" s="12" customFormat="1" ht="30" customHeight="1" x14ac:dyDescent="0.25">
      <c r="A87" s="25">
        <v>0</v>
      </c>
      <c r="B87" s="25">
        <v>294974</v>
      </c>
      <c r="C87" s="32">
        <v>163459</v>
      </c>
      <c r="D87" s="43" t="s">
        <v>387</v>
      </c>
      <c r="E87" s="43" t="s">
        <v>471</v>
      </c>
      <c r="F87" s="61" t="s">
        <v>359</v>
      </c>
      <c r="G87" s="43" t="s">
        <v>259</v>
      </c>
      <c r="H87" s="51"/>
      <c r="I87" s="49"/>
      <c r="J87" s="11">
        <v>1224</v>
      </c>
      <c r="K87" s="11" t="s">
        <v>9</v>
      </c>
      <c r="L87" s="11" t="s">
        <v>10</v>
      </c>
      <c r="M87" s="11" t="s">
        <v>45</v>
      </c>
      <c r="O87" s="12">
        <f t="shared" si="2"/>
        <v>1</v>
      </c>
    </row>
    <row r="88" spans="1:15" s="12" customFormat="1" ht="312" x14ac:dyDescent="0.25">
      <c r="A88" s="25">
        <v>0</v>
      </c>
      <c r="B88" s="25">
        <v>982537</v>
      </c>
      <c r="C88" s="32">
        <v>2628748</v>
      </c>
      <c r="D88" s="43" t="s">
        <v>387</v>
      </c>
      <c r="E88" s="43" t="s">
        <v>471</v>
      </c>
      <c r="F88" s="60" t="s">
        <v>360</v>
      </c>
      <c r="G88" s="43" t="s">
        <v>260</v>
      </c>
      <c r="H88" s="51"/>
      <c r="I88" s="49"/>
      <c r="J88" s="11">
        <v>1224</v>
      </c>
      <c r="K88" s="11" t="s">
        <v>9</v>
      </c>
      <c r="L88" s="11" t="s">
        <v>10</v>
      </c>
      <c r="M88" s="11" t="s">
        <v>11</v>
      </c>
      <c r="O88" s="12">
        <f t="shared" si="2"/>
        <v>1</v>
      </c>
    </row>
    <row r="89" spans="1:15" s="12" customFormat="1" ht="30" customHeight="1" x14ac:dyDescent="0.25">
      <c r="A89" s="25">
        <v>0</v>
      </c>
      <c r="B89" s="25">
        <v>0</v>
      </c>
      <c r="C89" s="32">
        <v>319976</v>
      </c>
      <c r="D89" s="43" t="s">
        <v>386</v>
      </c>
      <c r="E89" s="43" t="s">
        <v>471</v>
      </c>
      <c r="F89" s="60" t="s">
        <v>262</v>
      </c>
      <c r="G89" s="43" t="s">
        <v>139</v>
      </c>
      <c r="H89" s="51"/>
      <c r="I89" s="49"/>
      <c r="J89" s="11">
        <v>1224</v>
      </c>
      <c r="K89" s="11" t="s">
        <v>9</v>
      </c>
      <c r="L89" s="11" t="s">
        <v>10</v>
      </c>
      <c r="M89" s="11" t="s">
        <v>361</v>
      </c>
      <c r="O89" s="12">
        <f t="shared" si="2"/>
        <v>2</v>
      </c>
    </row>
    <row r="90" spans="1:15" s="12" customFormat="1" ht="30" customHeight="1" x14ac:dyDescent="0.25">
      <c r="A90" s="25">
        <v>0</v>
      </c>
      <c r="B90" s="25">
        <v>0</v>
      </c>
      <c r="C90" s="32">
        <v>884796</v>
      </c>
      <c r="D90" s="43" t="s">
        <v>386</v>
      </c>
      <c r="E90" s="43" t="s">
        <v>471</v>
      </c>
      <c r="F90" s="60" t="s">
        <v>263</v>
      </c>
      <c r="G90" s="43" t="s">
        <v>140</v>
      </c>
      <c r="H90" s="51"/>
      <c r="I90" s="49"/>
      <c r="J90" s="11">
        <v>1224</v>
      </c>
      <c r="K90" s="11" t="s">
        <v>9</v>
      </c>
      <c r="L90" s="11" t="s">
        <v>10</v>
      </c>
      <c r="M90" s="11" t="s">
        <v>16</v>
      </c>
      <c r="O90" s="12">
        <f t="shared" si="2"/>
        <v>2</v>
      </c>
    </row>
    <row r="91" spans="1:15" s="12" customFormat="1" ht="30" customHeight="1" x14ac:dyDescent="0.25">
      <c r="A91" s="25">
        <v>0</v>
      </c>
      <c r="B91" s="25">
        <v>0</v>
      </c>
      <c r="C91" s="32">
        <v>640332</v>
      </c>
      <c r="D91" s="43" t="s">
        <v>386</v>
      </c>
      <c r="E91" s="43" t="s">
        <v>471</v>
      </c>
      <c r="F91" s="60" t="s">
        <v>264</v>
      </c>
      <c r="G91" s="43" t="s">
        <v>141</v>
      </c>
      <c r="H91" s="51"/>
      <c r="I91" s="49"/>
      <c r="J91" s="11">
        <v>1224</v>
      </c>
      <c r="K91" s="11" t="s">
        <v>9</v>
      </c>
      <c r="L91" s="11" t="s">
        <v>10</v>
      </c>
      <c r="M91" s="11" t="s">
        <v>46</v>
      </c>
      <c r="O91" s="12">
        <f t="shared" si="2"/>
        <v>2</v>
      </c>
    </row>
    <row r="92" spans="1:15" s="12" customFormat="1" ht="30" customHeight="1" x14ac:dyDescent="0.25">
      <c r="A92" s="25">
        <v>0</v>
      </c>
      <c r="B92" s="25">
        <v>0</v>
      </c>
      <c r="C92" s="32">
        <v>501250</v>
      </c>
      <c r="D92" s="43" t="s">
        <v>386</v>
      </c>
      <c r="E92" s="43" t="s">
        <v>471</v>
      </c>
      <c r="F92" s="60" t="s">
        <v>268</v>
      </c>
      <c r="G92" s="43" t="s">
        <v>145</v>
      </c>
      <c r="H92" s="51"/>
      <c r="I92" s="49"/>
      <c r="J92" s="11">
        <v>1224</v>
      </c>
      <c r="K92" s="11" t="s">
        <v>9</v>
      </c>
      <c r="L92" s="11" t="s">
        <v>10</v>
      </c>
      <c r="M92" s="11" t="s">
        <v>362</v>
      </c>
      <c r="O92" s="12">
        <f t="shared" si="2"/>
        <v>2</v>
      </c>
    </row>
    <row r="93" spans="1:15" s="12" customFormat="1" ht="30" customHeight="1" x14ac:dyDescent="0.25">
      <c r="A93" s="25">
        <v>0</v>
      </c>
      <c r="B93" s="25">
        <v>0</v>
      </c>
      <c r="C93" s="32">
        <v>531598</v>
      </c>
      <c r="D93" s="43" t="s">
        <v>386</v>
      </c>
      <c r="E93" s="43" t="s">
        <v>471</v>
      </c>
      <c r="F93" s="61" t="s">
        <v>290</v>
      </c>
      <c r="G93" s="43" t="s">
        <v>173</v>
      </c>
      <c r="H93" s="51"/>
      <c r="I93" s="49"/>
      <c r="J93" s="11">
        <v>1224</v>
      </c>
      <c r="K93" s="11" t="s">
        <v>9</v>
      </c>
      <c r="L93" s="11" t="s">
        <v>10</v>
      </c>
      <c r="M93" s="11" t="s">
        <v>47</v>
      </c>
      <c r="O93" s="12">
        <f t="shared" si="2"/>
        <v>2</v>
      </c>
    </row>
    <row r="94" spans="1:15" s="12" customFormat="1" ht="30" customHeight="1" x14ac:dyDescent="0.25">
      <c r="A94" s="25">
        <v>0</v>
      </c>
      <c r="B94" s="25">
        <v>0</v>
      </c>
      <c r="C94" s="32">
        <v>545779</v>
      </c>
      <c r="D94" s="43" t="s">
        <v>386</v>
      </c>
      <c r="E94" s="43" t="s">
        <v>471</v>
      </c>
      <c r="F94" s="61" t="s">
        <v>318</v>
      </c>
      <c r="G94" s="43" t="s">
        <v>206</v>
      </c>
      <c r="H94" s="51"/>
      <c r="I94" s="49"/>
      <c r="J94" s="11">
        <v>1224</v>
      </c>
      <c r="K94" s="11" t="s">
        <v>9</v>
      </c>
      <c r="L94" s="11" t="s">
        <v>10</v>
      </c>
      <c r="M94" s="11" t="s">
        <v>49</v>
      </c>
      <c r="O94" s="12">
        <f t="shared" si="2"/>
        <v>2</v>
      </c>
    </row>
    <row r="95" spans="1:15" s="12" customFormat="1" ht="30" customHeight="1" x14ac:dyDescent="0.25">
      <c r="A95" s="25">
        <v>0</v>
      </c>
      <c r="B95" s="25">
        <v>0</v>
      </c>
      <c r="C95" s="32">
        <v>1060033</v>
      </c>
      <c r="D95" s="43" t="s">
        <v>386</v>
      </c>
      <c r="E95" s="43" t="s">
        <v>471</v>
      </c>
      <c r="F95" s="61" t="s">
        <v>348</v>
      </c>
      <c r="G95" s="43" t="s">
        <v>243</v>
      </c>
      <c r="H95" s="51"/>
      <c r="I95" s="49"/>
      <c r="J95" s="11">
        <v>1224</v>
      </c>
      <c r="K95" s="11" t="s">
        <v>9</v>
      </c>
      <c r="L95" s="11" t="s">
        <v>10</v>
      </c>
      <c r="M95" s="11" t="s">
        <v>52</v>
      </c>
      <c r="O95" s="12">
        <f t="shared" si="2"/>
        <v>2</v>
      </c>
    </row>
    <row r="96" spans="1:15" s="12" customFormat="1" ht="30" customHeight="1" x14ac:dyDescent="0.25">
      <c r="A96" s="25">
        <v>4464768</v>
      </c>
      <c r="B96" s="25">
        <v>4102215</v>
      </c>
      <c r="C96" s="32">
        <v>1495018</v>
      </c>
      <c r="D96" s="43" t="s">
        <v>389</v>
      </c>
      <c r="E96" s="43" t="s">
        <v>471</v>
      </c>
      <c r="F96" s="61" t="s">
        <v>287</v>
      </c>
      <c r="G96" s="43" t="s">
        <v>170</v>
      </c>
      <c r="H96" s="51"/>
      <c r="I96" s="49"/>
      <c r="J96" s="11">
        <v>1224</v>
      </c>
      <c r="K96" s="11" t="s">
        <v>9</v>
      </c>
      <c r="L96" s="11" t="s">
        <v>10</v>
      </c>
      <c r="M96" s="11" t="s">
        <v>363</v>
      </c>
      <c r="O96" s="12">
        <f t="shared" si="2"/>
        <v>3</v>
      </c>
    </row>
    <row r="97" spans="1:15" s="12" customFormat="1" ht="30" customHeight="1" x14ac:dyDescent="0.25">
      <c r="A97" s="25">
        <v>1974583</v>
      </c>
      <c r="B97" s="25">
        <v>1985129</v>
      </c>
      <c r="C97" s="32">
        <v>1050000</v>
      </c>
      <c r="D97" s="43" t="s">
        <v>389</v>
      </c>
      <c r="E97" s="43" t="s">
        <v>471</v>
      </c>
      <c r="F97" s="61" t="s">
        <v>290</v>
      </c>
      <c r="G97" s="43" t="s">
        <v>174</v>
      </c>
      <c r="H97" s="51"/>
      <c r="I97" s="49"/>
      <c r="J97" s="11">
        <v>1224</v>
      </c>
      <c r="K97" s="11" t="s">
        <v>9</v>
      </c>
      <c r="L97" s="11" t="s">
        <v>10</v>
      </c>
      <c r="M97" s="11" t="s">
        <v>365</v>
      </c>
      <c r="O97" s="12">
        <f t="shared" si="2"/>
        <v>3</v>
      </c>
    </row>
    <row r="98" spans="1:15" s="12" customFormat="1" ht="30" customHeight="1" x14ac:dyDescent="0.25">
      <c r="A98" s="25">
        <v>4548133</v>
      </c>
      <c r="B98" s="25">
        <v>4156919</v>
      </c>
      <c r="C98" s="32">
        <v>1562795</v>
      </c>
      <c r="D98" s="43" t="s">
        <v>389</v>
      </c>
      <c r="E98" s="43" t="s">
        <v>471</v>
      </c>
      <c r="F98" s="61" t="s">
        <v>297</v>
      </c>
      <c r="G98" s="43" t="s">
        <v>184</v>
      </c>
      <c r="H98" s="51"/>
      <c r="I98" s="49"/>
      <c r="J98" s="11">
        <v>1224</v>
      </c>
      <c r="K98" s="11" t="s">
        <v>9</v>
      </c>
      <c r="L98" s="11" t="s">
        <v>10</v>
      </c>
      <c r="M98" s="11" t="s">
        <v>367</v>
      </c>
      <c r="O98" s="12">
        <f t="shared" si="2"/>
        <v>3</v>
      </c>
    </row>
    <row r="99" spans="1:15" s="12" customFormat="1" ht="30" customHeight="1" x14ac:dyDescent="0.25">
      <c r="A99" s="25">
        <v>4099760</v>
      </c>
      <c r="B99" s="25">
        <v>3699728</v>
      </c>
      <c r="C99" s="32">
        <v>2242527</v>
      </c>
      <c r="D99" s="43" t="s">
        <v>389</v>
      </c>
      <c r="E99" s="43" t="s">
        <v>471</v>
      </c>
      <c r="F99" s="61" t="s">
        <v>303</v>
      </c>
      <c r="G99" s="43" t="s">
        <v>191</v>
      </c>
      <c r="H99" s="51"/>
      <c r="I99" s="49"/>
      <c r="J99" s="11">
        <v>1224</v>
      </c>
      <c r="K99" s="11" t="s">
        <v>9</v>
      </c>
      <c r="L99" s="11" t="s">
        <v>10</v>
      </c>
      <c r="M99" s="11" t="s">
        <v>370</v>
      </c>
      <c r="O99" s="12">
        <f t="shared" si="2"/>
        <v>3</v>
      </c>
    </row>
    <row r="100" spans="1:15" s="12" customFormat="1" ht="30" customHeight="1" x14ac:dyDescent="0.25">
      <c r="A100" s="25">
        <v>1961261</v>
      </c>
      <c r="B100" s="25">
        <v>1745334</v>
      </c>
      <c r="C100" s="32">
        <v>1139868</v>
      </c>
      <c r="D100" s="43" t="s">
        <v>389</v>
      </c>
      <c r="E100" s="43" t="s">
        <v>471</v>
      </c>
      <c r="F100" s="61" t="s">
        <v>304</v>
      </c>
      <c r="G100" s="43" t="s">
        <v>192</v>
      </c>
      <c r="H100" s="51"/>
      <c r="I100" s="49"/>
      <c r="J100" s="11">
        <v>1224</v>
      </c>
      <c r="K100" s="11" t="s">
        <v>9</v>
      </c>
      <c r="L100" s="11" t="s">
        <v>10</v>
      </c>
      <c r="M100" s="11" t="s">
        <v>371</v>
      </c>
      <c r="O100" s="12">
        <f t="shared" si="2"/>
        <v>3</v>
      </c>
    </row>
    <row r="101" spans="1:15" s="12" customFormat="1" ht="30" customHeight="1" x14ac:dyDescent="0.25">
      <c r="A101" s="25">
        <v>4114253</v>
      </c>
      <c r="B101" s="25">
        <v>3712974</v>
      </c>
      <c r="C101" s="32">
        <v>2250000</v>
      </c>
      <c r="D101" s="43" t="s">
        <v>389</v>
      </c>
      <c r="E101" s="43" t="s">
        <v>471</v>
      </c>
      <c r="F101" s="61" t="s">
        <v>325</v>
      </c>
      <c r="G101" s="43" t="s">
        <v>217</v>
      </c>
      <c r="H101" s="51"/>
      <c r="I101" s="49"/>
      <c r="J101" s="11">
        <v>1224</v>
      </c>
      <c r="K101" s="11" t="s">
        <v>9</v>
      </c>
      <c r="L101" s="11" t="s">
        <v>10</v>
      </c>
      <c r="M101" s="11" t="s">
        <v>376</v>
      </c>
      <c r="O101" s="12">
        <f t="shared" si="2"/>
        <v>3</v>
      </c>
    </row>
    <row r="102" spans="1:15" s="12" customFormat="1" ht="30" customHeight="1" x14ac:dyDescent="0.25">
      <c r="A102" s="25">
        <v>4464061</v>
      </c>
      <c r="B102" s="25">
        <v>4079746</v>
      </c>
      <c r="C102" s="32">
        <v>2301772</v>
      </c>
      <c r="D102" s="43" t="s">
        <v>389</v>
      </c>
      <c r="E102" s="43" t="s">
        <v>471</v>
      </c>
      <c r="F102" s="61" t="s">
        <v>334</v>
      </c>
      <c r="G102" s="43" t="s">
        <v>227</v>
      </c>
      <c r="H102" s="51"/>
      <c r="I102" s="49"/>
      <c r="J102" s="11">
        <v>1224</v>
      </c>
      <c r="K102" s="11" t="s">
        <v>9</v>
      </c>
      <c r="L102" s="11" t="s">
        <v>10</v>
      </c>
      <c r="M102" s="11" t="s">
        <v>379</v>
      </c>
      <c r="O102" s="12">
        <f t="shared" si="2"/>
        <v>3</v>
      </c>
    </row>
    <row r="103" spans="1:15" s="12" customFormat="1" ht="30" customHeight="1" x14ac:dyDescent="0.25">
      <c r="A103" s="25">
        <v>3772942</v>
      </c>
      <c r="B103" s="25">
        <v>3353966</v>
      </c>
      <c r="C103" s="32">
        <v>2202609</v>
      </c>
      <c r="D103" s="43" t="s">
        <v>389</v>
      </c>
      <c r="E103" s="43" t="s">
        <v>471</v>
      </c>
      <c r="F103" s="61" t="s">
        <v>337</v>
      </c>
      <c r="G103" s="43" t="s">
        <v>229</v>
      </c>
      <c r="H103" s="51"/>
      <c r="I103" s="49"/>
      <c r="J103" s="11">
        <v>1224</v>
      </c>
      <c r="K103" s="11" t="s">
        <v>9</v>
      </c>
      <c r="L103" s="11" t="s">
        <v>10</v>
      </c>
      <c r="M103" s="11" t="s">
        <v>380</v>
      </c>
      <c r="O103" s="12">
        <f t="shared" si="2"/>
        <v>3</v>
      </c>
    </row>
    <row r="104" spans="1:15" s="12" customFormat="1" ht="30" customHeight="1" x14ac:dyDescent="0.25">
      <c r="A104" s="25">
        <v>4022343</v>
      </c>
      <c r="B104" s="25">
        <v>3628975</v>
      </c>
      <c r="C104" s="32">
        <v>2202609</v>
      </c>
      <c r="D104" s="43" t="s">
        <v>389</v>
      </c>
      <c r="E104" s="43" t="s">
        <v>471</v>
      </c>
      <c r="F104" s="61" t="s">
        <v>354</v>
      </c>
      <c r="G104" s="43" t="s">
        <v>252</v>
      </c>
      <c r="H104" s="51"/>
      <c r="I104" s="49"/>
      <c r="J104" s="11">
        <v>1224</v>
      </c>
      <c r="K104" s="11" t="s">
        <v>9</v>
      </c>
      <c r="L104" s="11" t="s">
        <v>10</v>
      </c>
      <c r="M104" s="11" t="s">
        <v>384</v>
      </c>
      <c r="O104" s="12">
        <f t="shared" si="2"/>
        <v>3</v>
      </c>
    </row>
    <row r="105" spans="1:15" s="12" customFormat="1" ht="30" customHeight="1" x14ac:dyDescent="0.25">
      <c r="A105" s="25">
        <v>3304572</v>
      </c>
      <c r="B105" s="25">
        <v>2597146</v>
      </c>
      <c r="C105" s="32">
        <v>1258987</v>
      </c>
      <c r="D105" s="43" t="s">
        <v>388</v>
      </c>
      <c r="E105" s="43" t="s">
        <v>471</v>
      </c>
      <c r="F105" s="61" t="s">
        <v>282</v>
      </c>
      <c r="G105" s="43" t="s">
        <v>163</v>
      </c>
      <c r="H105" s="51"/>
      <c r="I105" s="49"/>
      <c r="J105" s="11">
        <v>1224</v>
      </c>
      <c r="K105" s="11" t="s">
        <v>9</v>
      </c>
      <c r="L105" s="11" t="s">
        <v>10</v>
      </c>
      <c r="M105" s="11" t="s">
        <v>24</v>
      </c>
      <c r="O105" s="12">
        <f t="shared" si="2"/>
        <v>4</v>
      </c>
    </row>
    <row r="106" spans="1:15" s="12" customFormat="1" ht="30" customHeight="1" x14ac:dyDescent="0.25">
      <c r="A106" s="25">
        <v>264365</v>
      </c>
      <c r="B106" s="25">
        <v>2013243</v>
      </c>
      <c r="C106" s="32">
        <v>1195956</v>
      </c>
      <c r="D106" s="43" t="s">
        <v>390</v>
      </c>
      <c r="E106" s="43" t="s">
        <v>471</v>
      </c>
      <c r="F106" s="61" t="s">
        <v>342</v>
      </c>
      <c r="G106" s="43" t="s">
        <v>235</v>
      </c>
      <c r="H106" s="51"/>
      <c r="I106" s="49"/>
      <c r="J106" s="11">
        <v>1224</v>
      </c>
      <c r="K106" s="11" t="s">
        <v>9</v>
      </c>
      <c r="L106" s="11" t="s">
        <v>10</v>
      </c>
      <c r="M106" s="11" t="s">
        <v>106</v>
      </c>
      <c r="O106" s="12">
        <f t="shared" ref="O106:O137" si="3">INDEX(Q:Q,MATCH(D106,R:R,0))</f>
        <v>5</v>
      </c>
    </row>
    <row r="107" spans="1:15" s="12" customFormat="1" ht="30" customHeight="1" x14ac:dyDescent="0.25">
      <c r="A107" s="25">
        <v>6282968</v>
      </c>
      <c r="B107" s="25">
        <v>6316527</v>
      </c>
      <c r="C107" s="32">
        <v>3341018</v>
      </c>
      <c r="D107" s="43" t="s">
        <v>385</v>
      </c>
      <c r="E107" s="43" t="s">
        <v>471</v>
      </c>
      <c r="F107" s="43" t="s">
        <v>261</v>
      </c>
      <c r="G107" s="43" t="s">
        <v>138</v>
      </c>
      <c r="H107" s="51"/>
      <c r="I107" s="49"/>
      <c r="J107" s="11">
        <v>1224</v>
      </c>
      <c r="K107" s="11" t="s">
        <v>9</v>
      </c>
      <c r="L107" s="11" t="s">
        <v>10</v>
      </c>
      <c r="M107" s="11" t="s">
        <v>114</v>
      </c>
      <c r="O107" s="12">
        <f t="shared" si="3"/>
        <v>6</v>
      </c>
    </row>
    <row r="108" spans="1:15" s="12" customFormat="1" ht="30" customHeight="1" x14ac:dyDescent="0.25">
      <c r="A108" s="25">
        <v>7010501</v>
      </c>
      <c r="B108" s="25">
        <v>728961</v>
      </c>
      <c r="C108" s="32">
        <v>200000</v>
      </c>
      <c r="D108" s="43" t="s">
        <v>385</v>
      </c>
      <c r="E108" s="43" t="s">
        <v>471</v>
      </c>
      <c r="F108" s="60" t="s">
        <v>267</v>
      </c>
      <c r="G108" s="43" t="s">
        <v>144</v>
      </c>
      <c r="H108" s="51"/>
      <c r="I108" s="49"/>
      <c r="J108" s="11">
        <v>1224</v>
      </c>
      <c r="K108" s="11" t="s">
        <v>9</v>
      </c>
      <c r="L108" s="11" t="s">
        <v>10</v>
      </c>
      <c r="M108" s="11" t="s">
        <v>53</v>
      </c>
      <c r="O108" s="12">
        <f t="shared" si="3"/>
        <v>6</v>
      </c>
    </row>
    <row r="109" spans="1:15" s="12" customFormat="1" ht="30" customHeight="1" x14ac:dyDescent="0.25">
      <c r="A109" s="25">
        <v>4366648</v>
      </c>
      <c r="B109" s="25">
        <v>4389972</v>
      </c>
      <c r="C109" s="32">
        <v>2322000</v>
      </c>
      <c r="D109" s="43" t="s">
        <v>385</v>
      </c>
      <c r="E109" s="43" t="s">
        <v>471</v>
      </c>
      <c r="F109" s="61" t="s">
        <v>271</v>
      </c>
      <c r="G109" s="43" t="s">
        <v>149</v>
      </c>
      <c r="H109" s="51"/>
      <c r="I109" s="49"/>
      <c r="J109" s="11">
        <v>1224</v>
      </c>
      <c r="K109" s="11" t="s">
        <v>9</v>
      </c>
      <c r="L109" s="11" t="s">
        <v>10</v>
      </c>
      <c r="M109" s="11" t="s">
        <v>54</v>
      </c>
      <c r="O109" s="12">
        <f t="shared" si="3"/>
        <v>6</v>
      </c>
    </row>
    <row r="110" spans="1:15" s="12" customFormat="1" ht="30" customHeight="1" x14ac:dyDescent="0.25">
      <c r="A110" s="25">
        <v>4096761</v>
      </c>
      <c r="B110" s="25">
        <v>4041081</v>
      </c>
      <c r="C110" s="32">
        <v>2602200</v>
      </c>
      <c r="D110" s="43" t="s">
        <v>385</v>
      </c>
      <c r="E110" s="43" t="s">
        <v>471</v>
      </c>
      <c r="F110" s="61" t="s">
        <v>277</v>
      </c>
      <c r="G110" s="43" t="s">
        <v>155</v>
      </c>
      <c r="H110" s="51"/>
      <c r="I110" s="49"/>
      <c r="J110" s="11">
        <v>1224</v>
      </c>
      <c r="K110" s="11" t="s">
        <v>9</v>
      </c>
      <c r="L110" s="11" t="s">
        <v>10</v>
      </c>
      <c r="M110" s="11" t="s">
        <v>55</v>
      </c>
      <c r="O110" s="12">
        <f t="shared" si="3"/>
        <v>6</v>
      </c>
    </row>
    <row r="111" spans="1:15" s="12" customFormat="1" ht="30" customHeight="1" x14ac:dyDescent="0.25">
      <c r="A111" s="25">
        <v>3554248</v>
      </c>
      <c r="B111" s="25">
        <v>3573233</v>
      </c>
      <c r="C111" s="32">
        <v>1890000</v>
      </c>
      <c r="D111" s="43" t="s">
        <v>385</v>
      </c>
      <c r="E111" s="43" t="s">
        <v>471</v>
      </c>
      <c r="F111" s="61" t="s">
        <v>279</v>
      </c>
      <c r="G111" s="43" t="s">
        <v>159</v>
      </c>
      <c r="H111" s="51"/>
      <c r="I111" s="49"/>
      <c r="J111" s="11">
        <v>1224</v>
      </c>
      <c r="K111" s="11" t="s">
        <v>9</v>
      </c>
      <c r="L111" s="11" t="s">
        <v>10</v>
      </c>
      <c r="M111" s="11" t="s">
        <v>56</v>
      </c>
      <c r="O111" s="12">
        <f t="shared" si="3"/>
        <v>6</v>
      </c>
    </row>
    <row r="112" spans="1:15" s="12" customFormat="1" ht="30" customHeight="1" x14ac:dyDescent="0.25">
      <c r="A112" s="25">
        <v>747521</v>
      </c>
      <c r="B112" s="25">
        <v>751513</v>
      </c>
      <c r="C112" s="32">
        <v>397500</v>
      </c>
      <c r="D112" s="43" t="s">
        <v>385</v>
      </c>
      <c r="E112" s="43" t="s">
        <v>471</v>
      </c>
      <c r="F112" s="61" t="s">
        <v>286</v>
      </c>
      <c r="G112" s="43" t="s">
        <v>476</v>
      </c>
      <c r="H112" s="51"/>
      <c r="I112" s="49"/>
      <c r="J112" s="11">
        <v>1224</v>
      </c>
      <c r="K112" s="11" t="s">
        <v>9</v>
      </c>
      <c r="L112" s="11" t="s">
        <v>10</v>
      </c>
      <c r="M112" s="11" t="s">
        <v>57</v>
      </c>
      <c r="O112" s="12">
        <f t="shared" si="3"/>
        <v>6</v>
      </c>
    </row>
    <row r="113" spans="1:15" s="12" customFormat="1" ht="30" customHeight="1" x14ac:dyDescent="0.25">
      <c r="A113" s="25">
        <v>692452</v>
      </c>
      <c r="B113" s="25">
        <v>696151</v>
      </c>
      <c r="C113" s="32">
        <v>368217</v>
      </c>
      <c r="D113" s="43" t="s">
        <v>385</v>
      </c>
      <c r="E113" s="43" t="s">
        <v>471</v>
      </c>
      <c r="F113" s="61" t="s">
        <v>289</v>
      </c>
      <c r="G113" s="43" t="s">
        <v>172</v>
      </c>
      <c r="H113" s="51"/>
      <c r="I113" s="49"/>
      <c r="J113" s="11">
        <v>1224</v>
      </c>
      <c r="K113" s="11" t="s">
        <v>9</v>
      </c>
      <c r="L113" s="11" t="s">
        <v>10</v>
      </c>
      <c r="M113" s="11" t="s">
        <v>364</v>
      </c>
      <c r="O113" s="12">
        <f t="shared" si="3"/>
        <v>6</v>
      </c>
    </row>
    <row r="114" spans="1:15" s="12" customFormat="1" ht="30" customHeight="1" x14ac:dyDescent="0.25">
      <c r="A114" s="25">
        <v>8627850</v>
      </c>
      <c r="B114" s="25">
        <v>1024134</v>
      </c>
      <c r="C114" s="32">
        <v>200000</v>
      </c>
      <c r="D114" s="43" t="s">
        <v>385</v>
      </c>
      <c r="E114" s="43" t="s">
        <v>471</v>
      </c>
      <c r="F114" s="61" t="s">
        <v>296</v>
      </c>
      <c r="G114" s="43" t="s">
        <v>183</v>
      </c>
      <c r="H114" s="51"/>
      <c r="I114" s="49"/>
      <c r="J114" s="11">
        <v>1224</v>
      </c>
      <c r="K114" s="11" t="s">
        <v>9</v>
      </c>
      <c r="L114" s="11" t="s">
        <v>10</v>
      </c>
      <c r="M114" s="11" t="s">
        <v>58</v>
      </c>
      <c r="O114" s="12">
        <f t="shared" si="3"/>
        <v>6</v>
      </c>
    </row>
    <row r="115" spans="1:15" s="12" customFormat="1" ht="30" customHeight="1" x14ac:dyDescent="0.25">
      <c r="A115" s="25">
        <v>4160699</v>
      </c>
      <c r="B115" s="25">
        <v>4182923</v>
      </c>
      <c r="C115" s="32">
        <v>2212485</v>
      </c>
      <c r="D115" s="43" t="s">
        <v>385</v>
      </c>
      <c r="E115" s="43" t="s">
        <v>471</v>
      </c>
      <c r="F115" s="61" t="s">
        <v>301</v>
      </c>
      <c r="G115" s="43" t="s">
        <v>188</v>
      </c>
      <c r="H115" s="51"/>
      <c r="I115" s="49"/>
      <c r="J115" s="11">
        <v>1224</v>
      </c>
      <c r="K115" s="11" t="s">
        <v>9</v>
      </c>
      <c r="L115" s="11" t="s">
        <v>10</v>
      </c>
      <c r="M115" s="11" t="s">
        <v>369</v>
      </c>
      <c r="O115" s="12">
        <f t="shared" si="3"/>
        <v>6</v>
      </c>
    </row>
    <row r="116" spans="1:15" s="12" customFormat="1" ht="30" customHeight="1" x14ac:dyDescent="0.25">
      <c r="A116" s="25">
        <v>4231248</v>
      </c>
      <c r="B116" s="25">
        <v>4253848</v>
      </c>
      <c r="C116" s="32">
        <v>2250000</v>
      </c>
      <c r="D116" s="43" t="s">
        <v>385</v>
      </c>
      <c r="E116" s="43" t="s">
        <v>471</v>
      </c>
      <c r="F116" s="61" t="s">
        <v>302</v>
      </c>
      <c r="G116" s="43" t="s">
        <v>189</v>
      </c>
      <c r="H116" s="51"/>
      <c r="I116" s="49"/>
      <c r="J116" s="11">
        <v>1224</v>
      </c>
      <c r="K116" s="11" t="s">
        <v>9</v>
      </c>
      <c r="L116" s="11" t="s">
        <v>10</v>
      </c>
      <c r="M116" s="11" t="s">
        <v>59</v>
      </c>
      <c r="O116" s="12">
        <f t="shared" si="3"/>
        <v>6</v>
      </c>
    </row>
    <row r="117" spans="1:15" s="12" customFormat="1" ht="30" customHeight="1" x14ac:dyDescent="0.25">
      <c r="A117" s="25">
        <v>2649764</v>
      </c>
      <c r="B117" s="25">
        <v>353601</v>
      </c>
      <c r="C117" s="32">
        <v>200000</v>
      </c>
      <c r="D117" s="43" t="s">
        <v>385</v>
      </c>
      <c r="E117" s="43" t="s">
        <v>471</v>
      </c>
      <c r="F117" s="61" t="s">
        <v>309</v>
      </c>
      <c r="G117" s="43" t="s">
        <v>196</v>
      </c>
      <c r="H117" s="51"/>
      <c r="I117" s="49"/>
      <c r="J117" s="11">
        <v>1224</v>
      </c>
      <c r="K117" s="11" t="s">
        <v>9</v>
      </c>
      <c r="L117" s="11" t="s">
        <v>10</v>
      </c>
      <c r="M117" s="11" t="s">
        <v>373</v>
      </c>
      <c r="O117" s="12">
        <f t="shared" si="3"/>
        <v>6</v>
      </c>
    </row>
    <row r="118" spans="1:15" s="12" customFormat="1" ht="30" customHeight="1" x14ac:dyDescent="0.25">
      <c r="A118" s="25">
        <v>4660448</v>
      </c>
      <c r="B118" s="25">
        <v>4685341</v>
      </c>
      <c r="C118" s="32">
        <v>2478231</v>
      </c>
      <c r="D118" s="43" t="s">
        <v>385</v>
      </c>
      <c r="E118" s="43" t="s">
        <v>471</v>
      </c>
      <c r="F118" s="61" t="s">
        <v>311</v>
      </c>
      <c r="G118" s="43" t="s">
        <v>198</v>
      </c>
      <c r="H118" s="51"/>
      <c r="I118" s="49"/>
      <c r="J118" s="11">
        <v>1224</v>
      </c>
      <c r="K118" s="11" t="s">
        <v>9</v>
      </c>
      <c r="L118" s="11" t="s">
        <v>10</v>
      </c>
      <c r="M118" s="11" t="s">
        <v>91</v>
      </c>
      <c r="O118" s="12">
        <f t="shared" si="3"/>
        <v>6</v>
      </c>
    </row>
    <row r="119" spans="1:15" s="12" customFormat="1" ht="30" customHeight="1" x14ac:dyDescent="0.25">
      <c r="A119" s="25">
        <v>1473885</v>
      </c>
      <c r="B119" s="25">
        <v>1481757</v>
      </c>
      <c r="C119" s="32">
        <v>783750</v>
      </c>
      <c r="D119" s="43" t="s">
        <v>385</v>
      </c>
      <c r="E119" s="43" t="s">
        <v>471</v>
      </c>
      <c r="F119" s="61" t="s">
        <v>316</v>
      </c>
      <c r="G119" s="43" t="s">
        <v>203</v>
      </c>
      <c r="H119" s="51"/>
      <c r="I119" s="49"/>
      <c r="J119" s="11">
        <v>1224</v>
      </c>
      <c r="K119" s="11" t="s">
        <v>9</v>
      </c>
      <c r="L119" s="11" t="s">
        <v>10</v>
      </c>
      <c r="M119" s="11" t="s">
        <v>60</v>
      </c>
      <c r="O119" s="12">
        <f t="shared" si="3"/>
        <v>6</v>
      </c>
    </row>
    <row r="120" spans="1:15" s="12" customFormat="1" ht="30" customHeight="1" x14ac:dyDescent="0.25">
      <c r="A120" s="25">
        <v>14021214</v>
      </c>
      <c r="B120" s="25">
        <v>6464610</v>
      </c>
      <c r="C120" s="32">
        <v>6143272</v>
      </c>
      <c r="D120" s="43" t="s">
        <v>385</v>
      </c>
      <c r="E120" s="43" t="s">
        <v>471</v>
      </c>
      <c r="F120" s="61" t="s">
        <v>320</v>
      </c>
      <c r="G120" s="43" t="s">
        <v>211</v>
      </c>
      <c r="H120" s="51"/>
      <c r="I120" s="49"/>
      <c r="J120" s="11">
        <v>1224</v>
      </c>
      <c r="K120" s="11" t="s">
        <v>9</v>
      </c>
      <c r="L120" s="11" t="s">
        <v>10</v>
      </c>
      <c r="M120" s="11" t="s">
        <v>95</v>
      </c>
      <c r="O120" s="12">
        <f t="shared" si="3"/>
        <v>6</v>
      </c>
    </row>
    <row r="121" spans="1:15" s="12" customFormat="1" ht="30" customHeight="1" x14ac:dyDescent="0.25">
      <c r="A121" s="25">
        <v>2211065</v>
      </c>
      <c r="B121" s="25">
        <v>802500</v>
      </c>
      <c r="C121" s="32">
        <v>200000</v>
      </c>
      <c r="D121" s="43" t="s">
        <v>385</v>
      </c>
      <c r="E121" s="43" t="s">
        <v>471</v>
      </c>
      <c r="F121" s="61" t="s">
        <v>321</v>
      </c>
      <c r="G121" s="43" t="s">
        <v>213</v>
      </c>
      <c r="H121" s="51"/>
      <c r="I121" s="49"/>
      <c r="J121" s="11">
        <v>1224</v>
      </c>
      <c r="K121" s="11" t="s">
        <v>9</v>
      </c>
      <c r="L121" s="11" t="s">
        <v>10</v>
      </c>
      <c r="M121" s="11" t="s">
        <v>61</v>
      </c>
      <c r="O121" s="12">
        <f t="shared" si="3"/>
        <v>6</v>
      </c>
    </row>
    <row r="122" spans="1:15" s="12" customFormat="1" ht="30" customHeight="1" x14ac:dyDescent="0.25">
      <c r="A122" s="25">
        <v>15467549</v>
      </c>
      <c r="B122" s="25">
        <v>2564366</v>
      </c>
      <c r="C122" s="32">
        <v>3769783</v>
      </c>
      <c r="D122" s="43" t="s">
        <v>385</v>
      </c>
      <c r="E122" s="43" t="s">
        <v>471</v>
      </c>
      <c r="F122" s="61" t="s">
        <v>324</v>
      </c>
      <c r="G122" s="43" t="s">
        <v>216</v>
      </c>
      <c r="H122" s="51"/>
      <c r="I122" s="49"/>
      <c r="J122" s="11">
        <v>1224</v>
      </c>
      <c r="K122" s="11" t="s">
        <v>9</v>
      </c>
      <c r="L122" s="11" t="s">
        <v>10</v>
      </c>
      <c r="M122" s="11" t="s">
        <v>98</v>
      </c>
      <c r="O122" s="12">
        <f t="shared" si="3"/>
        <v>6</v>
      </c>
    </row>
    <row r="123" spans="1:15" s="12" customFormat="1" ht="30" customHeight="1" x14ac:dyDescent="0.25">
      <c r="A123" s="25">
        <v>14624820</v>
      </c>
      <c r="B123" s="25">
        <v>2436464</v>
      </c>
      <c r="C123" s="32">
        <v>3561318</v>
      </c>
      <c r="D123" s="43" t="s">
        <v>385</v>
      </c>
      <c r="E123" s="43" t="s">
        <v>471</v>
      </c>
      <c r="F123" s="61" t="s">
        <v>326</v>
      </c>
      <c r="G123" s="43" t="s">
        <v>218</v>
      </c>
      <c r="H123" s="51"/>
      <c r="I123" s="49"/>
      <c r="J123" s="11">
        <v>1224</v>
      </c>
      <c r="K123" s="11" t="s">
        <v>9</v>
      </c>
      <c r="L123" s="11" t="s">
        <v>10</v>
      </c>
      <c r="M123" s="11" t="s">
        <v>99</v>
      </c>
      <c r="O123" s="12">
        <f t="shared" si="3"/>
        <v>6</v>
      </c>
    </row>
    <row r="124" spans="1:15" s="12" customFormat="1" ht="30" customHeight="1" x14ac:dyDescent="0.25">
      <c r="A124" s="25">
        <v>5715133</v>
      </c>
      <c r="B124" s="25">
        <v>5176032</v>
      </c>
      <c r="C124" s="32">
        <v>3075450</v>
      </c>
      <c r="D124" s="43" t="s">
        <v>385</v>
      </c>
      <c r="E124" s="43" t="s">
        <v>471</v>
      </c>
      <c r="F124" s="61" t="s">
        <v>329</v>
      </c>
      <c r="G124" s="43" t="s">
        <v>222</v>
      </c>
      <c r="H124" s="51"/>
      <c r="I124" s="49"/>
      <c r="J124" s="11">
        <v>1224</v>
      </c>
      <c r="K124" s="11" t="s">
        <v>9</v>
      </c>
      <c r="L124" s="11" t="s">
        <v>10</v>
      </c>
      <c r="M124" s="11" t="s">
        <v>62</v>
      </c>
      <c r="O124" s="12">
        <f t="shared" si="3"/>
        <v>6</v>
      </c>
    </row>
    <row r="125" spans="1:15" s="12" customFormat="1" ht="30" customHeight="1" x14ac:dyDescent="0.25">
      <c r="A125" s="25">
        <v>15167225</v>
      </c>
      <c r="B125" s="25">
        <v>2527730</v>
      </c>
      <c r="C125" s="32">
        <v>3693165</v>
      </c>
      <c r="D125" s="43" t="s">
        <v>385</v>
      </c>
      <c r="E125" s="43" t="s">
        <v>471</v>
      </c>
      <c r="F125" s="61" t="s">
        <v>330</v>
      </c>
      <c r="G125" s="43" t="s">
        <v>223</v>
      </c>
      <c r="H125" s="51"/>
      <c r="I125" s="49"/>
      <c r="J125" s="11">
        <v>1224</v>
      </c>
      <c r="K125" s="11" t="s">
        <v>9</v>
      </c>
      <c r="L125" s="11" t="s">
        <v>10</v>
      </c>
      <c r="M125" s="11" t="s">
        <v>101</v>
      </c>
      <c r="O125" s="12">
        <f t="shared" si="3"/>
        <v>6</v>
      </c>
    </row>
    <row r="126" spans="1:15" s="12" customFormat="1" ht="30" customHeight="1" x14ac:dyDescent="0.25">
      <c r="A126" s="25">
        <v>6513891</v>
      </c>
      <c r="B126" s="25">
        <v>745772</v>
      </c>
      <c r="C126" s="32">
        <v>200000</v>
      </c>
      <c r="D126" s="43" t="s">
        <v>385</v>
      </c>
      <c r="E126" s="43" t="s">
        <v>471</v>
      </c>
      <c r="F126" s="61" t="s">
        <v>332</v>
      </c>
      <c r="G126" s="43" t="s">
        <v>225</v>
      </c>
      <c r="H126" s="51"/>
      <c r="I126" s="49"/>
      <c r="J126" s="11">
        <v>1224</v>
      </c>
      <c r="K126" s="11" t="s">
        <v>9</v>
      </c>
      <c r="L126" s="11" t="s">
        <v>10</v>
      </c>
      <c r="M126" s="11" t="s">
        <v>378</v>
      </c>
      <c r="O126" s="12">
        <f t="shared" si="3"/>
        <v>6</v>
      </c>
    </row>
    <row r="127" spans="1:15" s="12" customFormat="1" ht="30" customHeight="1" x14ac:dyDescent="0.25">
      <c r="A127" s="25">
        <v>2208711</v>
      </c>
      <c r="B127" s="25">
        <v>2220509</v>
      </c>
      <c r="C127" s="32">
        <v>1174500</v>
      </c>
      <c r="D127" s="43" t="s">
        <v>385</v>
      </c>
      <c r="E127" s="43" t="s">
        <v>471</v>
      </c>
      <c r="F127" s="61" t="s">
        <v>343</v>
      </c>
      <c r="G127" s="43" t="s">
        <v>236</v>
      </c>
      <c r="H127" s="51"/>
      <c r="I127" s="49"/>
      <c r="J127" s="11">
        <v>1224</v>
      </c>
      <c r="K127" s="11" t="s">
        <v>9</v>
      </c>
      <c r="L127" s="11" t="s">
        <v>10</v>
      </c>
      <c r="M127" s="11" t="s">
        <v>63</v>
      </c>
      <c r="O127" s="12">
        <f t="shared" si="3"/>
        <v>6</v>
      </c>
    </row>
    <row r="128" spans="1:15" s="12" customFormat="1" ht="30" customHeight="1" x14ac:dyDescent="0.25">
      <c r="A128" s="25">
        <v>10812243</v>
      </c>
      <c r="B128" s="25">
        <v>4974719</v>
      </c>
      <c r="C128" s="32">
        <v>4744368</v>
      </c>
      <c r="D128" s="43" t="s">
        <v>385</v>
      </c>
      <c r="E128" s="43" t="s">
        <v>471</v>
      </c>
      <c r="F128" s="61" t="s">
        <v>345</v>
      </c>
      <c r="G128" s="43" t="s">
        <v>238</v>
      </c>
      <c r="H128" s="51"/>
      <c r="I128" s="49"/>
      <c r="J128" s="11">
        <v>1224</v>
      </c>
      <c r="K128" s="11" t="s">
        <v>9</v>
      </c>
      <c r="L128" s="11" t="s">
        <v>10</v>
      </c>
      <c r="M128" s="11" t="s">
        <v>107</v>
      </c>
      <c r="O128" s="12">
        <f t="shared" si="3"/>
        <v>6</v>
      </c>
    </row>
    <row r="129" spans="1:15" s="12" customFormat="1" ht="30" customHeight="1" x14ac:dyDescent="0.25">
      <c r="A129" s="25">
        <v>2370553</v>
      </c>
      <c r="B129" s="25">
        <v>858750</v>
      </c>
      <c r="C129" s="32">
        <v>200000</v>
      </c>
      <c r="D129" s="43" t="s">
        <v>385</v>
      </c>
      <c r="E129" s="43" t="s">
        <v>471</v>
      </c>
      <c r="F129" s="61" t="s">
        <v>345</v>
      </c>
      <c r="G129" s="43" t="s">
        <v>239</v>
      </c>
      <c r="H129" s="51"/>
      <c r="I129" s="49"/>
      <c r="J129" s="11">
        <v>1224</v>
      </c>
      <c r="K129" s="11" t="s">
        <v>9</v>
      </c>
      <c r="L129" s="11" t="s">
        <v>10</v>
      </c>
      <c r="M129" s="11" t="s">
        <v>64</v>
      </c>
      <c r="O129" s="12">
        <f t="shared" si="3"/>
        <v>6</v>
      </c>
    </row>
    <row r="130" spans="1:15" s="12" customFormat="1" ht="30" customHeight="1" x14ac:dyDescent="0.25">
      <c r="A130" s="25">
        <v>2180503</v>
      </c>
      <c r="B130" s="25">
        <v>2192150</v>
      </c>
      <c r="C130" s="32">
        <v>1159500</v>
      </c>
      <c r="D130" s="43" t="s">
        <v>385</v>
      </c>
      <c r="E130" s="43" t="s">
        <v>471</v>
      </c>
      <c r="F130" s="61" t="s">
        <v>346</v>
      </c>
      <c r="G130" s="43" t="s">
        <v>240</v>
      </c>
      <c r="H130" s="51"/>
      <c r="I130" s="49"/>
      <c r="J130" s="11">
        <v>1224</v>
      </c>
      <c r="K130" s="11" t="s">
        <v>9</v>
      </c>
      <c r="L130" s="11" t="s">
        <v>10</v>
      </c>
      <c r="M130" s="11" t="s">
        <v>65</v>
      </c>
      <c r="O130" s="12">
        <f t="shared" si="3"/>
        <v>6</v>
      </c>
    </row>
    <row r="131" spans="1:15" s="12" customFormat="1" ht="30" customHeight="1" x14ac:dyDescent="0.25">
      <c r="A131" s="25">
        <v>4202005</v>
      </c>
      <c r="B131" s="25">
        <v>4224448</v>
      </c>
      <c r="C131" s="32">
        <v>2234449</v>
      </c>
      <c r="D131" s="43" t="s">
        <v>385</v>
      </c>
      <c r="E131" s="43" t="s">
        <v>471</v>
      </c>
      <c r="F131" s="61" t="s">
        <v>347</v>
      </c>
      <c r="G131" s="43" t="s">
        <v>242</v>
      </c>
      <c r="H131" s="51"/>
      <c r="I131" s="49"/>
      <c r="J131" s="11">
        <v>1224</v>
      </c>
      <c r="K131" s="11" t="s">
        <v>9</v>
      </c>
      <c r="L131" s="11" t="s">
        <v>10</v>
      </c>
      <c r="M131" s="11" t="s">
        <v>75</v>
      </c>
      <c r="O131" s="12">
        <f t="shared" si="3"/>
        <v>6</v>
      </c>
    </row>
    <row r="132" spans="1:15" s="12" customFormat="1" ht="30" customHeight="1" x14ac:dyDescent="0.25">
      <c r="A132" s="25">
        <v>1510073</v>
      </c>
      <c r="B132" s="25">
        <v>1518139</v>
      </c>
      <c r="C132" s="32">
        <v>802994</v>
      </c>
      <c r="D132" s="43" t="s">
        <v>385</v>
      </c>
      <c r="E132" s="43" t="s">
        <v>471</v>
      </c>
      <c r="F132" s="61" t="s">
        <v>352</v>
      </c>
      <c r="G132" s="43" t="s">
        <v>248</v>
      </c>
      <c r="H132" s="51"/>
      <c r="I132" s="49"/>
      <c r="J132" s="11">
        <v>1224</v>
      </c>
      <c r="K132" s="11" t="s">
        <v>9</v>
      </c>
      <c r="L132" s="11" t="s">
        <v>10</v>
      </c>
      <c r="M132" s="11" t="s">
        <v>66</v>
      </c>
      <c r="O132" s="12">
        <f t="shared" si="3"/>
        <v>6</v>
      </c>
    </row>
    <row r="133" spans="1:15" s="12" customFormat="1" ht="30" customHeight="1" x14ac:dyDescent="0.25">
      <c r="A133" s="25">
        <v>15793863</v>
      </c>
      <c r="B133" s="25">
        <v>9333907</v>
      </c>
      <c r="C133" s="32">
        <v>1000000</v>
      </c>
      <c r="D133" s="43" t="s">
        <v>385</v>
      </c>
      <c r="E133" s="43" t="s">
        <v>471</v>
      </c>
      <c r="F133" s="61" t="s">
        <v>353</v>
      </c>
      <c r="G133" s="43" t="s">
        <v>250</v>
      </c>
      <c r="H133" s="51"/>
      <c r="I133" s="49"/>
      <c r="J133" s="11">
        <v>1224</v>
      </c>
      <c r="K133" s="11" t="s">
        <v>9</v>
      </c>
      <c r="L133" s="11" t="s">
        <v>10</v>
      </c>
      <c r="M133" s="11" t="s">
        <v>109</v>
      </c>
      <c r="O133" s="12">
        <f t="shared" si="3"/>
        <v>6</v>
      </c>
    </row>
    <row r="134" spans="1:15" s="12" customFormat="1" ht="75.75" customHeight="1" x14ac:dyDescent="0.25">
      <c r="A134" s="25">
        <v>20995742</v>
      </c>
      <c r="B134" s="25">
        <v>3526633</v>
      </c>
      <c r="C134" s="32">
        <v>5105224</v>
      </c>
      <c r="D134" s="43" t="s">
        <v>385</v>
      </c>
      <c r="E134" s="43" t="s">
        <v>471</v>
      </c>
      <c r="F134" s="61" t="s">
        <v>354</v>
      </c>
      <c r="G134" s="43" t="s">
        <v>251</v>
      </c>
      <c r="H134" s="51"/>
      <c r="I134" s="49"/>
      <c r="J134" s="11">
        <v>1224</v>
      </c>
      <c r="K134" s="11" t="s">
        <v>9</v>
      </c>
      <c r="L134" s="11" t="s">
        <v>10</v>
      </c>
      <c r="M134" s="11" t="s">
        <v>110</v>
      </c>
      <c r="O134" s="12">
        <f t="shared" si="3"/>
        <v>6</v>
      </c>
    </row>
    <row r="135" spans="1:15" s="12" customFormat="1" ht="30" customHeight="1" x14ac:dyDescent="0.25">
      <c r="A135" s="25">
        <v>8603538</v>
      </c>
      <c r="B135" s="25">
        <v>8649492</v>
      </c>
      <c r="C135" s="32">
        <v>4575000</v>
      </c>
      <c r="D135" s="43" t="s">
        <v>385</v>
      </c>
      <c r="E135" s="43" t="s">
        <v>471</v>
      </c>
      <c r="F135" s="61" t="s">
        <v>357</v>
      </c>
      <c r="G135" s="43" t="s">
        <v>255</v>
      </c>
      <c r="H135" s="51"/>
      <c r="I135" s="49"/>
      <c r="J135" s="11">
        <v>1224</v>
      </c>
      <c r="K135" s="11" t="s">
        <v>9</v>
      </c>
      <c r="L135" s="11" t="s">
        <v>10</v>
      </c>
      <c r="M135" s="11" t="s">
        <v>112</v>
      </c>
      <c r="O135" s="12">
        <f t="shared" si="3"/>
        <v>6</v>
      </c>
    </row>
    <row r="136" spans="1:15" s="12" customFormat="1" ht="30" customHeight="1" x14ac:dyDescent="0.25">
      <c r="A136" s="25">
        <v>8603538</v>
      </c>
      <c r="B136" s="25">
        <v>8649492</v>
      </c>
      <c r="C136" s="32">
        <v>4575000</v>
      </c>
      <c r="D136" s="43" t="s">
        <v>385</v>
      </c>
      <c r="E136" s="43" t="s">
        <v>471</v>
      </c>
      <c r="F136" s="61" t="s">
        <v>357</v>
      </c>
      <c r="G136" s="43" t="s">
        <v>256</v>
      </c>
      <c r="H136" s="51"/>
      <c r="I136" s="49"/>
      <c r="J136" s="11">
        <v>1224</v>
      </c>
      <c r="K136" s="11" t="s">
        <v>9</v>
      </c>
      <c r="L136" s="11" t="s">
        <v>10</v>
      </c>
      <c r="M136" s="11" t="s">
        <v>113</v>
      </c>
      <c r="O136" s="12">
        <f t="shared" si="3"/>
        <v>6</v>
      </c>
    </row>
    <row r="137" spans="1:15" s="12" customFormat="1" ht="30" customHeight="1" thickBot="1" x14ac:dyDescent="0.3">
      <c r="A137" s="25">
        <v>4706292</v>
      </c>
      <c r="B137" s="25">
        <v>4731430</v>
      </c>
      <c r="C137" s="32">
        <v>2502609</v>
      </c>
      <c r="D137" s="43" t="s">
        <v>385</v>
      </c>
      <c r="E137" s="43" t="s">
        <v>471</v>
      </c>
      <c r="F137" s="61" t="s">
        <v>261</v>
      </c>
      <c r="G137" s="43" t="s">
        <v>258</v>
      </c>
      <c r="H137" s="51"/>
      <c r="I137" s="49"/>
      <c r="J137" s="11">
        <v>1224</v>
      </c>
      <c r="K137" s="11" t="s">
        <v>9</v>
      </c>
      <c r="L137" s="11" t="s">
        <v>10</v>
      </c>
      <c r="M137" s="11" t="s">
        <v>77</v>
      </c>
      <c r="O137" s="12">
        <f t="shared" si="3"/>
        <v>6</v>
      </c>
    </row>
    <row r="138" spans="1:15" s="12" customFormat="1" ht="30" customHeight="1" thickBot="1" x14ac:dyDescent="0.3">
      <c r="A138" s="34">
        <f>A139+A140</f>
        <v>1141765</v>
      </c>
      <c r="B138" s="34">
        <f>B139+B140</f>
        <v>682388</v>
      </c>
      <c r="C138" s="35">
        <f>C139+C140</f>
        <v>770017</v>
      </c>
      <c r="D138" s="62"/>
      <c r="E138" s="62"/>
      <c r="F138" s="63"/>
      <c r="G138" s="42"/>
      <c r="H138" s="52" t="s">
        <v>115</v>
      </c>
      <c r="I138" s="47">
        <v>1240</v>
      </c>
      <c r="J138" s="11"/>
      <c r="K138" s="11"/>
      <c r="L138" s="11"/>
      <c r="M138" s="11"/>
    </row>
    <row r="139" spans="1:15" s="12" customFormat="1" ht="30" customHeight="1" x14ac:dyDescent="0.25">
      <c r="A139" s="24">
        <v>0</v>
      </c>
      <c r="B139" s="24">
        <v>0</v>
      </c>
      <c r="C139" s="31">
        <v>245017</v>
      </c>
      <c r="D139" s="43" t="s">
        <v>386</v>
      </c>
      <c r="E139" s="43" t="s">
        <v>473</v>
      </c>
      <c r="F139" s="64" t="s">
        <v>394</v>
      </c>
      <c r="G139" s="45" t="s">
        <v>392</v>
      </c>
      <c r="H139" s="51"/>
      <c r="I139" s="48"/>
      <c r="J139" s="26">
        <v>1240</v>
      </c>
      <c r="K139" s="26" t="s">
        <v>116</v>
      </c>
      <c r="L139" s="11" t="s">
        <v>117</v>
      </c>
      <c r="M139" s="11" t="s">
        <v>118</v>
      </c>
      <c r="O139" s="12">
        <f>INDEX(Q:Q,MATCH(D139,R:R,0))</f>
        <v>2</v>
      </c>
    </row>
    <row r="140" spans="1:15" s="12" customFormat="1" ht="30" customHeight="1" thickBot="1" x14ac:dyDescent="0.3">
      <c r="A140" s="25">
        <v>1141765</v>
      </c>
      <c r="B140" s="25">
        <v>682388</v>
      </c>
      <c r="C140" s="32">
        <v>525000</v>
      </c>
      <c r="D140" s="44" t="s">
        <v>385</v>
      </c>
      <c r="E140" s="44" t="s">
        <v>473</v>
      </c>
      <c r="F140" s="65" t="s">
        <v>393</v>
      </c>
      <c r="G140" s="46" t="s">
        <v>391</v>
      </c>
      <c r="H140" s="51"/>
      <c r="I140" s="49"/>
      <c r="J140" s="26">
        <v>1240</v>
      </c>
      <c r="K140" s="26" t="s">
        <v>116</v>
      </c>
      <c r="L140" s="11" t="s">
        <v>117</v>
      </c>
      <c r="M140" s="11" t="s">
        <v>395</v>
      </c>
      <c r="O140" s="12">
        <f>INDEX(Q:Q,MATCH(D140,R:R,0))</f>
        <v>6</v>
      </c>
    </row>
    <row r="141" spans="1:15" s="12" customFormat="1" ht="30" customHeight="1" thickBot="1" x14ac:dyDescent="0.3">
      <c r="A141" s="34">
        <f>SUM(A142:A177)</f>
        <v>82490090</v>
      </c>
      <c r="B141" s="34">
        <f>SUM(B142:B177)</f>
        <v>109483226</v>
      </c>
      <c r="C141" s="35">
        <f>SUM(C142:C177)</f>
        <v>74879782</v>
      </c>
      <c r="D141" s="62"/>
      <c r="E141" s="62"/>
      <c r="F141" s="63"/>
      <c r="G141" s="42"/>
      <c r="H141" s="52" t="s">
        <v>472</v>
      </c>
      <c r="I141" s="47">
        <v>1229</v>
      </c>
      <c r="J141" s="11"/>
      <c r="K141" s="11"/>
      <c r="L141" s="11"/>
      <c r="M141" s="11"/>
    </row>
    <row r="142" spans="1:15" s="12" customFormat="1" ht="336" x14ac:dyDescent="0.25">
      <c r="A142" s="24">
        <v>0</v>
      </c>
      <c r="B142" s="24">
        <v>0</v>
      </c>
      <c r="C142" s="31">
        <v>104783</v>
      </c>
      <c r="D142" s="43" t="s">
        <v>387</v>
      </c>
      <c r="E142" s="43" t="s">
        <v>471</v>
      </c>
      <c r="F142" s="60" t="s">
        <v>430</v>
      </c>
      <c r="G142" s="66" t="s">
        <v>396</v>
      </c>
      <c r="H142" s="51"/>
      <c r="I142" s="48"/>
      <c r="J142" s="11">
        <v>1229</v>
      </c>
      <c r="K142" s="11" t="s">
        <v>119</v>
      </c>
      <c r="L142" s="11" t="s">
        <v>10</v>
      </c>
      <c r="M142" s="11" t="s">
        <v>122</v>
      </c>
      <c r="O142" s="12">
        <f t="shared" ref="O142:O177" si="4">INDEX(Q:Q,MATCH(D142,R:R,0))</f>
        <v>1</v>
      </c>
    </row>
    <row r="143" spans="1:15" s="12" customFormat="1" ht="30" customHeight="1" x14ac:dyDescent="0.25">
      <c r="A143" s="25">
        <v>0</v>
      </c>
      <c r="B143" s="25">
        <v>0</v>
      </c>
      <c r="C143" s="32">
        <v>978396</v>
      </c>
      <c r="D143" s="44" t="s">
        <v>387</v>
      </c>
      <c r="E143" s="44" t="s">
        <v>471</v>
      </c>
      <c r="F143" s="44" t="s">
        <v>432</v>
      </c>
      <c r="G143" s="44" t="s">
        <v>397</v>
      </c>
      <c r="H143" s="51"/>
      <c r="I143" s="49"/>
      <c r="J143" s="11">
        <v>1229</v>
      </c>
      <c r="K143" s="11" t="s">
        <v>119</v>
      </c>
      <c r="L143" s="11" t="s">
        <v>10</v>
      </c>
      <c r="M143" s="11" t="s">
        <v>120</v>
      </c>
      <c r="O143" s="12">
        <f t="shared" si="4"/>
        <v>1</v>
      </c>
    </row>
    <row r="144" spans="1:15" s="12" customFormat="1" ht="30" customHeight="1" x14ac:dyDescent="0.25">
      <c r="A144" s="25">
        <v>0</v>
      </c>
      <c r="B144" s="25">
        <v>38994</v>
      </c>
      <c r="C144" s="32">
        <v>188642</v>
      </c>
      <c r="D144" s="44" t="s">
        <v>387</v>
      </c>
      <c r="E144" s="44" t="s">
        <v>471</v>
      </c>
      <c r="F144" s="44" t="s">
        <v>272</v>
      </c>
      <c r="G144" s="44" t="s">
        <v>401</v>
      </c>
      <c r="H144" s="51"/>
      <c r="I144" s="49"/>
      <c r="J144" s="11">
        <v>1229</v>
      </c>
      <c r="K144" s="11" t="s">
        <v>119</v>
      </c>
      <c r="L144" s="11" t="s">
        <v>10</v>
      </c>
      <c r="M144" s="11" t="s">
        <v>131</v>
      </c>
      <c r="O144" s="12">
        <f t="shared" si="4"/>
        <v>1</v>
      </c>
    </row>
    <row r="145" spans="1:15" s="12" customFormat="1" ht="30" customHeight="1" x14ac:dyDescent="0.25">
      <c r="A145" s="25">
        <v>0</v>
      </c>
      <c r="B145" s="25">
        <v>0</v>
      </c>
      <c r="C145" s="32">
        <v>27881</v>
      </c>
      <c r="D145" s="44" t="s">
        <v>387</v>
      </c>
      <c r="E145" s="44" t="s">
        <v>471</v>
      </c>
      <c r="F145" s="44" t="s">
        <v>435</v>
      </c>
      <c r="G145" s="44" t="s">
        <v>404</v>
      </c>
      <c r="H145" s="51"/>
      <c r="I145" s="49"/>
      <c r="J145" s="11">
        <v>1229</v>
      </c>
      <c r="K145" s="11" t="s">
        <v>119</v>
      </c>
      <c r="L145" s="11" t="s">
        <v>10</v>
      </c>
      <c r="M145" s="11" t="s">
        <v>454</v>
      </c>
      <c r="O145" s="12">
        <f t="shared" si="4"/>
        <v>1</v>
      </c>
    </row>
    <row r="146" spans="1:15" s="12" customFormat="1" ht="30" customHeight="1" x14ac:dyDescent="0.25">
      <c r="A146" s="25">
        <v>0</v>
      </c>
      <c r="B146" s="25">
        <v>0</v>
      </c>
      <c r="C146" s="32">
        <v>109551</v>
      </c>
      <c r="D146" s="44" t="s">
        <v>387</v>
      </c>
      <c r="E146" s="44" t="s">
        <v>471</v>
      </c>
      <c r="F146" s="44" t="s">
        <v>436</v>
      </c>
      <c r="G146" s="44" t="s">
        <v>405</v>
      </c>
      <c r="H146" s="51"/>
      <c r="I146" s="49"/>
      <c r="J146" s="11">
        <v>1229</v>
      </c>
      <c r="K146" s="11" t="s">
        <v>119</v>
      </c>
      <c r="L146" s="11" t="s">
        <v>10</v>
      </c>
      <c r="M146" s="11" t="s">
        <v>455</v>
      </c>
      <c r="O146" s="12">
        <f t="shared" si="4"/>
        <v>1</v>
      </c>
    </row>
    <row r="147" spans="1:15" s="12" customFormat="1" ht="30" customHeight="1" x14ac:dyDescent="0.25">
      <c r="A147" s="25">
        <v>0</v>
      </c>
      <c r="B147" s="25">
        <v>0</v>
      </c>
      <c r="C147" s="32">
        <v>27881</v>
      </c>
      <c r="D147" s="44" t="s">
        <v>387</v>
      </c>
      <c r="E147" s="44" t="s">
        <v>471</v>
      </c>
      <c r="F147" s="44" t="s">
        <v>437</v>
      </c>
      <c r="G147" s="44" t="s">
        <v>406</v>
      </c>
      <c r="H147" s="51"/>
      <c r="I147" s="49"/>
      <c r="J147" s="11">
        <v>1229</v>
      </c>
      <c r="K147" s="11" t="s">
        <v>119</v>
      </c>
      <c r="L147" s="11" t="s">
        <v>10</v>
      </c>
      <c r="M147" s="11" t="s">
        <v>456</v>
      </c>
      <c r="O147" s="12">
        <f t="shared" si="4"/>
        <v>1</v>
      </c>
    </row>
    <row r="148" spans="1:15" s="12" customFormat="1" ht="30" customHeight="1" x14ac:dyDescent="0.25">
      <c r="A148" s="25">
        <v>0</v>
      </c>
      <c r="B148" s="25">
        <v>0</v>
      </c>
      <c r="C148" s="32">
        <v>21052</v>
      </c>
      <c r="D148" s="44" t="s">
        <v>387</v>
      </c>
      <c r="E148" s="44" t="s">
        <v>471</v>
      </c>
      <c r="F148" s="44" t="s">
        <v>438</v>
      </c>
      <c r="G148" s="44" t="s">
        <v>407</v>
      </c>
      <c r="H148" s="51"/>
      <c r="I148" s="49"/>
      <c r="J148" s="11">
        <v>1229</v>
      </c>
      <c r="K148" s="11" t="s">
        <v>119</v>
      </c>
      <c r="L148" s="11" t="s">
        <v>10</v>
      </c>
      <c r="M148" s="11" t="s">
        <v>457</v>
      </c>
      <c r="O148" s="12">
        <f t="shared" si="4"/>
        <v>1</v>
      </c>
    </row>
    <row r="149" spans="1:15" s="12" customFormat="1" ht="30" customHeight="1" x14ac:dyDescent="0.25">
      <c r="A149" s="25">
        <v>0</v>
      </c>
      <c r="B149" s="25">
        <v>0</v>
      </c>
      <c r="C149" s="32">
        <v>27740</v>
      </c>
      <c r="D149" s="44" t="s">
        <v>387</v>
      </c>
      <c r="E149" s="44" t="s">
        <v>471</v>
      </c>
      <c r="F149" s="44" t="s">
        <v>306</v>
      </c>
      <c r="G149" s="44" t="s">
        <v>410</v>
      </c>
      <c r="H149" s="51"/>
      <c r="I149" s="49"/>
      <c r="J149" s="11">
        <v>1229</v>
      </c>
      <c r="K149" s="11" t="s">
        <v>119</v>
      </c>
      <c r="L149" s="11" t="s">
        <v>10</v>
      </c>
      <c r="M149" s="11" t="s">
        <v>460</v>
      </c>
      <c r="O149" s="12">
        <f t="shared" si="4"/>
        <v>1</v>
      </c>
    </row>
    <row r="150" spans="1:15" s="12" customFormat="1" ht="30" customHeight="1" x14ac:dyDescent="0.25">
      <c r="A150" s="25">
        <v>0</v>
      </c>
      <c r="B150" s="25">
        <v>0</v>
      </c>
      <c r="C150" s="32">
        <v>54776</v>
      </c>
      <c r="D150" s="44" t="s">
        <v>387</v>
      </c>
      <c r="E150" s="44" t="s">
        <v>471</v>
      </c>
      <c r="F150" s="44" t="s">
        <v>439</v>
      </c>
      <c r="G150" s="44" t="s">
        <v>411</v>
      </c>
      <c r="H150" s="51"/>
      <c r="I150" s="49"/>
      <c r="J150" s="11">
        <v>1229</v>
      </c>
      <c r="K150" s="11" t="s">
        <v>119</v>
      </c>
      <c r="L150" s="11" t="s">
        <v>10</v>
      </c>
      <c r="M150" s="11" t="s">
        <v>461</v>
      </c>
      <c r="O150" s="12">
        <f t="shared" si="4"/>
        <v>1</v>
      </c>
    </row>
    <row r="151" spans="1:15" s="12" customFormat="1" ht="30" customHeight="1" x14ac:dyDescent="0.25">
      <c r="A151" s="25">
        <v>9350809</v>
      </c>
      <c r="B151" s="25">
        <v>8536507</v>
      </c>
      <c r="C151" s="32">
        <v>16897354</v>
      </c>
      <c r="D151" s="44" t="s">
        <v>387</v>
      </c>
      <c r="E151" s="44" t="s">
        <v>471</v>
      </c>
      <c r="F151" s="44" t="s">
        <v>440</v>
      </c>
      <c r="G151" s="44" t="s">
        <v>412</v>
      </c>
      <c r="H151" s="51"/>
      <c r="I151" s="49"/>
      <c r="J151" s="11">
        <v>1229</v>
      </c>
      <c r="K151" s="11" t="s">
        <v>119</v>
      </c>
      <c r="L151" s="11" t="s">
        <v>10</v>
      </c>
      <c r="M151" s="11" t="s">
        <v>462</v>
      </c>
      <c r="O151" s="12">
        <f t="shared" si="4"/>
        <v>1</v>
      </c>
    </row>
    <row r="152" spans="1:15" s="12" customFormat="1" ht="30" customHeight="1" x14ac:dyDescent="0.25">
      <c r="A152" s="25">
        <v>0</v>
      </c>
      <c r="B152" s="25">
        <v>14326647</v>
      </c>
      <c r="C152" s="32">
        <v>4224339</v>
      </c>
      <c r="D152" s="44" t="s">
        <v>387</v>
      </c>
      <c r="E152" s="44" t="s">
        <v>471</v>
      </c>
      <c r="F152" s="44" t="s">
        <v>442</v>
      </c>
      <c r="G152" s="44" t="s">
        <v>414</v>
      </c>
      <c r="H152" s="51"/>
      <c r="I152" s="49"/>
      <c r="J152" s="11">
        <v>1229</v>
      </c>
      <c r="K152" s="11" t="s">
        <v>119</v>
      </c>
      <c r="L152" s="11" t="s">
        <v>10</v>
      </c>
      <c r="M152" s="11" t="s">
        <v>125</v>
      </c>
      <c r="O152" s="12">
        <f t="shared" si="4"/>
        <v>1</v>
      </c>
    </row>
    <row r="153" spans="1:15" s="12" customFormat="1" ht="30" customHeight="1" x14ac:dyDescent="0.25">
      <c r="A153" s="25">
        <v>0</v>
      </c>
      <c r="B153" s="25">
        <v>119741</v>
      </c>
      <c r="C153" s="32">
        <v>1249137</v>
      </c>
      <c r="D153" s="44" t="s">
        <v>387</v>
      </c>
      <c r="E153" s="44" t="s">
        <v>471</v>
      </c>
      <c r="F153" s="44" t="s">
        <v>443</v>
      </c>
      <c r="G153" s="44" t="s">
        <v>415</v>
      </c>
      <c r="H153" s="51"/>
      <c r="I153" s="49"/>
      <c r="J153" s="11">
        <v>1229</v>
      </c>
      <c r="K153" s="11" t="s">
        <v>119</v>
      </c>
      <c r="L153" s="11" t="s">
        <v>10</v>
      </c>
      <c r="M153" s="11" t="s">
        <v>463</v>
      </c>
      <c r="O153" s="12">
        <f t="shared" si="4"/>
        <v>1</v>
      </c>
    </row>
    <row r="154" spans="1:15" s="12" customFormat="1" ht="30" customHeight="1" x14ac:dyDescent="0.25">
      <c r="A154" s="25">
        <v>2880814</v>
      </c>
      <c r="B154" s="25">
        <v>4513507</v>
      </c>
      <c r="C154" s="32">
        <v>5075306</v>
      </c>
      <c r="D154" s="44" t="s">
        <v>387</v>
      </c>
      <c r="E154" s="44" t="s">
        <v>471</v>
      </c>
      <c r="F154" s="44" t="s">
        <v>444</v>
      </c>
      <c r="G154" s="44" t="s">
        <v>416</v>
      </c>
      <c r="H154" s="51"/>
      <c r="I154" s="49"/>
      <c r="J154" s="11">
        <v>1229</v>
      </c>
      <c r="K154" s="11" t="s">
        <v>119</v>
      </c>
      <c r="L154" s="11" t="s">
        <v>10</v>
      </c>
      <c r="M154" s="11" t="s">
        <v>124</v>
      </c>
      <c r="O154" s="12">
        <f t="shared" si="4"/>
        <v>1</v>
      </c>
    </row>
    <row r="155" spans="1:15" s="12" customFormat="1" ht="30" customHeight="1" x14ac:dyDescent="0.25">
      <c r="A155" s="25">
        <v>0</v>
      </c>
      <c r="B155" s="25">
        <v>0</v>
      </c>
      <c r="C155" s="32">
        <v>2534603</v>
      </c>
      <c r="D155" s="44" t="s">
        <v>387</v>
      </c>
      <c r="E155" s="44" t="s">
        <v>471</v>
      </c>
      <c r="F155" s="44" t="s">
        <v>357</v>
      </c>
      <c r="G155" s="44" t="s">
        <v>419</v>
      </c>
      <c r="H155" s="51"/>
      <c r="I155" s="49"/>
      <c r="J155" s="11">
        <v>1229</v>
      </c>
      <c r="K155" s="11" t="s">
        <v>119</v>
      </c>
      <c r="L155" s="11" t="s">
        <v>10</v>
      </c>
      <c r="M155" s="11" t="s">
        <v>128</v>
      </c>
      <c r="O155" s="12">
        <f t="shared" si="4"/>
        <v>1</v>
      </c>
    </row>
    <row r="156" spans="1:15" s="12" customFormat="1" ht="30" customHeight="1" x14ac:dyDescent="0.25">
      <c r="A156" s="25">
        <v>0</v>
      </c>
      <c r="B156" s="25">
        <v>13005852</v>
      </c>
      <c r="C156" s="32">
        <v>291391</v>
      </c>
      <c r="D156" s="44" t="s">
        <v>387</v>
      </c>
      <c r="E156" s="44" t="s">
        <v>471</v>
      </c>
      <c r="F156" s="44" t="s">
        <v>445</v>
      </c>
      <c r="G156" s="44" t="s">
        <v>420</v>
      </c>
      <c r="H156" s="51"/>
      <c r="I156" s="49"/>
      <c r="J156" s="11">
        <v>1229</v>
      </c>
      <c r="K156" s="11" t="s">
        <v>119</v>
      </c>
      <c r="L156" s="11" t="s">
        <v>10</v>
      </c>
      <c r="M156" s="11" t="s">
        <v>123</v>
      </c>
      <c r="O156" s="12">
        <f t="shared" si="4"/>
        <v>1</v>
      </c>
    </row>
    <row r="157" spans="1:15" s="12" customFormat="1" ht="30" customHeight="1" x14ac:dyDescent="0.25">
      <c r="A157" s="25">
        <v>0</v>
      </c>
      <c r="B157" s="25">
        <v>736638</v>
      </c>
      <c r="C157" s="32">
        <v>935897</v>
      </c>
      <c r="D157" s="44" t="s">
        <v>387</v>
      </c>
      <c r="E157" s="44" t="s">
        <v>471</v>
      </c>
      <c r="F157" s="44" t="s">
        <v>442</v>
      </c>
      <c r="G157" s="44" t="s">
        <v>429</v>
      </c>
      <c r="H157" s="51"/>
      <c r="I157" s="49"/>
      <c r="J157" s="11">
        <v>1229</v>
      </c>
      <c r="K157" s="11" t="s">
        <v>119</v>
      </c>
      <c r="L157" s="11" t="s">
        <v>10</v>
      </c>
      <c r="M157" s="11" t="s">
        <v>126</v>
      </c>
      <c r="O157" s="12">
        <f t="shared" si="4"/>
        <v>1</v>
      </c>
    </row>
    <row r="158" spans="1:15" s="12" customFormat="1" ht="30" customHeight="1" x14ac:dyDescent="0.25">
      <c r="A158" s="25">
        <v>0</v>
      </c>
      <c r="B158" s="25">
        <v>0</v>
      </c>
      <c r="C158" s="32">
        <v>44725</v>
      </c>
      <c r="D158" s="44" t="s">
        <v>386</v>
      </c>
      <c r="E158" s="44" t="s">
        <v>471</v>
      </c>
      <c r="F158" s="44" t="s">
        <v>433</v>
      </c>
      <c r="G158" s="44" t="s">
        <v>399</v>
      </c>
      <c r="H158" s="51"/>
      <c r="I158" s="49"/>
      <c r="J158" s="11">
        <v>1229</v>
      </c>
      <c r="K158" s="11" t="s">
        <v>119</v>
      </c>
      <c r="L158" s="11" t="s">
        <v>10</v>
      </c>
      <c r="M158" s="11" t="s">
        <v>121</v>
      </c>
      <c r="O158" s="12">
        <f t="shared" si="4"/>
        <v>2</v>
      </c>
    </row>
    <row r="159" spans="1:15" s="12" customFormat="1" ht="30" customHeight="1" x14ac:dyDescent="0.25">
      <c r="A159" s="25">
        <v>0</v>
      </c>
      <c r="B159" s="25">
        <v>0</v>
      </c>
      <c r="C159" s="32">
        <v>1164030</v>
      </c>
      <c r="D159" s="44" t="s">
        <v>386</v>
      </c>
      <c r="E159" s="44" t="s">
        <v>471</v>
      </c>
      <c r="F159" s="44" t="s">
        <v>447</v>
      </c>
      <c r="G159" s="44" t="s">
        <v>422</v>
      </c>
      <c r="H159" s="51"/>
      <c r="I159" s="49"/>
      <c r="J159" s="11">
        <v>1229</v>
      </c>
      <c r="K159" s="11" t="s">
        <v>119</v>
      </c>
      <c r="L159" s="11" t="s">
        <v>10</v>
      </c>
      <c r="M159" s="11" t="s">
        <v>130</v>
      </c>
      <c r="O159" s="12">
        <f t="shared" si="4"/>
        <v>2</v>
      </c>
    </row>
    <row r="160" spans="1:15" s="12" customFormat="1" ht="30" customHeight="1" x14ac:dyDescent="0.25">
      <c r="A160" s="25">
        <v>22781411</v>
      </c>
      <c r="B160" s="25">
        <v>20241811</v>
      </c>
      <c r="C160" s="32">
        <v>15248008</v>
      </c>
      <c r="D160" s="44" t="s">
        <v>389</v>
      </c>
      <c r="E160" s="44" t="s">
        <v>471</v>
      </c>
      <c r="F160" s="44" t="s">
        <v>444</v>
      </c>
      <c r="G160" s="44" t="s">
        <v>417</v>
      </c>
      <c r="H160" s="51"/>
      <c r="I160" s="49"/>
      <c r="J160" s="11">
        <v>1229</v>
      </c>
      <c r="K160" s="11" t="s">
        <v>119</v>
      </c>
      <c r="L160" s="11" t="s">
        <v>10</v>
      </c>
      <c r="M160" s="11" t="s">
        <v>464</v>
      </c>
      <c r="O160" s="12">
        <f t="shared" si="4"/>
        <v>3</v>
      </c>
    </row>
    <row r="161" spans="1:15" s="12" customFormat="1" ht="72" x14ac:dyDescent="0.25">
      <c r="A161" s="25">
        <v>5817120</v>
      </c>
      <c r="B161" s="25">
        <v>5848191</v>
      </c>
      <c r="C161" s="32">
        <v>3093300</v>
      </c>
      <c r="D161" s="44" t="s">
        <v>389</v>
      </c>
      <c r="E161" s="44" t="s">
        <v>471</v>
      </c>
      <c r="F161" s="58" t="s">
        <v>449</v>
      </c>
      <c r="G161" s="44" t="s">
        <v>424</v>
      </c>
      <c r="H161" s="51"/>
      <c r="I161" s="49"/>
      <c r="J161" s="11">
        <v>1229</v>
      </c>
      <c r="K161" s="11" t="s">
        <v>119</v>
      </c>
      <c r="L161" s="11" t="s">
        <v>10</v>
      </c>
      <c r="M161" s="11" t="s">
        <v>466</v>
      </c>
      <c r="O161" s="12">
        <f t="shared" si="4"/>
        <v>3</v>
      </c>
    </row>
    <row r="162" spans="1:15" s="12" customFormat="1" ht="168" x14ac:dyDescent="0.25">
      <c r="A162" s="25">
        <v>6769997</v>
      </c>
      <c r="B162" s="25">
        <v>6806158</v>
      </c>
      <c r="C162" s="32">
        <v>3600000</v>
      </c>
      <c r="D162" s="44" t="s">
        <v>389</v>
      </c>
      <c r="E162" s="44" t="s">
        <v>471</v>
      </c>
      <c r="F162" s="58" t="s">
        <v>450</v>
      </c>
      <c r="G162" s="58" t="s">
        <v>426</v>
      </c>
      <c r="H162" s="51"/>
      <c r="I162" s="49"/>
      <c r="J162" s="11">
        <v>1229</v>
      </c>
      <c r="K162" s="11" t="s">
        <v>119</v>
      </c>
      <c r="L162" s="11" t="s">
        <v>10</v>
      </c>
      <c r="M162" s="11" t="s">
        <v>468</v>
      </c>
      <c r="O162" s="12">
        <f t="shared" si="4"/>
        <v>3</v>
      </c>
    </row>
    <row r="163" spans="1:15" s="12" customFormat="1" ht="96" x14ac:dyDescent="0.25">
      <c r="A163" s="25">
        <v>8885621</v>
      </c>
      <c r="B163" s="25">
        <v>8933082</v>
      </c>
      <c r="C163" s="32">
        <v>4725000</v>
      </c>
      <c r="D163" s="44" t="s">
        <v>389</v>
      </c>
      <c r="E163" s="44" t="s">
        <v>471</v>
      </c>
      <c r="F163" s="58" t="s">
        <v>451</v>
      </c>
      <c r="G163" s="58" t="s">
        <v>427</v>
      </c>
      <c r="H163" s="51"/>
      <c r="I163" s="49"/>
      <c r="J163" s="11">
        <v>1229</v>
      </c>
      <c r="K163" s="11" t="s">
        <v>119</v>
      </c>
      <c r="L163" s="11" t="s">
        <v>10</v>
      </c>
      <c r="M163" s="11" t="s">
        <v>469</v>
      </c>
      <c r="O163" s="12">
        <f t="shared" si="4"/>
        <v>3</v>
      </c>
    </row>
    <row r="164" spans="1:15" s="12" customFormat="1" ht="30" customHeight="1" x14ac:dyDescent="0.25">
      <c r="A164" s="25">
        <v>2327186</v>
      </c>
      <c r="B164" s="25">
        <v>2339617</v>
      </c>
      <c r="C164" s="32">
        <v>1237500</v>
      </c>
      <c r="D164" s="44" t="s">
        <v>389</v>
      </c>
      <c r="E164" s="44" t="s">
        <v>471</v>
      </c>
      <c r="F164" s="44" t="s">
        <v>452</v>
      </c>
      <c r="G164" s="44" t="s">
        <v>428</v>
      </c>
      <c r="H164" s="51"/>
      <c r="I164" s="49"/>
      <c r="J164" s="11">
        <v>1229</v>
      </c>
      <c r="K164" s="11" t="s">
        <v>119</v>
      </c>
      <c r="L164" s="11" t="s">
        <v>10</v>
      </c>
      <c r="M164" s="11" t="s">
        <v>470</v>
      </c>
      <c r="O164" s="12">
        <f t="shared" si="4"/>
        <v>3</v>
      </c>
    </row>
    <row r="165" spans="1:15" s="12" customFormat="1" ht="30" customHeight="1" x14ac:dyDescent="0.25">
      <c r="A165" s="25">
        <v>4421726</v>
      </c>
      <c r="B165" s="25">
        <v>4285752</v>
      </c>
      <c r="C165" s="32">
        <v>2323125</v>
      </c>
      <c r="D165" s="44" t="s">
        <v>388</v>
      </c>
      <c r="E165" s="44" t="s">
        <v>471</v>
      </c>
      <c r="F165" s="44" t="s">
        <v>446</v>
      </c>
      <c r="G165" s="44" t="s">
        <v>421</v>
      </c>
      <c r="H165" s="51"/>
      <c r="I165" s="49"/>
      <c r="J165" s="11">
        <v>1229</v>
      </c>
      <c r="K165" s="11" t="s">
        <v>119</v>
      </c>
      <c r="L165" s="11" t="s">
        <v>10</v>
      </c>
      <c r="M165" s="11" t="s">
        <v>129</v>
      </c>
      <c r="O165" s="12">
        <f t="shared" si="4"/>
        <v>4</v>
      </c>
    </row>
    <row r="166" spans="1:15" s="12" customFormat="1" ht="30" customHeight="1" x14ac:dyDescent="0.25">
      <c r="A166" s="25">
        <v>921622</v>
      </c>
      <c r="B166" s="25">
        <v>926545</v>
      </c>
      <c r="C166" s="32">
        <v>490080</v>
      </c>
      <c r="D166" s="44" t="s">
        <v>390</v>
      </c>
      <c r="E166" s="44" t="s">
        <v>471</v>
      </c>
      <c r="F166" s="44" t="s">
        <v>441</v>
      </c>
      <c r="G166" s="44" t="s">
        <v>413</v>
      </c>
      <c r="H166" s="51"/>
      <c r="I166" s="49"/>
      <c r="J166" s="11">
        <v>1229</v>
      </c>
      <c r="K166" s="11" t="s">
        <v>119</v>
      </c>
      <c r="L166" s="11" t="s">
        <v>10</v>
      </c>
      <c r="M166" s="11" t="s">
        <v>137</v>
      </c>
      <c r="O166" s="12">
        <f t="shared" si="4"/>
        <v>5</v>
      </c>
    </row>
    <row r="167" spans="1:15" s="12" customFormat="1" ht="30" customHeight="1" x14ac:dyDescent="0.25">
      <c r="A167" s="25">
        <v>2786418</v>
      </c>
      <c r="B167" s="25">
        <v>2801301</v>
      </c>
      <c r="C167" s="32">
        <v>1481700</v>
      </c>
      <c r="D167" s="44" t="s">
        <v>390</v>
      </c>
      <c r="E167" s="44" t="s">
        <v>471</v>
      </c>
      <c r="F167" s="44" t="s">
        <v>393</v>
      </c>
      <c r="G167" s="44" t="s">
        <v>478</v>
      </c>
      <c r="H167" s="51"/>
      <c r="I167" s="49"/>
      <c r="J167" s="11">
        <v>1229</v>
      </c>
      <c r="K167" s="11" t="s">
        <v>119</v>
      </c>
      <c r="L167" s="11" t="s">
        <v>10</v>
      </c>
      <c r="M167" s="11" t="s">
        <v>134</v>
      </c>
      <c r="O167" s="12">
        <f t="shared" si="4"/>
        <v>5</v>
      </c>
    </row>
    <row r="168" spans="1:15" s="12" customFormat="1" ht="30" customHeight="1" x14ac:dyDescent="0.25">
      <c r="A168" s="25">
        <v>606566</v>
      </c>
      <c r="B168" s="25">
        <v>668848</v>
      </c>
      <c r="C168" s="32">
        <v>332965</v>
      </c>
      <c r="D168" s="44" t="s">
        <v>390</v>
      </c>
      <c r="E168" s="44" t="s">
        <v>471</v>
      </c>
      <c r="F168" s="44" t="s">
        <v>442</v>
      </c>
      <c r="G168" s="44" t="s">
        <v>425</v>
      </c>
      <c r="H168" s="51"/>
      <c r="I168" s="49"/>
      <c r="J168" s="11">
        <v>1229</v>
      </c>
      <c r="K168" s="11" t="s">
        <v>119</v>
      </c>
      <c r="L168" s="11" t="s">
        <v>10</v>
      </c>
      <c r="M168" s="11" t="s">
        <v>467</v>
      </c>
      <c r="O168" s="12">
        <f t="shared" si="4"/>
        <v>5</v>
      </c>
    </row>
    <row r="169" spans="1:15" s="12" customFormat="1" ht="30" customHeight="1" x14ac:dyDescent="0.25">
      <c r="A169" s="25">
        <v>8603538</v>
      </c>
      <c r="B169" s="25">
        <v>8649492</v>
      </c>
      <c r="C169" s="32">
        <v>4575000</v>
      </c>
      <c r="D169" s="44" t="s">
        <v>385</v>
      </c>
      <c r="E169" s="44" t="s">
        <v>471</v>
      </c>
      <c r="F169" s="44" t="s">
        <v>431</v>
      </c>
      <c r="G169" s="44" t="s">
        <v>477</v>
      </c>
      <c r="H169" s="51"/>
      <c r="I169" s="49"/>
      <c r="J169" s="11">
        <v>1229</v>
      </c>
      <c r="K169" s="11" t="s">
        <v>119</v>
      </c>
      <c r="L169" s="11" t="s">
        <v>10</v>
      </c>
      <c r="M169" s="11" t="s">
        <v>135</v>
      </c>
      <c r="O169" s="12">
        <f t="shared" si="4"/>
        <v>6</v>
      </c>
    </row>
    <row r="170" spans="1:15" s="12" customFormat="1" ht="30" customHeight="1" x14ac:dyDescent="0.25">
      <c r="A170" s="25">
        <v>705208</v>
      </c>
      <c r="B170" s="25">
        <v>708975</v>
      </c>
      <c r="C170" s="32">
        <v>375000</v>
      </c>
      <c r="D170" s="44" t="s">
        <v>385</v>
      </c>
      <c r="E170" s="44" t="s">
        <v>471</v>
      </c>
      <c r="F170" s="44" t="s">
        <v>263</v>
      </c>
      <c r="G170" s="44" t="s">
        <v>398</v>
      </c>
      <c r="H170" s="51"/>
      <c r="I170" s="49"/>
      <c r="J170" s="11">
        <v>1229</v>
      </c>
      <c r="K170" s="11" t="s">
        <v>119</v>
      </c>
      <c r="L170" s="11" t="s">
        <v>10</v>
      </c>
      <c r="M170" s="11" t="s">
        <v>136</v>
      </c>
      <c r="O170" s="12">
        <f t="shared" si="4"/>
        <v>6</v>
      </c>
    </row>
    <row r="171" spans="1:15" s="12" customFormat="1" ht="30" customHeight="1" x14ac:dyDescent="0.25">
      <c r="A171" s="25">
        <v>162198</v>
      </c>
      <c r="B171" s="25">
        <v>163064</v>
      </c>
      <c r="C171" s="32">
        <v>86250</v>
      </c>
      <c r="D171" s="44" t="s">
        <v>385</v>
      </c>
      <c r="E171" s="44" t="s">
        <v>471</v>
      </c>
      <c r="F171" s="44" t="s">
        <v>268</v>
      </c>
      <c r="G171" s="44" t="s">
        <v>400</v>
      </c>
      <c r="H171" s="51"/>
      <c r="I171" s="49"/>
      <c r="J171" s="11">
        <v>1229</v>
      </c>
      <c r="K171" s="11" t="s">
        <v>119</v>
      </c>
      <c r="L171" s="11" t="s">
        <v>10</v>
      </c>
      <c r="M171" s="11" t="s">
        <v>453</v>
      </c>
      <c r="O171" s="12">
        <f t="shared" si="4"/>
        <v>6</v>
      </c>
    </row>
    <row r="172" spans="1:15" s="12" customFormat="1" ht="30" customHeight="1" x14ac:dyDescent="0.25">
      <c r="A172" s="25">
        <v>576994</v>
      </c>
      <c r="B172" s="25">
        <v>580076</v>
      </c>
      <c r="C172" s="32">
        <v>306821</v>
      </c>
      <c r="D172" s="44" t="s">
        <v>385</v>
      </c>
      <c r="E172" s="44" t="s">
        <v>471</v>
      </c>
      <c r="F172" s="44" t="s">
        <v>434</v>
      </c>
      <c r="G172" s="44" t="s">
        <v>402</v>
      </c>
      <c r="H172" s="51"/>
      <c r="I172" s="49"/>
      <c r="J172" s="11">
        <v>1229</v>
      </c>
      <c r="K172" s="11" t="s">
        <v>119</v>
      </c>
      <c r="L172" s="11" t="s">
        <v>10</v>
      </c>
      <c r="M172" s="11" t="s">
        <v>132</v>
      </c>
      <c r="O172" s="12">
        <f t="shared" si="4"/>
        <v>6</v>
      </c>
    </row>
    <row r="173" spans="1:15" s="12" customFormat="1" ht="30" customHeight="1" x14ac:dyDescent="0.25">
      <c r="A173" s="25">
        <v>454154</v>
      </c>
      <c r="B173" s="25">
        <v>456580</v>
      </c>
      <c r="C173" s="32">
        <v>241500</v>
      </c>
      <c r="D173" s="44" t="s">
        <v>385</v>
      </c>
      <c r="E173" s="44" t="s">
        <v>471</v>
      </c>
      <c r="F173" s="44" t="s">
        <v>282</v>
      </c>
      <c r="G173" s="44" t="s">
        <v>403</v>
      </c>
      <c r="H173" s="51"/>
      <c r="I173" s="49"/>
      <c r="J173" s="11">
        <v>1229</v>
      </c>
      <c r="K173" s="11" t="s">
        <v>119</v>
      </c>
      <c r="L173" s="11" t="s">
        <v>10</v>
      </c>
      <c r="M173" s="11" t="s">
        <v>133</v>
      </c>
      <c r="O173" s="12">
        <f t="shared" si="4"/>
        <v>6</v>
      </c>
    </row>
    <row r="174" spans="1:15" s="12" customFormat="1" ht="30" customHeight="1" x14ac:dyDescent="0.25">
      <c r="A174" s="25">
        <v>222846</v>
      </c>
      <c r="B174" s="25">
        <v>224036</v>
      </c>
      <c r="C174" s="32">
        <v>118500</v>
      </c>
      <c r="D174" s="44" t="s">
        <v>385</v>
      </c>
      <c r="E174" s="44" t="s">
        <v>471</v>
      </c>
      <c r="F174" s="44" t="s">
        <v>293</v>
      </c>
      <c r="G174" s="44" t="s">
        <v>408</v>
      </c>
      <c r="H174" s="51"/>
      <c r="I174" s="49"/>
      <c r="J174" s="11">
        <v>1229</v>
      </c>
      <c r="K174" s="11" t="s">
        <v>119</v>
      </c>
      <c r="L174" s="11" t="s">
        <v>10</v>
      </c>
      <c r="M174" s="11" t="s">
        <v>458</v>
      </c>
      <c r="O174" s="12">
        <f t="shared" si="4"/>
        <v>6</v>
      </c>
    </row>
    <row r="175" spans="1:15" s="12" customFormat="1" ht="30" customHeight="1" x14ac:dyDescent="0.25">
      <c r="A175" s="25">
        <v>277852</v>
      </c>
      <c r="B175" s="25">
        <v>279336</v>
      </c>
      <c r="C175" s="32">
        <v>147750</v>
      </c>
      <c r="D175" s="44" t="s">
        <v>385</v>
      </c>
      <c r="E175" s="44" t="s">
        <v>471</v>
      </c>
      <c r="F175" s="44" t="s">
        <v>302</v>
      </c>
      <c r="G175" s="44" t="s">
        <v>409</v>
      </c>
      <c r="H175" s="51"/>
      <c r="I175" s="49"/>
      <c r="J175" s="11">
        <v>1229</v>
      </c>
      <c r="K175" s="11" t="s">
        <v>119</v>
      </c>
      <c r="L175" s="11" t="s">
        <v>10</v>
      </c>
      <c r="M175" s="11" t="s">
        <v>459</v>
      </c>
      <c r="O175" s="12">
        <f t="shared" si="4"/>
        <v>6</v>
      </c>
    </row>
    <row r="176" spans="1:15" s="12" customFormat="1" ht="30" customHeight="1" x14ac:dyDescent="0.25">
      <c r="A176" s="25">
        <v>512560</v>
      </c>
      <c r="B176" s="25">
        <v>515298</v>
      </c>
      <c r="C176" s="32">
        <v>272558</v>
      </c>
      <c r="D176" s="44" t="s">
        <v>385</v>
      </c>
      <c r="E176" s="44" t="s">
        <v>471</v>
      </c>
      <c r="F176" s="44" t="s">
        <v>357</v>
      </c>
      <c r="G176" s="44" t="s">
        <v>418</v>
      </c>
      <c r="H176" s="51"/>
      <c r="I176" s="49"/>
      <c r="J176" s="11">
        <v>1229</v>
      </c>
      <c r="K176" s="11" t="s">
        <v>119</v>
      </c>
      <c r="L176" s="11" t="s">
        <v>10</v>
      </c>
      <c r="M176" s="11" t="s">
        <v>127</v>
      </c>
      <c r="O176" s="12">
        <f t="shared" si="4"/>
        <v>6</v>
      </c>
    </row>
    <row r="177" spans="1:15" s="12" customFormat="1" ht="96" x14ac:dyDescent="0.25">
      <c r="A177" s="25">
        <v>3425450</v>
      </c>
      <c r="B177" s="25">
        <v>3777178</v>
      </c>
      <c r="C177" s="32">
        <v>2267241</v>
      </c>
      <c r="D177" s="44" t="s">
        <v>385</v>
      </c>
      <c r="E177" s="44" t="s">
        <v>471</v>
      </c>
      <c r="F177" s="58" t="s">
        <v>448</v>
      </c>
      <c r="G177" s="44" t="s">
        <v>423</v>
      </c>
      <c r="H177" s="51"/>
      <c r="I177" s="49"/>
      <c r="J177" s="11">
        <v>1229</v>
      </c>
      <c r="K177" s="11" t="s">
        <v>119</v>
      </c>
      <c r="L177" s="11" t="s">
        <v>10</v>
      </c>
      <c r="M177" s="11" t="s">
        <v>465</v>
      </c>
      <c r="O177" s="12">
        <f t="shared" si="4"/>
        <v>6</v>
      </c>
    </row>
    <row r="178" spans="1:15" x14ac:dyDescent="0.25">
      <c r="H178" s="50"/>
      <c r="I178" s="50"/>
    </row>
    <row r="179" spans="1:15" x14ac:dyDescent="0.25">
      <c r="H179" s="50"/>
      <c r="I179" s="50"/>
    </row>
    <row r="180" spans="1:15" x14ac:dyDescent="0.25">
      <c r="H180" s="50"/>
      <c r="I180" s="50"/>
    </row>
    <row r="181" spans="1:15" x14ac:dyDescent="0.25">
      <c r="H181" s="50"/>
      <c r="I181" s="50"/>
    </row>
    <row r="182" spans="1:15" x14ac:dyDescent="0.25">
      <c r="H182" s="50"/>
      <c r="I182" s="50"/>
    </row>
    <row r="183" spans="1:15" x14ac:dyDescent="0.25">
      <c r="H183" s="50"/>
      <c r="I183" s="50"/>
    </row>
    <row r="184" spans="1:15" x14ac:dyDescent="0.25">
      <c r="H184" s="50"/>
      <c r="I184" s="50"/>
    </row>
    <row r="185" spans="1:15" x14ac:dyDescent="0.25">
      <c r="H185" s="50"/>
      <c r="I185" s="50"/>
    </row>
    <row r="186" spans="1:15" x14ac:dyDescent="0.25">
      <c r="H186" s="50"/>
      <c r="I186" s="50"/>
    </row>
    <row r="187" spans="1:15" x14ac:dyDescent="0.25">
      <c r="H187" s="50"/>
    </row>
    <row r="188" spans="1:15" x14ac:dyDescent="0.25">
      <c r="H188" s="50"/>
    </row>
    <row r="189" spans="1:15" x14ac:dyDescent="0.25">
      <c r="H189" s="50"/>
    </row>
    <row r="190" spans="1:15" x14ac:dyDescent="0.25">
      <c r="H190" s="50"/>
    </row>
    <row r="191" spans="1:15" x14ac:dyDescent="0.25">
      <c r="H191" s="50"/>
    </row>
    <row r="192" spans="1:15" x14ac:dyDescent="0.25">
      <c r="H192" s="50"/>
    </row>
    <row r="193" spans="8:8" x14ac:dyDescent="0.25">
      <c r="H193" s="50"/>
    </row>
    <row r="194" spans="8:8" x14ac:dyDescent="0.25">
      <c r="H194" s="50"/>
    </row>
    <row r="195" spans="8:8" x14ac:dyDescent="0.25">
      <c r="H195" s="50"/>
    </row>
    <row r="196" spans="8:8" x14ac:dyDescent="0.25">
      <c r="H196" s="50"/>
    </row>
    <row r="197" spans="8:8" x14ac:dyDescent="0.25">
      <c r="H197" s="50"/>
    </row>
    <row r="198" spans="8:8" x14ac:dyDescent="0.25">
      <c r="H198" s="50"/>
    </row>
    <row r="199" spans="8:8" x14ac:dyDescent="0.25">
      <c r="H199" s="50"/>
    </row>
    <row r="200" spans="8:8" x14ac:dyDescent="0.25">
      <c r="H200" s="50"/>
    </row>
    <row r="201" spans="8:8" x14ac:dyDescent="0.25">
      <c r="H201" s="50"/>
    </row>
    <row r="202" spans="8:8" x14ac:dyDescent="0.25">
      <c r="H202" s="50"/>
    </row>
    <row r="203" spans="8:8" x14ac:dyDescent="0.25">
      <c r="H203" s="50"/>
    </row>
    <row r="204" spans="8:8" x14ac:dyDescent="0.25">
      <c r="H204" s="50"/>
    </row>
  </sheetData>
  <autoFilter ref="A9:R177"/>
  <sortState ref="A142:P177">
    <sortCondition ref="O142:O177"/>
  </sortState>
  <mergeCells count="6">
    <mergeCell ref="D4:D5"/>
    <mergeCell ref="E4:E5"/>
    <mergeCell ref="F4:F5"/>
    <mergeCell ref="G4:G5"/>
    <mergeCell ref="I4:I5"/>
    <mergeCell ref="H4:H5"/>
  </mergeCells>
  <printOptions horizontalCentered="1"/>
  <pageMargins left="0.9055118110236221" right="0.9055118110236221" top="0.82677165354330717" bottom="0.82677165354330717" header="0" footer="0"/>
  <pageSetup paperSize="9" scale="61" fitToHeight="0" orientation="landscape" r:id="rId1"/>
  <rowBreaks count="2" manualBreakCount="2">
    <brk id="26" max="8" man="1"/>
    <brk id="140" max="8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6.5 TrustFund</vt:lpstr>
      <vt:lpstr>'6.5 TrustFund'!Print_Area</vt:lpstr>
      <vt:lpstr>'6.5 TrustFund'!Print_Titles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Suhaila</cp:lastModifiedBy>
  <cp:lastPrinted>2021-10-28T14:41:00Z</cp:lastPrinted>
  <dcterms:created xsi:type="dcterms:W3CDTF">2020-10-31T13:59:37Z</dcterms:created>
  <dcterms:modified xsi:type="dcterms:W3CDTF">2021-10-28T15:41:48Z</dcterms:modified>
</cp:coreProperties>
</file>