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A802CB32-8245-4058-9D81-CB9664A6510E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Report!$A$1:$E$40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B37" i="1"/>
  <c r="A37" i="1"/>
  <c r="C32" i="1"/>
  <c r="A32" i="1"/>
  <c r="B32" i="1"/>
  <c r="C30" i="1"/>
  <c r="B30" i="1"/>
  <c r="A30" i="1"/>
  <c r="C26" i="1"/>
  <c r="B26" i="1"/>
  <c r="A26" i="1"/>
  <c r="A24" i="1"/>
  <c r="C24" i="1"/>
  <c r="B24" i="1"/>
  <c r="C22" i="1"/>
  <c r="B22" i="1"/>
  <c r="A22" i="1"/>
  <c r="C20" i="1"/>
  <c r="A20" i="1"/>
  <c r="B20" i="1"/>
  <c r="C18" i="1"/>
  <c r="B18" i="1"/>
  <c r="A18" i="1"/>
  <c r="C16" i="1"/>
  <c r="B16" i="1"/>
  <c r="A16" i="1"/>
  <c r="C13" i="1"/>
  <c r="B13" i="1"/>
  <c r="A13" i="1"/>
  <c r="C9" i="1"/>
  <c r="C7" i="1" s="1"/>
  <c r="B9" i="1"/>
  <c r="A9" i="1"/>
  <c r="A7" i="1" s="1"/>
  <c r="B7" i="1" l="1"/>
</calcChain>
</file>

<file path=xl/sharedStrings.xml><?xml version="1.0" encoding="utf-8"?>
<sst xmlns="http://schemas.openxmlformats.org/spreadsheetml/2006/main" count="114" uniqueCount="90">
  <si>
    <t>ޕްރޮގްރާމް ބަޖެޓު - ދިވެހި ފުލުހުންގެ ޚިދުމަތް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</si>
  <si>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</si>
  <si>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</si>
  <si>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</si>
  <si>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</si>
  <si>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</si>
  <si>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</si>
  <si>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S039-001-000-000-000</t>
  </si>
  <si>
    <t>Executive and Corporate Services</t>
  </si>
  <si>
    <t>S039-001-001-000-000</t>
  </si>
  <si>
    <t>Commissioners Bureau</t>
  </si>
  <si>
    <t>S039-001-002-000-000</t>
  </si>
  <si>
    <t>Organizational Reform &amp; Development</t>
  </si>
  <si>
    <t>ޕޮލިސް ކޯޕަރޭޓިވް ސޮސައިޓީ</t>
  </si>
  <si>
    <t>S039-001-003-000-000</t>
  </si>
  <si>
    <t>Police Corporative Society</t>
  </si>
  <si>
    <t>ޓްރެއިނިންގ އެންޑް ޑެވެލޮޕްމަންޓް</t>
  </si>
  <si>
    <t>S039-002-000-000-000</t>
  </si>
  <si>
    <t>Training &amp; Development</t>
  </si>
  <si>
    <t>S039-002-001-000-000</t>
  </si>
  <si>
    <t>Institute for Security &amp; law Enforcement</t>
  </si>
  <si>
    <t>ޕޮލިސް އެކެޑަމީ</t>
  </si>
  <si>
    <t>S039-002-002-000-000</t>
  </si>
  <si>
    <t>Police Academy</t>
  </si>
  <si>
    <t>ޕްރޮފެޝަނަލް ސްޓޭންޑާރޑް ކޮމާންޑް</t>
  </si>
  <si>
    <t>S039-003-000-000-000</t>
  </si>
  <si>
    <t>Professional Standard Command</t>
  </si>
  <si>
    <t>S039-003-001-000-000</t>
  </si>
  <si>
    <t>ސްޕެޝަލިސްޓް ސަޕޯޓް</t>
  </si>
  <si>
    <t>S039-004-000-000-000</t>
  </si>
  <si>
    <t>Specialist Support</t>
  </si>
  <si>
    <t>S039-004-001-000-000</t>
  </si>
  <si>
    <t>ފޮރެންސިކް ސަރވިސަސް</t>
  </si>
  <si>
    <t>S039-005-000-000-000</t>
  </si>
  <si>
    <t>Forensic Services</t>
  </si>
  <si>
    <t>S039-005-001-000-000</t>
  </si>
  <si>
    <t>ރިސޯސް މެނޭޖްމަންޓް</t>
  </si>
  <si>
    <t>S039-006-000-000-000</t>
  </si>
  <si>
    <t>Resource Management</t>
  </si>
  <si>
    <t>S039-006-001-000-000</t>
  </si>
  <si>
    <t>ސަޕޯޓް ސަރވިސަސް</t>
  </si>
  <si>
    <t>S039-007-000-000-000</t>
  </si>
  <si>
    <t>Support Services</t>
  </si>
  <si>
    <t>S039-007-001-000-000</t>
  </si>
  <si>
    <t>ކްރައިމް އިންވެސްޓިގޭޝަން ކޮމާންޑް</t>
  </si>
  <si>
    <t>S039-008-000-000-000</t>
  </si>
  <si>
    <t>Crime Investigation Command</t>
  </si>
  <si>
    <t>ސަޕޯޓް ޔުނިޓްސް</t>
  </si>
  <si>
    <t>S039-008-001-000-000</t>
  </si>
  <si>
    <t>Support Units</t>
  </si>
  <si>
    <t>ސީރިއަސް އެންޑް އޯގަނައިޒްޑް ކްރައިމް</t>
  </si>
  <si>
    <t>S039-008-002-000-000</t>
  </si>
  <si>
    <t>Serious &amp; Organized Crimes</t>
  </si>
  <si>
    <t>ފެމިލީ އެންޑް ޗައިލްޑް ޕްރޮޓެކްޝަން</t>
  </si>
  <si>
    <t>S039-008-003-000-000</t>
  </si>
  <si>
    <t>Family &amp; Child Protection</t>
  </si>
  <si>
    <t>ޑައިރެކްޓަރޭޓް އޮފް އިންޓެލިޖަންސް</t>
  </si>
  <si>
    <t>S039-009-000-000-000</t>
  </si>
  <si>
    <t>Directorate of Intelligence</t>
  </si>
  <si>
    <t>S039-009-001-000-000</t>
  </si>
  <si>
    <t>ސެންޓްރަލް ޕޮލިސިންގ ކޮމާންޑް</t>
  </si>
  <si>
    <t>S039-010-000-000-000</t>
  </si>
  <si>
    <t>Central Policing Command</t>
  </si>
  <si>
    <t>މާލެ ޕޮލިސް</t>
  </si>
  <si>
    <t>S039-010-001-000-000</t>
  </si>
  <si>
    <t>Male Police</t>
  </si>
  <si>
    <t>ހުޅުމާލެ ޕޮލިސް</t>
  </si>
  <si>
    <t>S039-010-002-000-000</t>
  </si>
  <si>
    <t>Hulhumale Police</t>
  </si>
  <si>
    <t>ސެންޓްރަލް އޮޕަރޭޝަންސް ސަޕޯޓް</t>
  </si>
  <si>
    <t>S039-010-003-000-000</t>
  </si>
  <si>
    <t>Central operations support</t>
  </si>
  <si>
    <t>ކޮމިއުނިކޭޝަން އެންޑް އިވެންޓްސް</t>
  </si>
  <si>
    <t>S039-010-004-000-000</t>
  </si>
  <si>
    <t>Communication &amp; Events</t>
  </si>
  <si>
    <t>ޑިވިޝަނަލް އޮޕަރޭޝަނަލް ކޮމާންޑް</t>
  </si>
  <si>
    <t>S039-011-000-000-000</t>
  </si>
  <si>
    <t>Divisional Operational Command</t>
  </si>
  <si>
    <t>S039-011-001-000-000</t>
  </si>
  <si>
    <t>Norther Division</t>
  </si>
  <si>
    <t>S039-011-002-000-000</t>
  </si>
  <si>
    <t>Southern Division</t>
  </si>
  <si>
    <t>ޑިވިޝަނަލް ސަޕޯޓް</t>
  </si>
  <si>
    <t>S039-011-003-000-000</t>
  </si>
  <si>
    <t>Divisional Support</t>
  </si>
  <si>
    <t>ކޮމިޝަނަރސް ބިއުރޯ</t>
  </si>
  <si>
    <t>އޯގަނައިޒޭޝަނަލް ރިފޯމް އެންޑް ޑިވެލޮޕްމަންޓް</t>
  </si>
  <si>
    <t>އުތުރު ޑިވިޜަން</t>
  </si>
  <si>
    <t>ދެކުނު ޑިވިޜަން</t>
  </si>
  <si>
    <t>އިންސްޓިޓިއުޓް ފޯރ ސެކިއުރިޓީ އެންޑް ލޯ އެންފޯސްމަންޓް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</si>
</sst>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showGridLines="0" tabSelected="1" view="pageBreakPreview" topLeftCell="B19" zoomScaleNormal="100" zoomScaleSheetLayoutView="100" workbookViewId="0">
      <selection activeCell="D19" sqref="D1:D1048576"/>
    </sheetView>
  </sheetViews>
  <sheetFormatPr defaultRowHeight="30" customHeight="1"/>
  <cols>
    <col min="1" max="3" width="17.140625" style="1" customWidth="1"/>
    <col min="4" max="4" width="77.285156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8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9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SUMIF($F$9:$F$40,"SUM",A9:A40)</f>
        <v>1819219111</v>
      </c>
      <c r="B7" s="17">
        <f t="shared" ref="B7:C7" si="0">SUMIF($F$9:$F$40,"SUM",B9:B40)</f>
        <v>1788621407</v>
      </c>
      <c r="C7" s="18">
        <f t="shared" si="0"/>
        <v>1784296593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SUM(A10:A12)</f>
        <v>114232188</v>
      </c>
      <c r="B9" s="17">
        <f t="shared" si="1"/>
        <v>89335655</v>
      </c>
      <c r="C9" s="18">
        <f>SUM(C10:C12)</f>
        <v>77092850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104350796</v>
      </c>
      <c r="B10" s="30">
        <v>79481827</v>
      </c>
      <c r="C10" s="31">
        <v>67265782</v>
      </c>
      <c r="D10" s="32" t="s">
        <v>85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>
      <c r="A11" s="30">
        <v>5667308</v>
      </c>
      <c r="B11" s="30">
        <v>5639744</v>
      </c>
      <c r="C11" s="31">
        <v>5612984</v>
      </c>
      <c r="D11" s="32" t="s">
        <v>86</v>
      </c>
      <c r="E11" s="33"/>
      <c r="G11" s="35" t="s">
        <v>11</v>
      </c>
      <c r="H11" s="35"/>
      <c r="I11" s="35" t="s">
        <v>12</v>
      </c>
    </row>
    <row r="12" spans="1:10" ht="30" customHeight="1" thickBot="1">
      <c r="A12" s="30">
        <v>4214084</v>
      </c>
      <c r="B12" s="30">
        <v>4214084</v>
      </c>
      <c r="C12" s="31">
        <v>4214084</v>
      </c>
      <c r="D12" s="32" t="s">
        <v>13</v>
      </c>
      <c r="E12" s="33"/>
      <c r="G12" s="35" t="s">
        <v>14</v>
      </c>
      <c r="H12" s="35"/>
      <c r="I12" s="35" t="s">
        <v>15</v>
      </c>
      <c r="J12" s="37"/>
    </row>
    <row r="13" spans="1:10" ht="30" customHeight="1" thickBot="1">
      <c r="A13" s="17">
        <f t="shared" ref="A13:B13" si="2">SUM(A14:A15)</f>
        <v>75583568</v>
      </c>
      <c r="B13" s="17">
        <f t="shared" si="2"/>
        <v>74471422</v>
      </c>
      <c r="C13" s="18">
        <f>SUM(C14:C15)</f>
        <v>73391668</v>
      </c>
      <c r="D13" s="27" t="s">
        <v>16</v>
      </c>
      <c r="E13" s="20"/>
      <c r="F13" s="28" t="s">
        <v>6</v>
      </c>
      <c r="G13" s="29" t="s">
        <v>17</v>
      </c>
      <c r="H13" s="29"/>
      <c r="I13" s="29" t="s">
        <v>18</v>
      </c>
      <c r="J13" s="35"/>
    </row>
    <row r="14" spans="1:10" ht="30" customHeight="1">
      <c r="A14" s="30">
        <v>8269493</v>
      </c>
      <c r="B14" s="30">
        <v>8264858</v>
      </c>
      <c r="C14" s="31">
        <v>8260358</v>
      </c>
      <c r="D14" s="32" t="s">
        <v>89</v>
      </c>
      <c r="E14" s="33"/>
      <c r="F14" s="28"/>
      <c r="G14" s="35" t="s">
        <v>19</v>
      </c>
      <c r="H14" s="35"/>
      <c r="I14" s="35" t="s">
        <v>20</v>
      </c>
      <c r="J14" s="35"/>
    </row>
    <row r="15" spans="1:10" ht="30" customHeight="1" thickBot="1">
      <c r="A15" s="30">
        <v>67314075</v>
      </c>
      <c r="B15" s="30">
        <v>66206564</v>
      </c>
      <c r="C15" s="31">
        <v>65131310</v>
      </c>
      <c r="D15" s="32" t="s">
        <v>21</v>
      </c>
      <c r="E15" s="33"/>
      <c r="F15" s="28"/>
      <c r="G15" s="35" t="s">
        <v>22</v>
      </c>
      <c r="H15" s="35"/>
      <c r="I15" s="35" t="s">
        <v>23</v>
      </c>
      <c r="J15" s="37"/>
    </row>
    <row r="16" spans="1:10" ht="30" customHeight="1" thickBot="1">
      <c r="A16" s="17">
        <f t="shared" ref="A16:B16" si="3">SUM(A17)</f>
        <v>9150321</v>
      </c>
      <c r="B16" s="17">
        <f t="shared" si="3"/>
        <v>9145500</v>
      </c>
      <c r="C16" s="18">
        <f>SUM(C17)</f>
        <v>9140820</v>
      </c>
      <c r="D16" s="27" t="s">
        <v>24</v>
      </c>
      <c r="E16" s="20"/>
      <c r="F16" s="28" t="s">
        <v>6</v>
      </c>
      <c r="G16" s="29" t="s">
        <v>25</v>
      </c>
      <c r="H16" s="29"/>
      <c r="I16" s="29" t="s">
        <v>26</v>
      </c>
      <c r="J16" s="35"/>
    </row>
    <row r="17" spans="1:10" ht="30" customHeight="1" thickBot="1">
      <c r="A17" s="30">
        <v>9150321</v>
      </c>
      <c r="B17" s="30">
        <v>9145500</v>
      </c>
      <c r="C17" s="31">
        <v>9140820</v>
      </c>
      <c r="D17" s="32" t="s">
        <v>24</v>
      </c>
      <c r="E17" s="33"/>
      <c r="G17" s="35" t="s">
        <v>27</v>
      </c>
      <c r="H17" s="35"/>
      <c r="I17" s="35" t="s">
        <v>26</v>
      </c>
    </row>
    <row r="18" spans="1:10" ht="30" customHeight="1" thickBot="1">
      <c r="A18" s="17">
        <f t="shared" ref="A18:B18" si="4">SUM(A19)</f>
        <v>101306912</v>
      </c>
      <c r="B18" s="17">
        <f t="shared" si="4"/>
        <v>99551771</v>
      </c>
      <c r="C18" s="18">
        <f>SUM(C19)</f>
        <v>112235250</v>
      </c>
      <c r="D18" s="27" t="s">
        <v>28</v>
      </c>
      <c r="E18" s="20"/>
      <c r="F18" s="28" t="s">
        <v>6</v>
      </c>
      <c r="G18" s="29" t="s">
        <v>29</v>
      </c>
      <c r="H18" s="29"/>
      <c r="I18" s="29" t="s">
        <v>30</v>
      </c>
    </row>
    <row r="19" spans="1:10" ht="30" customHeight="1" thickBot="1">
      <c r="A19" s="30">
        <v>101306912</v>
      </c>
      <c r="B19" s="30">
        <v>99551771</v>
      </c>
      <c r="C19" s="31">
        <v>112235250</v>
      </c>
      <c r="D19" s="32" t="s">
        <v>28</v>
      </c>
      <c r="E19" s="33"/>
      <c r="G19" s="35" t="s">
        <v>31</v>
      </c>
      <c r="H19" s="35"/>
      <c r="I19" s="35" t="s">
        <v>30</v>
      </c>
    </row>
    <row r="20" spans="1:10" ht="30" customHeight="1" thickBot="1">
      <c r="A20" s="17">
        <f t="shared" ref="A20:B20" si="5">SUM(A21)</f>
        <v>48074202</v>
      </c>
      <c r="B20" s="17">
        <f t="shared" si="5"/>
        <v>47827867</v>
      </c>
      <c r="C20" s="18">
        <f>SUM(C21)</f>
        <v>48548707</v>
      </c>
      <c r="D20" s="27" t="s">
        <v>32</v>
      </c>
      <c r="E20" s="20"/>
      <c r="F20" s="28" t="s">
        <v>6</v>
      </c>
      <c r="G20" s="29" t="s">
        <v>33</v>
      </c>
      <c r="H20" s="29"/>
      <c r="I20" s="29" t="s">
        <v>34</v>
      </c>
    </row>
    <row r="21" spans="1:10" ht="30" customHeight="1" thickBot="1">
      <c r="A21" s="30">
        <v>48074202</v>
      </c>
      <c r="B21" s="30">
        <v>47827867</v>
      </c>
      <c r="C21" s="31">
        <v>48548707</v>
      </c>
      <c r="D21" s="32" t="s">
        <v>32</v>
      </c>
      <c r="E21" s="33"/>
      <c r="G21" s="35" t="s">
        <v>35</v>
      </c>
      <c r="H21" s="35"/>
      <c r="I21" s="35" t="s">
        <v>34</v>
      </c>
    </row>
    <row r="22" spans="1:10" ht="30" customHeight="1" thickBot="1">
      <c r="A22" s="17">
        <f t="shared" ref="A22:B22" si="6">SUM(A23)</f>
        <v>173615104</v>
      </c>
      <c r="B22" s="17">
        <f t="shared" si="6"/>
        <v>170237518</v>
      </c>
      <c r="C22" s="18">
        <f>SUM(C23)</f>
        <v>166958308</v>
      </c>
      <c r="D22" s="27" t="s">
        <v>36</v>
      </c>
      <c r="E22" s="20"/>
      <c r="F22" s="28" t="s">
        <v>6</v>
      </c>
      <c r="G22" s="29" t="s">
        <v>37</v>
      </c>
      <c r="H22" s="29"/>
      <c r="I22" s="29" t="s">
        <v>38</v>
      </c>
    </row>
    <row r="23" spans="1:10" ht="30" customHeight="1" thickBot="1">
      <c r="A23" s="30">
        <v>173615104</v>
      </c>
      <c r="B23" s="30">
        <v>170237518</v>
      </c>
      <c r="C23" s="31">
        <v>166958308</v>
      </c>
      <c r="D23" s="32" t="s">
        <v>36</v>
      </c>
      <c r="E23" s="33"/>
      <c r="G23" s="35" t="s">
        <v>39</v>
      </c>
      <c r="H23" s="35"/>
      <c r="I23" s="35" t="s">
        <v>38</v>
      </c>
    </row>
    <row r="24" spans="1:10" ht="30" customHeight="1" thickBot="1">
      <c r="A24" s="17">
        <f t="shared" ref="A24:B24" si="7">SUM(A25)</f>
        <v>176787300</v>
      </c>
      <c r="B24" s="17">
        <f t="shared" si="7"/>
        <v>172673613</v>
      </c>
      <c r="C24" s="18">
        <f>SUM(C25)</f>
        <v>168679746</v>
      </c>
      <c r="D24" s="27" t="s">
        <v>40</v>
      </c>
      <c r="E24" s="20"/>
      <c r="F24" s="28" t="s">
        <v>6</v>
      </c>
      <c r="G24" s="29" t="s">
        <v>41</v>
      </c>
      <c r="H24" s="29"/>
      <c r="I24" s="29" t="s">
        <v>42</v>
      </c>
      <c r="J24" s="35"/>
    </row>
    <row r="25" spans="1:10" ht="30" customHeight="1" thickBot="1">
      <c r="A25" s="30">
        <v>176787300</v>
      </c>
      <c r="B25" s="30">
        <v>172673613</v>
      </c>
      <c r="C25" s="31">
        <v>168679746</v>
      </c>
      <c r="D25" s="32" t="s">
        <v>40</v>
      </c>
      <c r="E25" s="33"/>
      <c r="G25" s="35" t="s">
        <v>43</v>
      </c>
      <c r="H25" s="35"/>
      <c r="I25" s="35" t="s">
        <v>42</v>
      </c>
      <c r="J25" s="35"/>
    </row>
    <row r="26" spans="1:10" ht="30" customHeight="1" thickBot="1">
      <c r="A26" s="17">
        <f t="shared" ref="A26:B26" si="8">SUM(A27:A29)</f>
        <v>107300229</v>
      </c>
      <c r="B26" s="17">
        <f t="shared" si="8"/>
        <v>107188213</v>
      </c>
      <c r="C26" s="18">
        <f>SUM(C27:C29)</f>
        <v>116959463</v>
      </c>
      <c r="D26" s="27" t="s">
        <v>44</v>
      </c>
      <c r="E26" s="20"/>
      <c r="F26" s="28" t="s">
        <v>6</v>
      </c>
      <c r="G26" s="29" t="s">
        <v>45</v>
      </c>
      <c r="H26" s="29"/>
      <c r="I26" s="29" t="s">
        <v>46</v>
      </c>
    </row>
    <row r="27" spans="1:10" ht="30" customHeight="1">
      <c r="A27" s="30">
        <v>8246259</v>
      </c>
      <c r="B27" s="30">
        <v>8243169</v>
      </c>
      <c r="C27" s="31">
        <v>8240169</v>
      </c>
      <c r="D27" s="32" t="s">
        <v>47</v>
      </c>
      <c r="E27" s="33"/>
      <c r="G27" s="35" t="s">
        <v>48</v>
      </c>
      <c r="H27" s="35"/>
      <c r="I27" s="35" t="s">
        <v>49</v>
      </c>
    </row>
    <row r="28" spans="1:10" ht="30" customHeight="1">
      <c r="A28" s="30">
        <v>81054765</v>
      </c>
      <c r="B28" s="30">
        <v>80953719</v>
      </c>
      <c r="C28" s="31">
        <v>90735619</v>
      </c>
      <c r="D28" s="32" t="s">
        <v>50</v>
      </c>
      <c r="E28" s="33"/>
      <c r="G28" s="35" t="s">
        <v>51</v>
      </c>
      <c r="H28" s="35"/>
      <c r="I28" s="35" t="s">
        <v>52</v>
      </c>
    </row>
    <row r="29" spans="1:10" ht="30" customHeight="1" thickBot="1">
      <c r="A29" s="30">
        <v>17999205</v>
      </c>
      <c r="B29" s="30">
        <v>17991325</v>
      </c>
      <c r="C29" s="31">
        <v>17983675</v>
      </c>
      <c r="D29" s="32" t="s">
        <v>53</v>
      </c>
      <c r="E29" s="33"/>
      <c r="G29" s="35" t="s">
        <v>54</v>
      </c>
      <c r="H29" s="35"/>
      <c r="I29" s="35" t="s">
        <v>55</v>
      </c>
    </row>
    <row r="30" spans="1:10" ht="30" customHeight="1" thickBot="1">
      <c r="A30" s="17">
        <f t="shared" ref="A30:B30" si="9">SUM(A31)</f>
        <v>114780822</v>
      </c>
      <c r="B30" s="17">
        <f t="shared" si="9"/>
        <v>125742931</v>
      </c>
      <c r="C30" s="18">
        <f>SUM(C31)</f>
        <v>125501335</v>
      </c>
      <c r="D30" s="27" t="s">
        <v>56</v>
      </c>
      <c r="E30" s="20"/>
      <c r="F30" s="28" t="s">
        <v>6</v>
      </c>
      <c r="G30" s="29" t="s">
        <v>57</v>
      </c>
      <c r="H30" s="29"/>
      <c r="I30" s="29" t="s">
        <v>58</v>
      </c>
    </row>
    <row r="31" spans="1:10" ht="30" customHeight="1" thickBot="1">
      <c r="A31" s="30">
        <v>114780822</v>
      </c>
      <c r="B31" s="30">
        <v>125742931</v>
      </c>
      <c r="C31" s="31">
        <v>125501335</v>
      </c>
      <c r="D31" s="32" t="s">
        <v>56</v>
      </c>
      <c r="E31" s="33"/>
      <c r="G31" s="35" t="s">
        <v>59</v>
      </c>
      <c r="H31" s="35"/>
      <c r="I31" s="35" t="s">
        <v>58</v>
      </c>
      <c r="J31" s="35"/>
    </row>
    <row r="32" spans="1:10" ht="30" customHeight="1" thickBot="1">
      <c r="A32" s="17">
        <f t="shared" ref="A32:B32" si="10">SUM(A33:A36)</f>
        <v>425605914</v>
      </c>
      <c r="B32" s="17">
        <f t="shared" si="10"/>
        <v>423316954</v>
      </c>
      <c r="C32" s="18">
        <f>SUM(C33:C36)</f>
        <v>420204669</v>
      </c>
      <c r="D32" s="27" t="s">
        <v>60</v>
      </c>
      <c r="E32" s="20"/>
      <c r="F32" s="28" t="s">
        <v>6</v>
      </c>
      <c r="G32" s="29" t="s">
        <v>61</v>
      </c>
      <c r="H32" s="29"/>
      <c r="I32" s="29" t="s">
        <v>62</v>
      </c>
    </row>
    <row r="33" spans="1:9" ht="30" customHeight="1">
      <c r="A33" s="30">
        <v>105872474</v>
      </c>
      <c r="B33" s="30">
        <v>105727861</v>
      </c>
      <c r="C33" s="31">
        <v>105587461</v>
      </c>
      <c r="D33" s="32" t="s">
        <v>63</v>
      </c>
      <c r="E33" s="33"/>
      <c r="G33" s="35" t="s">
        <v>64</v>
      </c>
      <c r="H33" s="35"/>
      <c r="I33" s="35" t="s">
        <v>65</v>
      </c>
    </row>
    <row r="34" spans="1:9" ht="30" customHeight="1">
      <c r="A34" s="30">
        <v>61175744</v>
      </c>
      <c r="B34" s="30">
        <v>60655596</v>
      </c>
      <c r="C34" s="31">
        <v>60150600</v>
      </c>
      <c r="D34" s="32" t="s">
        <v>66</v>
      </c>
      <c r="E34" s="33"/>
      <c r="G34" s="35" t="s">
        <v>67</v>
      </c>
      <c r="H34" s="35"/>
      <c r="I34" s="35" t="s">
        <v>68</v>
      </c>
    </row>
    <row r="35" spans="1:9" ht="30" customHeight="1">
      <c r="A35" s="30">
        <v>230937336</v>
      </c>
      <c r="B35" s="30">
        <v>229316227</v>
      </c>
      <c r="C35" s="31">
        <v>226852338</v>
      </c>
      <c r="D35" s="32" t="s">
        <v>69</v>
      </c>
      <c r="E35" s="33"/>
      <c r="G35" s="35" t="s">
        <v>70</v>
      </c>
      <c r="H35" s="35"/>
      <c r="I35" s="35" t="s">
        <v>71</v>
      </c>
    </row>
    <row r="36" spans="1:9" ht="30" customHeight="1" thickBot="1">
      <c r="A36" s="30">
        <v>27620360</v>
      </c>
      <c r="B36" s="30">
        <v>27617270</v>
      </c>
      <c r="C36" s="31">
        <v>27614270</v>
      </c>
      <c r="D36" s="32" t="s">
        <v>72</v>
      </c>
      <c r="E36" s="33"/>
      <c r="G36" s="35" t="s">
        <v>73</v>
      </c>
      <c r="H36" s="35"/>
      <c r="I36" s="35" t="s">
        <v>74</v>
      </c>
    </row>
    <row r="37" spans="1:9" ht="30" customHeight="1" thickBot="1">
      <c r="A37" s="17">
        <f t="shared" ref="A37:B37" si="11">SUM(A38:A40)</f>
        <v>472782551</v>
      </c>
      <c r="B37" s="17">
        <f t="shared" si="11"/>
        <v>469129963</v>
      </c>
      <c r="C37" s="18">
        <f>SUM(C38:C40)</f>
        <v>465583777</v>
      </c>
      <c r="D37" s="27" t="s">
        <v>75</v>
      </c>
      <c r="E37" s="20"/>
      <c r="F37" s="28" t="s">
        <v>6</v>
      </c>
      <c r="G37" s="29" t="s">
        <v>76</v>
      </c>
      <c r="H37" s="29"/>
      <c r="I37" s="29" t="s">
        <v>77</v>
      </c>
    </row>
    <row r="38" spans="1:9" ht="30" customHeight="1">
      <c r="A38" s="30">
        <v>238287928</v>
      </c>
      <c r="B38" s="30">
        <v>236360695</v>
      </c>
      <c r="C38" s="31">
        <v>234489603</v>
      </c>
      <c r="D38" s="32" t="s">
        <v>87</v>
      </c>
      <c r="E38" s="33"/>
      <c r="G38" s="35" t="s">
        <v>78</v>
      </c>
      <c r="H38" s="35"/>
      <c r="I38" s="35" t="s">
        <v>79</v>
      </c>
    </row>
    <row r="39" spans="1:9" ht="30" customHeight="1">
      <c r="A39" s="30">
        <v>219806652</v>
      </c>
      <c r="B39" s="30">
        <v>218081297</v>
      </c>
      <c r="C39" s="31">
        <v>216406203</v>
      </c>
      <c r="D39" s="32" t="s">
        <v>88</v>
      </c>
      <c r="E39" s="33"/>
      <c r="G39" s="35" t="s">
        <v>80</v>
      </c>
      <c r="H39" s="35"/>
      <c r="I39" s="35" t="s">
        <v>81</v>
      </c>
    </row>
    <row r="40" spans="1:9" ht="30" customHeight="1">
      <c r="A40" s="30">
        <v>14687971</v>
      </c>
      <c r="B40" s="30">
        <v>14687971</v>
      </c>
      <c r="C40" s="31">
        <v>14687971</v>
      </c>
      <c r="D40" s="32" t="s">
        <v>82</v>
      </c>
      <c r="E40" s="33"/>
      <c r="G40" s="35" t="s">
        <v>83</v>
      </c>
      <c r="H40" s="35"/>
      <c r="I40" s="35" t="s">
        <v>84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6" fitToHeight="0" orientation="portrait" r:id="rId1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2021-10-27T16:52:58Z</cp:lastPrinted>
  <dcterms:created xsi:type="dcterms:W3CDTF">2021-10-27T10:43:27Z</dcterms:created>
  <dcterms:modified xsi:type="dcterms:W3CDTF">2021-10-27T16:53:00Z</dcterms:modified>
</cp:coreProperties>
</file>