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13_ncr:1_{659E9792-CA7F-4070-BFEF-552BC97F5D90}" xr6:coauthVersionLast="36" xr6:coauthVersionMax="36" xr10:uidLastSave="{00000000-0000-0000-0000-000000000000}"/>
  <bookViews>
    <workbookView xWindow="0" yWindow="0" windowWidth="15600" windowHeight="11760" xr2:uid="{00000000-000D-0000-FFFF-FFFF00000000}"/>
  </bookViews>
  <sheets>
    <sheet name="Pension budge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'Pension budget'!$B$1:$F$55</definedName>
    <definedName name="_xlnm.Print_Titles" localSheetId="0">'Pension budget'!$4:$5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B14" i="1"/>
  <c r="D14" i="1"/>
  <c r="C27" i="1"/>
  <c r="B27" i="1"/>
  <c r="D27" i="1"/>
  <c r="C12" i="1" l="1"/>
  <c r="B12" i="1"/>
  <c r="D12" i="1"/>
  <c r="B9" i="1" l="1"/>
  <c r="B7" i="1" s="1"/>
  <c r="C9" i="1"/>
  <c r="C7" i="1" s="1"/>
  <c r="D9" i="1" l="1"/>
  <c r="D7" i="1" s="1"/>
</calcChain>
</file>

<file path=xl/sharedStrings.xml><?xml version="1.0" encoding="utf-8"?>
<sst xmlns="http://schemas.openxmlformats.org/spreadsheetml/2006/main" count="97" uniqueCount="68">
  <si>
    <t>(އަދަދުތައް ރުފިޔާއިން)</t>
  </si>
  <si>
    <t>SUM</t>
  </si>
  <si>
    <t>ޕެންޝަން ފައިސާ</t>
  </si>
  <si>
    <t>ދައުލަތުން ވަކިޚިދުމަތަކަށް ނޫންގޮތަށް ދެއްވާފައިސާ</t>
  </si>
  <si>
    <t>ވަޒީފާއިން މުސްކުޅިކުރައްވާ ފަރާތްތަކަށް ދެއްވާ އިނާޔަތުގެ ފައިސާ</t>
  </si>
  <si>
    <t>ސިވިލް ސާރވިސް ކޮމިޝަން</t>
  </si>
  <si>
    <t>ރައީސުލްޖުމްހޫރިއްޔާގެ އޮފީސް</t>
  </si>
  <si>
    <t xml:space="preserve">މިނިސްޓްރީ އޮފް ޑިފެންސް </t>
  </si>
  <si>
    <t>މޯލްޑިވްސް ޕޮލިސް ސަރވިސް</t>
  </si>
  <si>
    <t>މޯލްޑިވްސް ކަސްޓަމް ސަރވިސް</t>
  </si>
  <si>
    <t>އޮޑިޓަރ ޖެނެރަލްގެ އޮފީސް</t>
  </si>
  <si>
    <t>ޖުޑީޝަލް ސަރވިސް ކޮމިޝަން</t>
  </si>
  <si>
    <t>ޕްރޮސިކިއުޓަރ ޖެނެރަލްގެ އޮފީސް</t>
  </si>
  <si>
    <t>އިލެކްޝަންސް ކޮމިޝަން</t>
  </si>
  <si>
    <t>ދިވެހިރާއްޖޭގެ ޤައުމީ ޔުނިވަރސިޓީ</t>
  </si>
  <si>
    <t>ވަޒީފާއިން މުސްކުޅި ކުރައްވާ ފަރާތްތަކަށް މަހުންމަހަށް ދެއްވާ ފައިސާ</t>
  </si>
  <si>
    <t>އެންޓި-ކޮރަޕްޝަން ކޮމިޝަން</t>
  </si>
  <si>
    <t>ރައްޔިތުންގެ މަޖިލީހުގެ އިދާރާ</t>
  </si>
  <si>
    <t>2020 ވަނަ އަހަރުގެ ނިޔަލަށް ވަޒީފާއިން މުސްކުޅިކުރައްވާފައިވާ ބޭފުޅުންނަށް މަހުންމަހަށް ފައިސާ ދިނުމަށް</t>
  </si>
  <si>
    <t>2021 ވަނަ އަހަރުއިތުރުވާ ވަޒީފާއިން މުސްކުޅިކުރައްވާ ބޭފުޅުންނަށް މަހުންމަހަށް ފައިސާ ދިނުމަށް</t>
  </si>
  <si>
    <t>2021 ވަނަ އަހަރުއިތުރުވާ ވަޒީފާއިން މުސްކުޅިކުރައްވާ ބޭފުޅުންނަށް ފައިސާ ދިނުމަށް</t>
  </si>
  <si>
    <t>20,40,60 އަހަރުގެ ޕެންޝަން ދިނުމަށް</t>
  </si>
  <si>
    <t>އަސާސީ ޕެންޝަން ދިނުމަށް</t>
  </si>
  <si>
    <t>ވަޒީފާބައިގެ ފައިސާ ދިނުމަށް</t>
  </si>
  <si>
    <t>ޕެންޝަން ބަޖެޓުގެ ތަފުސީލު</t>
  </si>
  <si>
    <t>ލަފާކުރި</t>
  </si>
  <si>
    <t>ޖުމުލަ</t>
  </si>
  <si>
    <t>ޑިޕާރޓްމަންޓް އޮފް ޖުޑީޝަލް އެޑްމިނިސްޓްރޭޝަން</t>
  </si>
  <si>
    <t>S038-001-001-001-001</t>
  </si>
  <si>
    <t>S038-001-002-001-001</t>
  </si>
  <si>
    <t>S038-001-003-001-001</t>
  </si>
  <si>
    <t>S038-002-001-001-001</t>
  </si>
  <si>
    <t>S038-002-001-002-001</t>
  </si>
  <si>
    <t>S038-002-001-003-001</t>
  </si>
  <si>
    <t>S038-002-001-004-001</t>
  </si>
  <si>
    <t>S038-002-001-005-001</t>
  </si>
  <si>
    <t>S038-002-001-006-001</t>
  </si>
  <si>
    <t>S038-002-001-007-001</t>
  </si>
  <si>
    <t>S038-002-001-011-001</t>
  </si>
  <si>
    <t>S038-002-001-008-001</t>
  </si>
  <si>
    <t>S038-002-001-009-001</t>
  </si>
  <si>
    <t>S038-002-001-010-001</t>
  </si>
  <si>
    <t>S038-002-002-001-001</t>
  </si>
  <si>
    <t>S038-002-002-002-001</t>
  </si>
  <si>
    <t>S038-002-002-003-001</t>
  </si>
  <si>
    <t>S038-002-002-004-001</t>
  </si>
  <si>
    <t>S038-002-002-005-001</t>
  </si>
  <si>
    <t>S038-002-002-006-001</t>
  </si>
  <si>
    <t>S038-002-002-007-001</t>
  </si>
  <si>
    <t>S038-002-002-013-001</t>
  </si>
  <si>
    <t>S038-002-002-008-001</t>
  </si>
  <si>
    <t>S038-002-002-011-001</t>
  </si>
  <si>
    <t>S038-002-002-009-001</t>
  </si>
  <si>
    <t>S038-002-002-012-001</t>
  </si>
  <si>
    <t>S038-002-002-010-001</t>
  </si>
  <si>
    <t>S038-002-002-001-002</t>
  </si>
  <si>
    <t>S038-002-002-002-002</t>
  </si>
  <si>
    <t>S038-002-002-003-002</t>
  </si>
  <si>
    <t>S038-002-002-004-002</t>
  </si>
  <si>
    <t>S038-002-002-005-002</t>
  </si>
  <si>
    <t>S038-002-002-006-002</t>
  </si>
  <si>
    <t>S038-002-002-007-002</t>
  </si>
  <si>
    <t>S038-002-002-013-002</t>
  </si>
  <si>
    <t>S038-002-002-008-002</t>
  </si>
  <si>
    <t>S038-002-002-011-002</t>
  </si>
  <si>
    <t>S038-002-002-009-002</t>
  </si>
  <si>
    <t>S038-002-002-012-002</t>
  </si>
  <si>
    <t>S038-002-002-010-002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</si>
</sst>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.00\ _ރ_._-;_-* #,##0.00\ _ރ_.\-;_-* &quot;-&quot;??\ _ރ_._-;_-@_-"/>
    <numFmt numFmtId="167" formatCode="_ * #,##0.00_ ;_ * \-#,##0.00_ ;_ * \-??_ ;_ @_ "/>
    <numFmt numFmtId="168" formatCode="General_)"/>
  </numFmts>
  <fonts count="29">
    <font>
      <sz val="12"/>
      <color theme="1"/>
      <name val="Roboto Condensed"/>
      <family val="2"/>
    </font>
    <font>
      <sz val="10"/>
      <name val="Times New Roman"/>
      <family val="1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/>
      <name val="Roboto Condensed"/>
      <family val="2"/>
    </font>
    <font>
      <b/>
      <sz val="12"/>
      <color rgb="FF454545"/>
      <name val="Roboto Condensed"/>
    </font>
    <font>
      <sz val="12"/>
      <color rgb="FF454545"/>
      <name val="Roboto Condensed"/>
    </font>
    <font>
      <sz val="12"/>
      <color theme="0"/>
      <name val="Roboto Condensed"/>
    </font>
    <font>
      <sz val="12"/>
      <color theme="1"/>
      <name val="Roboto Condensed"/>
    </font>
    <font>
      <sz val="12"/>
      <color theme="1"/>
      <name val="Faruma"/>
      <family val="3"/>
    </font>
    <font>
      <sz val="14"/>
      <name val="Mv MAG Round"/>
      <family val="3"/>
    </font>
    <font>
      <b/>
      <sz val="12"/>
      <color theme="1"/>
      <name val="Roboto Condensed"/>
    </font>
    <font>
      <sz val="11"/>
      <color rgb="FF454545"/>
      <name val="DAM_Nala"/>
    </font>
    <font>
      <b/>
      <sz val="11"/>
      <color rgb="FF454545"/>
      <name val="DAM_Nala"/>
    </font>
    <font>
      <sz val="12"/>
      <name val="Roboto Condensed"/>
      <family val="2"/>
    </font>
    <font>
      <sz val="24"/>
      <color rgb="FF667FBF"/>
      <name val="Mv MAG Round"/>
      <family val="3"/>
    </font>
    <font>
      <b/>
      <sz val="12"/>
      <color rgb="FF667FBF"/>
      <name val="Roboto Condensed"/>
    </font>
    <font>
      <sz val="12"/>
      <color rgb="FF667FBF"/>
      <name val="Mv Eamaan XP"/>
      <family val="3"/>
    </font>
    <font>
      <sz val="12"/>
      <color rgb="FF667FBF"/>
      <name val="Roboto Condensed"/>
    </font>
    <font>
      <sz val="14"/>
      <color rgb="FF667FBF"/>
      <name val="Mv MAG Round"/>
      <family val="3"/>
    </font>
    <font>
      <sz val="12"/>
      <color rgb="FF454545"/>
      <name val="DAM_Nala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7EBF5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/>
      <bottom style="medium">
        <color rgb="FF667FBF"/>
      </bottom>
      <diagonal/>
    </border>
    <border>
      <left/>
      <right/>
      <top style="medium">
        <color rgb="FF667FBF"/>
      </top>
      <bottom style="medium">
        <color rgb="FF667FBF"/>
      </bottom>
      <diagonal/>
    </border>
  </borders>
  <cellStyleXfs count="4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6" fontId="4" fillId="0" borderId="0" applyFont="0" applyFill="0" applyBorder="0" applyAlignment="0" applyProtection="0"/>
    <xf numFmtId="0" fontId="7" fillId="0" borderId="0"/>
    <xf numFmtId="167" fontId="7" fillId="0" borderId="0" applyBorder="0" applyProtection="0"/>
    <xf numFmtId="9" fontId="7" fillId="0" borderId="0" applyBorder="0" applyProtection="0"/>
    <xf numFmtId="0" fontId="7" fillId="2" borderId="1" applyNumberFormat="0" applyFont="0" applyAlignment="0" applyProtection="0"/>
    <xf numFmtId="9" fontId="7" fillId="0" borderId="0" applyBorder="0" applyProtection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>
      <alignment vertical="center"/>
    </xf>
    <xf numFmtId="0" fontId="3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8" fillId="0" borderId="0"/>
    <xf numFmtId="168" fontId="11" fillId="0" borderId="0"/>
    <xf numFmtId="40" fontId="11" fillId="0" borderId="0" applyFill="0" applyBorder="0" applyAlignment="0" applyProtection="0"/>
    <xf numFmtId="9" fontId="8" fillId="0" borderId="0" applyFill="0" applyBorder="0" applyAlignment="0" applyProtection="0"/>
    <xf numFmtId="0" fontId="3" fillId="0" borderId="0"/>
    <xf numFmtId="43" fontId="8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4" borderId="0" applyNumberFormat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43" fontId="2" fillId="0" borderId="0" xfId="2" applyFont="1" applyFill="1" applyBorder="1" applyAlignment="1">
      <alignment horizontal="center" vertical="center"/>
    </xf>
    <xf numFmtId="0" fontId="13" fillId="0" borderId="2" xfId="4" applyNumberFormat="1" applyFont="1" applyFill="1" applyBorder="1" applyAlignment="1">
      <alignment horizontal="center" vertical="center"/>
    </xf>
    <xf numFmtId="0" fontId="13" fillId="0" borderId="0" xfId="4" applyNumberFormat="1" applyFont="1" applyFill="1" applyBorder="1" applyAlignment="1">
      <alignment horizontal="center" vertical="center"/>
    </xf>
    <xf numFmtId="165" fontId="15" fillId="0" borderId="0" xfId="43" applyNumberFormat="1" applyFont="1" applyFill="1" applyBorder="1" applyAlignment="1">
      <alignment horizontal="center" vertical="center"/>
    </xf>
    <xf numFmtId="165" fontId="14" fillId="0" borderId="2" xfId="43" applyNumberFormat="1" applyFont="1" applyFill="1" applyBorder="1" applyAlignment="1">
      <alignment horizontal="center" vertical="center"/>
    </xf>
    <xf numFmtId="165" fontId="14" fillId="0" borderId="0" xfId="43" applyNumberFormat="1" applyFont="1" applyFill="1" applyBorder="1" applyAlignment="1">
      <alignment horizontal="center" vertical="center"/>
    </xf>
    <xf numFmtId="165" fontId="16" fillId="0" borderId="0" xfId="43" applyNumberFormat="1" applyFont="1" applyAlignment="1">
      <alignment vertical="center"/>
    </xf>
    <xf numFmtId="165" fontId="14" fillId="0" borderId="4" xfId="43" applyNumberFormat="1" applyFont="1" applyFill="1" applyBorder="1" applyAlignment="1">
      <alignment horizontal="center" vertical="center"/>
    </xf>
    <xf numFmtId="0" fontId="13" fillId="0" borderId="4" xfId="4" applyNumberFormat="1" applyFont="1" applyFill="1" applyBorder="1" applyAlignment="1">
      <alignment horizontal="center" vertical="center"/>
    </xf>
    <xf numFmtId="165" fontId="16" fillId="0" borderId="2" xfId="43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165" fontId="16" fillId="0" borderId="3" xfId="43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165" fontId="16" fillId="0" borderId="4" xfId="43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165" fontId="16" fillId="0" borderId="5" xfId="43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5" fillId="0" borderId="0" xfId="1" applyFont="1" applyFill="1" applyBorder="1" applyAlignment="1">
      <alignment horizontal="center" vertical="center" readingOrder="2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65" fontId="19" fillId="0" borderId="0" xfId="43" applyNumberFormat="1" applyFont="1" applyAlignment="1">
      <alignment vertical="center"/>
    </xf>
    <xf numFmtId="0" fontId="20" fillId="0" borderId="2" xfId="6" applyFont="1" applyFill="1" applyBorder="1" applyAlignment="1">
      <alignment horizontal="right" vertical="center" readingOrder="2"/>
    </xf>
    <xf numFmtId="0" fontId="20" fillId="0" borderId="4" xfId="6" applyFont="1" applyFill="1" applyBorder="1" applyAlignment="1">
      <alignment vertical="center" readingOrder="2"/>
    </xf>
    <xf numFmtId="0" fontId="20" fillId="0" borderId="0" xfId="6" applyFont="1" applyFill="1" applyBorder="1" applyAlignment="1">
      <alignment vertical="center" readingOrder="2"/>
    </xf>
    <xf numFmtId="0" fontId="21" fillId="0" borderId="0" xfId="0" applyFont="1" applyAlignment="1">
      <alignment vertical="center" readingOrder="2"/>
    </xf>
    <xf numFmtId="0" fontId="20" fillId="0" borderId="2" xfId="0" applyFont="1" applyBorder="1" applyAlignment="1">
      <alignment horizontal="right" vertical="center" indent="5"/>
    </xf>
    <xf numFmtId="0" fontId="20" fillId="0" borderId="3" xfId="0" applyFont="1" applyBorder="1" applyAlignment="1">
      <alignment horizontal="right" vertical="center" indent="5"/>
    </xf>
    <xf numFmtId="0" fontId="20" fillId="0" borderId="4" xfId="0" applyFont="1" applyBorder="1" applyAlignment="1">
      <alignment horizontal="right" vertical="center" indent="5"/>
    </xf>
    <xf numFmtId="0" fontId="21" fillId="0" borderId="2" xfId="0" applyFont="1" applyBorder="1" applyAlignment="1">
      <alignment horizontal="right" vertical="center" wrapText="1" indent="1" readingOrder="2"/>
    </xf>
    <xf numFmtId="0" fontId="20" fillId="0" borderId="5" xfId="0" applyFont="1" applyBorder="1" applyAlignment="1">
      <alignment horizontal="right" vertical="center" indent="5"/>
    </xf>
    <xf numFmtId="0" fontId="21" fillId="0" borderId="0" xfId="0" applyFont="1" applyAlignment="1">
      <alignment horizontal="right" vertical="center" wrapText="1" indent="1" readingOrder="2"/>
    </xf>
    <xf numFmtId="0" fontId="22" fillId="0" borderId="0" xfId="0" applyFont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165" fontId="22" fillId="0" borderId="0" xfId="0" applyNumberFormat="1" applyFont="1" applyAlignment="1">
      <alignment horizontal="center" vertical="center"/>
    </xf>
    <xf numFmtId="0" fontId="23" fillId="0" borderId="0" xfId="1" applyFont="1" applyFill="1" applyBorder="1" applyAlignment="1">
      <alignment horizontal="right"/>
    </xf>
    <xf numFmtId="0" fontId="24" fillId="5" borderId="0" xfId="1" applyFont="1" applyFill="1" applyBorder="1" applyAlignment="1">
      <alignment horizontal="center" vertical="center" readingOrder="2"/>
    </xf>
    <xf numFmtId="43" fontId="25" fillId="5" borderId="0" xfId="2" applyFont="1" applyFill="1" applyBorder="1" applyAlignment="1">
      <alignment horizontal="center" vertical="center"/>
    </xf>
    <xf numFmtId="165" fontId="26" fillId="5" borderId="0" xfId="43" applyNumberFormat="1" applyFont="1" applyFill="1" applyBorder="1" applyAlignment="1">
      <alignment horizontal="center" vertical="center"/>
    </xf>
    <xf numFmtId="165" fontId="26" fillId="5" borderId="2" xfId="43" applyNumberFormat="1" applyFont="1" applyFill="1" applyBorder="1" applyAlignment="1">
      <alignment horizontal="center" vertical="center"/>
    </xf>
    <xf numFmtId="165" fontId="26" fillId="5" borderId="4" xfId="43" applyNumberFormat="1" applyFont="1" applyFill="1" applyBorder="1" applyAlignment="1">
      <alignment horizontal="center" vertical="center"/>
    </xf>
    <xf numFmtId="165" fontId="26" fillId="5" borderId="0" xfId="43" applyNumberFormat="1" applyFont="1" applyFill="1" applyAlignment="1">
      <alignment vertical="center"/>
    </xf>
    <xf numFmtId="165" fontId="26" fillId="5" borderId="2" xfId="43" applyNumberFormat="1" applyFont="1" applyFill="1" applyBorder="1" applyAlignment="1">
      <alignment vertical="center"/>
    </xf>
    <xf numFmtId="165" fontId="26" fillId="5" borderId="3" xfId="43" applyNumberFormat="1" applyFont="1" applyFill="1" applyBorder="1" applyAlignment="1">
      <alignment vertical="center"/>
    </xf>
    <xf numFmtId="165" fontId="26" fillId="5" borderId="4" xfId="43" applyNumberFormat="1" applyFont="1" applyFill="1" applyBorder="1" applyAlignment="1">
      <alignment vertical="center"/>
    </xf>
    <xf numFmtId="165" fontId="26" fillId="5" borderId="5" xfId="43" applyNumberFormat="1" applyFont="1" applyFill="1" applyBorder="1" applyAlignment="1">
      <alignment vertical="center"/>
    </xf>
    <xf numFmtId="165" fontId="24" fillId="5" borderId="0" xfId="43" applyNumberFormat="1" applyFont="1" applyFill="1" applyAlignment="1">
      <alignment vertical="center"/>
    </xf>
    <xf numFmtId="43" fontId="18" fillId="0" borderId="6" xfId="2" applyFont="1" applyFill="1" applyBorder="1" applyAlignment="1">
      <alignment horizontal="center" vertical="center"/>
    </xf>
    <xf numFmtId="43" fontId="27" fillId="5" borderId="6" xfId="2" applyFont="1" applyFill="1" applyBorder="1" applyAlignment="1">
      <alignment horizontal="center" vertical="center"/>
    </xf>
    <xf numFmtId="165" fontId="5" fillId="0" borderId="7" xfId="5" applyNumberFormat="1" applyFont="1" applyFill="1" applyBorder="1" applyAlignment="1" applyProtection="1">
      <alignment vertical="center"/>
      <protection hidden="1"/>
    </xf>
    <xf numFmtId="165" fontId="24" fillId="5" borderId="7" xfId="5" applyNumberFormat="1" applyFont="1" applyFill="1" applyBorder="1" applyAlignment="1" applyProtection="1">
      <alignment vertical="center"/>
      <protection hidden="1"/>
    </xf>
    <xf numFmtId="0" fontId="18" fillId="0" borderId="7" xfId="44" applyFont="1" applyFill="1" applyBorder="1" applyAlignment="1">
      <alignment vertical="center" readingOrder="2"/>
    </xf>
    <xf numFmtId="0" fontId="6" fillId="0" borderId="7" xfId="4" applyNumberFormat="1" applyFont="1" applyFill="1" applyBorder="1" applyAlignment="1">
      <alignment horizontal="center" vertical="center"/>
    </xf>
    <xf numFmtId="0" fontId="5" fillId="0" borderId="7" xfId="4" applyNumberFormat="1" applyFont="1" applyFill="1" applyBorder="1" applyAlignment="1">
      <alignment horizontal="right" vertical="center"/>
    </xf>
    <xf numFmtId="0" fontId="28" fillId="0" borderId="0" xfId="1" applyFont="1" applyFill="1" applyAlignment="1">
      <alignment horizontal="right" vertical="center"/>
    </xf>
  </cellXfs>
  <cellStyles count="45">
    <cellStyle name="1" xfId="29" xr:uid="{00000000-0005-0000-0000-000000000000}"/>
    <cellStyle name="40% - Accent2" xfId="44" builtinId="35"/>
    <cellStyle name="Comma" xfId="43" builtinId="3"/>
    <cellStyle name="Comma 10 2" xfId="34" xr:uid="{00000000-0005-0000-0000-000002000000}"/>
    <cellStyle name="Comma 12 6" xfId="38" xr:uid="{00000000-0005-0000-0000-000003000000}"/>
    <cellStyle name="Comma 160" xfId="26" xr:uid="{00000000-0005-0000-0000-000004000000}"/>
    <cellStyle name="Comma 169" xfId="22" xr:uid="{00000000-0005-0000-0000-000005000000}"/>
    <cellStyle name="Comma 170" xfId="25" xr:uid="{00000000-0005-0000-0000-000006000000}"/>
    <cellStyle name="Comma 176" xfId="42" xr:uid="{00000000-0005-0000-0000-000007000000}"/>
    <cellStyle name="Comma 2" xfId="3" xr:uid="{00000000-0005-0000-0000-000008000000}"/>
    <cellStyle name="Comma 2 2" xfId="23" xr:uid="{00000000-0005-0000-0000-000009000000}"/>
    <cellStyle name="Comma 3" xfId="5" xr:uid="{00000000-0005-0000-0000-00000A000000}"/>
    <cellStyle name="Comma 3 2" xfId="31" xr:uid="{00000000-0005-0000-0000-00000B000000}"/>
    <cellStyle name="Comma 4" xfId="9" xr:uid="{00000000-0005-0000-0000-00000C000000}"/>
    <cellStyle name="Comma 4 2" xfId="7" xr:uid="{00000000-0005-0000-0000-00000D000000}"/>
    <cellStyle name="Comma 6" xfId="2" xr:uid="{00000000-0005-0000-0000-00000E000000}"/>
    <cellStyle name="Explanatory Text 2" xfId="12" xr:uid="{00000000-0005-0000-0000-00000F000000}"/>
    <cellStyle name="Normal" xfId="0" builtinId="0"/>
    <cellStyle name="Normal 11" xfId="4" xr:uid="{00000000-0005-0000-0000-000011000000}"/>
    <cellStyle name="Normal 11 2" xfId="13" xr:uid="{00000000-0005-0000-0000-000012000000}"/>
    <cellStyle name="Normal 16 4" xfId="6" xr:uid="{00000000-0005-0000-0000-000013000000}"/>
    <cellStyle name="Normal 2" xfId="14" xr:uid="{00000000-0005-0000-0000-000014000000}"/>
    <cellStyle name="Normal 2 3" xfId="37" xr:uid="{00000000-0005-0000-0000-000015000000}"/>
    <cellStyle name="Normal 3" xfId="20" xr:uid="{00000000-0005-0000-0000-000016000000}"/>
    <cellStyle name="Normal 3 2" xfId="30" xr:uid="{00000000-0005-0000-0000-000017000000}"/>
    <cellStyle name="Normal 32" xfId="36" xr:uid="{00000000-0005-0000-0000-000018000000}"/>
    <cellStyle name="Normal 357" xfId="16" xr:uid="{00000000-0005-0000-0000-000019000000}"/>
    <cellStyle name="Normal 358" xfId="24" xr:uid="{00000000-0005-0000-0000-00001A000000}"/>
    <cellStyle name="Normal 366" xfId="41" xr:uid="{00000000-0005-0000-0000-00001B000000}"/>
    <cellStyle name="Normal 4" xfId="21" xr:uid="{00000000-0005-0000-0000-00001C000000}"/>
    <cellStyle name="Normal 5" xfId="15" xr:uid="{00000000-0005-0000-0000-00001D000000}"/>
    <cellStyle name="Normal 5 8" xfId="17" xr:uid="{00000000-0005-0000-0000-00001E000000}"/>
    <cellStyle name="Normal 6" xfId="33" xr:uid="{00000000-0005-0000-0000-00001F000000}"/>
    <cellStyle name="Normal 7" xfId="39" xr:uid="{00000000-0005-0000-0000-000020000000}"/>
    <cellStyle name="Normal 7 3 2" xfId="28" xr:uid="{00000000-0005-0000-0000-000021000000}"/>
    <cellStyle name="Normal 7 3 2 2" xfId="35" xr:uid="{00000000-0005-0000-0000-000022000000}"/>
    <cellStyle name="Normal 7 3 2 3" xfId="40" xr:uid="{00000000-0005-0000-0000-000023000000}"/>
    <cellStyle name="Normal 8" xfId="8" xr:uid="{00000000-0005-0000-0000-000024000000}"/>
    <cellStyle name="Normal 9" xfId="1" xr:uid="{00000000-0005-0000-0000-000025000000}"/>
    <cellStyle name="Note 2" xfId="11" xr:uid="{00000000-0005-0000-0000-000026000000}"/>
    <cellStyle name="Percent 2" xfId="18" xr:uid="{00000000-0005-0000-0000-000027000000}"/>
    <cellStyle name="Percent 2 2" xfId="32" xr:uid="{00000000-0005-0000-0000-000028000000}"/>
    <cellStyle name="Percent 2 6" xfId="19" xr:uid="{00000000-0005-0000-0000-000029000000}"/>
    <cellStyle name="Percent 3" xfId="10" xr:uid="{00000000-0005-0000-0000-00002A000000}"/>
    <cellStyle name="Title 2" xfId="27" xr:uid="{00000000-0005-0000-0000-00002B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7FBF"/>
      <color rgb="FFEBF9F6"/>
      <color rgb="FF278775"/>
      <color rgb="FF278975"/>
      <color rgb="FFFBFBFB"/>
      <color rgb="FFA0AB8B"/>
      <color rgb="FF70815C"/>
      <color rgb="FFF9DDD7"/>
      <color rgb="FFE38B6F"/>
      <color rgb="FFECAF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2" name="ReportSubmitManagerControltb1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4" name="AnalyzerDynReport000tb1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85725</xdr:colOff>
          <xdr:row>0</xdr:row>
          <xdr:rowOff>0</xdr:rowOff>
        </xdr:to>
        <xdr:sp macro="" textlink="">
          <xdr:nvSpPr>
            <xdr:cNvPr id="2055" name="AnalyzerDynReport001tb1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.xml"/><Relationship Id="rId13" Type="http://schemas.openxmlformats.org/officeDocument/2006/relationships/image" Target="../media/image3.emf"/><Relationship Id="rId18" Type="http://schemas.openxmlformats.org/officeDocument/2006/relationships/control" Target="../activeX/activeX6.xml"/><Relationship Id="rId3" Type="http://schemas.openxmlformats.org/officeDocument/2006/relationships/customProperty" Target="../customProperty2.bin"/><Relationship Id="rId7" Type="http://schemas.openxmlformats.org/officeDocument/2006/relationships/vmlDrawing" Target="../drawings/vmlDrawing1.vml"/><Relationship Id="rId12" Type="http://schemas.openxmlformats.org/officeDocument/2006/relationships/control" Target="../activeX/activeX3.xml"/><Relationship Id="rId17" Type="http://schemas.openxmlformats.org/officeDocument/2006/relationships/image" Target="../media/image5.emf"/><Relationship Id="rId2" Type="http://schemas.openxmlformats.org/officeDocument/2006/relationships/customProperty" Target="../customProperty1.bin"/><Relationship Id="rId16" Type="http://schemas.openxmlformats.org/officeDocument/2006/relationships/control" Target="../activeX/activeX5.xml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11" Type="http://schemas.openxmlformats.org/officeDocument/2006/relationships/image" Target="../media/image2.emf"/><Relationship Id="rId5" Type="http://schemas.openxmlformats.org/officeDocument/2006/relationships/customProperty" Target="../customProperty4.bin"/><Relationship Id="rId15" Type="http://schemas.openxmlformats.org/officeDocument/2006/relationships/image" Target="../media/image4.emf"/><Relationship Id="rId10" Type="http://schemas.openxmlformats.org/officeDocument/2006/relationships/control" Target="../activeX/activeX2.xml"/><Relationship Id="rId19" Type="http://schemas.openxmlformats.org/officeDocument/2006/relationships/image" Target="../media/image6.emf"/><Relationship Id="rId4" Type="http://schemas.openxmlformats.org/officeDocument/2006/relationships/customProperty" Target="../customProperty3.bin"/><Relationship Id="rId9" Type="http://schemas.openxmlformats.org/officeDocument/2006/relationships/image" Target="../media/image1.emf"/><Relationship Id="rId14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70C0"/>
    <pageSetUpPr fitToPage="1"/>
  </sheetPr>
  <dimension ref="B1:J58"/>
  <sheetViews>
    <sheetView showGridLines="0" tabSelected="1" view="pageBreakPreview" zoomScaleNormal="100" zoomScaleSheetLayoutView="100" workbookViewId="0">
      <selection activeCell="I5" sqref="I5"/>
    </sheetView>
  </sheetViews>
  <sheetFormatPr defaultColWidth="9" defaultRowHeight="21.75"/>
  <cols>
    <col min="1" max="1" width="10.875" style="1" bestFit="1" customWidth="1"/>
    <col min="2" max="2" width="15" style="1" customWidth="1"/>
    <col min="3" max="3" width="15.375" style="1" customWidth="1"/>
    <col min="4" max="4" width="14.375" style="1" customWidth="1"/>
    <col min="5" max="5" width="62.625" style="21" customWidth="1"/>
    <col min="6" max="6" width="8.25" style="1" customWidth="1"/>
    <col min="7" max="7" width="9.125" style="24" customWidth="1"/>
    <col min="8" max="8" width="19.125" style="38" bestFit="1" customWidth="1"/>
    <col min="9" max="11" width="12.375" style="1" bestFit="1" customWidth="1"/>
    <col min="12" max="16384" width="9" style="1"/>
  </cols>
  <sheetData>
    <row r="1" spans="2:10" ht="37.5" customHeight="1">
      <c r="F1" s="41" t="s">
        <v>24</v>
      </c>
    </row>
    <row r="2" spans="2:10" ht="18.75" customHeight="1">
      <c r="F2" s="60" t="s">
        <v>0</v>
      </c>
    </row>
    <row r="3" spans="2:10" ht="11.25" customHeight="1"/>
    <row r="4" spans="2:10" ht="30" customHeight="1">
      <c r="B4" s="23">
        <v>2024</v>
      </c>
      <c r="C4" s="23">
        <v>2023</v>
      </c>
      <c r="D4" s="42">
        <v>2022</v>
      </c>
      <c r="E4" s="22"/>
      <c r="F4" s="3"/>
    </row>
    <row r="5" spans="2:10" ht="30" customHeight="1" thickBot="1">
      <c r="B5" s="53" t="s">
        <v>25</v>
      </c>
      <c r="C5" s="53" t="s">
        <v>25</v>
      </c>
      <c r="D5" s="54" t="s">
        <v>25</v>
      </c>
      <c r="E5" s="22"/>
      <c r="F5" s="3"/>
      <c r="J5" s="2"/>
    </row>
    <row r="6" spans="2:10" s="3" customFormat="1" ht="11.25" customHeight="1" thickBot="1">
      <c r="B6" s="4"/>
      <c r="C6" s="4"/>
      <c r="D6" s="43"/>
      <c r="E6" s="22"/>
      <c r="G6" s="25"/>
      <c r="H6" s="39"/>
    </row>
    <row r="7" spans="2:10" ht="30" customHeight="1" thickBot="1">
      <c r="B7" s="55">
        <f>SUMIF($G$9:$G$55,"SUM",B9:B55)</f>
        <v>1485300000</v>
      </c>
      <c r="C7" s="55">
        <f>SUMIF($G$9:$G$55,"SUM",C9:C55)</f>
        <v>1442000000</v>
      </c>
      <c r="D7" s="56">
        <f>SUMIF($G$9:$G$55,"SUM",D9:D55)</f>
        <v>1400000000</v>
      </c>
      <c r="E7" s="57" t="s">
        <v>26</v>
      </c>
      <c r="F7" s="58"/>
    </row>
    <row r="8" spans="2:10" s="3" customFormat="1" ht="11.25" customHeight="1" thickBot="1">
      <c r="B8" s="7"/>
      <c r="C8" s="7"/>
      <c r="D8" s="44"/>
      <c r="E8" s="22"/>
      <c r="G8" s="25"/>
      <c r="H8" s="39"/>
    </row>
    <row r="9" spans="2:10" ht="30" customHeight="1" thickBot="1">
      <c r="B9" s="55">
        <f>SUM(B10:B11)</f>
        <v>1024363575</v>
      </c>
      <c r="C9" s="55">
        <f>SUM(C10:C11)</f>
        <v>1015432297</v>
      </c>
      <c r="D9" s="56">
        <f>SUM(D10:D11)</f>
        <v>1015151989</v>
      </c>
      <c r="E9" s="57" t="s">
        <v>2</v>
      </c>
      <c r="F9" s="59">
        <v>213001</v>
      </c>
      <c r="G9" s="26" t="s">
        <v>1</v>
      </c>
      <c r="H9" s="40"/>
      <c r="I9" s="2"/>
      <c r="J9" s="2"/>
    </row>
    <row r="10" spans="2:10" ht="30" customHeight="1">
      <c r="B10" s="8">
        <v>62793840</v>
      </c>
      <c r="C10" s="8">
        <v>66140076</v>
      </c>
      <c r="D10" s="45">
        <v>68817064</v>
      </c>
      <c r="E10" s="28" t="s">
        <v>21</v>
      </c>
      <c r="F10" s="5"/>
      <c r="G10" s="24">
        <v>213001</v>
      </c>
      <c r="H10" s="38" t="s">
        <v>28</v>
      </c>
    </row>
    <row r="11" spans="2:10" ht="30" customHeight="1" thickBot="1">
      <c r="B11" s="11">
        <v>961569735</v>
      </c>
      <c r="C11" s="11">
        <v>949292221</v>
      </c>
      <c r="D11" s="46">
        <v>946334925</v>
      </c>
      <c r="E11" s="29" t="s">
        <v>22</v>
      </c>
      <c r="F11" s="12"/>
      <c r="G11" s="24">
        <v>213001</v>
      </c>
      <c r="H11" s="38" t="s">
        <v>29</v>
      </c>
    </row>
    <row r="12" spans="2:10" ht="30" customHeight="1" thickBot="1">
      <c r="B12" s="55">
        <f t="shared" ref="B12:C12" si="0">SUM(B13)</f>
        <v>7459556</v>
      </c>
      <c r="C12" s="55">
        <f t="shared" si="0"/>
        <v>7459556</v>
      </c>
      <c r="D12" s="56">
        <f>SUM(D13)</f>
        <v>7459556</v>
      </c>
      <c r="E12" s="57" t="s">
        <v>3</v>
      </c>
      <c r="F12" s="59">
        <v>213002</v>
      </c>
      <c r="G12" s="26" t="s">
        <v>1</v>
      </c>
      <c r="H12" s="40"/>
      <c r="I12" s="2"/>
      <c r="J12" s="2"/>
    </row>
    <row r="13" spans="2:10" ht="30" customHeight="1" thickBot="1">
      <c r="B13" s="9">
        <v>7459556</v>
      </c>
      <c r="C13" s="9">
        <v>7459556</v>
      </c>
      <c r="D13" s="44">
        <v>7459556</v>
      </c>
      <c r="E13" s="30" t="s">
        <v>23</v>
      </c>
      <c r="F13" s="6"/>
      <c r="G13" s="24">
        <v>213002</v>
      </c>
      <c r="H13" s="38" t="s">
        <v>30</v>
      </c>
    </row>
    <row r="14" spans="2:10" ht="30" customHeight="1" thickBot="1">
      <c r="B14" s="55">
        <f t="shared" ref="B14:C14" si="1">SUM(B16:B26)</f>
        <v>164801335</v>
      </c>
      <c r="C14" s="55">
        <f t="shared" si="1"/>
        <v>152066960</v>
      </c>
      <c r="D14" s="56">
        <f>SUM(D16:D26)</f>
        <v>114387935</v>
      </c>
      <c r="E14" s="57" t="s">
        <v>4</v>
      </c>
      <c r="F14" s="59">
        <v>213003</v>
      </c>
      <c r="G14" s="26" t="s">
        <v>1</v>
      </c>
      <c r="H14" s="40"/>
      <c r="I14" s="2"/>
      <c r="J14" s="2"/>
    </row>
    <row r="15" spans="2:10" ht="30" customHeight="1">
      <c r="B15" s="10"/>
      <c r="C15" s="10"/>
      <c r="D15" s="47"/>
      <c r="E15" s="31" t="s">
        <v>20</v>
      </c>
    </row>
    <row r="16" spans="2:10" ht="30" customHeight="1">
      <c r="B16" s="13">
        <v>8190795</v>
      </c>
      <c r="C16" s="13">
        <v>7746567</v>
      </c>
      <c r="D16" s="48">
        <v>6046439</v>
      </c>
      <c r="E16" s="32" t="s">
        <v>5</v>
      </c>
      <c r="F16" s="14"/>
      <c r="G16" s="24">
        <v>213003</v>
      </c>
      <c r="H16" s="38" t="s">
        <v>31</v>
      </c>
    </row>
    <row r="17" spans="2:10" ht="30" customHeight="1">
      <c r="B17" s="15">
        <v>727075</v>
      </c>
      <c r="C17" s="15">
        <v>685799</v>
      </c>
      <c r="D17" s="49">
        <v>620014</v>
      </c>
      <c r="E17" s="33" t="s">
        <v>6</v>
      </c>
      <c r="F17" s="16"/>
      <c r="G17" s="24">
        <v>213003</v>
      </c>
      <c r="H17" s="38" t="s">
        <v>32</v>
      </c>
    </row>
    <row r="18" spans="2:10" ht="30" customHeight="1">
      <c r="B18" s="15">
        <v>27248155</v>
      </c>
      <c r="C18" s="15">
        <v>23402301</v>
      </c>
      <c r="D18" s="49">
        <v>24534246</v>
      </c>
      <c r="E18" s="33" t="s">
        <v>7</v>
      </c>
      <c r="F18" s="16"/>
      <c r="G18" s="24">
        <v>213003</v>
      </c>
      <c r="H18" s="38" t="s">
        <v>33</v>
      </c>
    </row>
    <row r="19" spans="2:10" ht="30" customHeight="1">
      <c r="B19" s="15">
        <v>122512139</v>
      </c>
      <c r="C19" s="15">
        <v>115969317</v>
      </c>
      <c r="D19" s="49">
        <v>44376021</v>
      </c>
      <c r="E19" s="33" t="s">
        <v>8</v>
      </c>
      <c r="F19" s="16"/>
      <c r="G19" s="24">
        <v>213003</v>
      </c>
      <c r="H19" s="38" t="s">
        <v>34</v>
      </c>
    </row>
    <row r="20" spans="2:10" ht="30" customHeight="1">
      <c r="B20" s="15">
        <v>2714000</v>
      </c>
      <c r="C20" s="15">
        <v>2418000</v>
      </c>
      <c r="D20" s="49">
        <v>29057360</v>
      </c>
      <c r="E20" s="33" t="s">
        <v>9</v>
      </c>
      <c r="F20" s="16"/>
      <c r="G20" s="24">
        <v>213003</v>
      </c>
      <c r="H20" s="38" t="s">
        <v>35</v>
      </c>
    </row>
    <row r="21" spans="2:10" ht="30" customHeight="1">
      <c r="B21" s="15">
        <v>0</v>
      </c>
      <c r="C21" s="15">
        <v>0</v>
      </c>
      <c r="D21" s="49">
        <v>1144500</v>
      </c>
      <c r="E21" s="33" t="s">
        <v>10</v>
      </c>
      <c r="F21" s="16"/>
      <c r="G21" s="24">
        <v>213003</v>
      </c>
      <c r="H21" s="38" t="s">
        <v>36</v>
      </c>
    </row>
    <row r="22" spans="2:10" ht="30" customHeight="1">
      <c r="B22" s="15">
        <v>1941575</v>
      </c>
      <c r="C22" s="15">
        <v>1142550</v>
      </c>
      <c r="D22" s="49">
        <v>7668369</v>
      </c>
      <c r="E22" s="33" t="s">
        <v>11</v>
      </c>
      <c r="F22" s="16"/>
      <c r="G22" s="24">
        <v>213003</v>
      </c>
      <c r="H22" s="38" t="s">
        <v>37</v>
      </c>
    </row>
    <row r="23" spans="2:10" ht="30" customHeight="1">
      <c r="B23" s="15">
        <v>102554</v>
      </c>
      <c r="C23" s="15">
        <v>36385</v>
      </c>
      <c r="D23" s="49">
        <v>156945</v>
      </c>
      <c r="E23" s="33" t="s">
        <v>12</v>
      </c>
      <c r="F23" s="16"/>
      <c r="G23" s="24">
        <v>213003</v>
      </c>
      <c r="H23" s="38" t="s">
        <v>39</v>
      </c>
    </row>
    <row r="24" spans="2:10" ht="30" customHeight="1">
      <c r="B24" s="15">
        <v>0</v>
      </c>
      <c r="C24" s="15">
        <v>0</v>
      </c>
      <c r="D24" s="49">
        <v>42774</v>
      </c>
      <c r="E24" s="33" t="s">
        <v>13</v>
      </c>
      <c r="F24" s="16"/>
      <c r="G24" s="24">
        <v>213003</v>
      </c>
      <c r="H24" s="38" t="s">
        <v>40</v>
      </c>
    </row>
    <row r="25" spans="2:10" ht="30" customHeight="1">
      <c r="B25" s="17">
        <v>491789</v>
      </c>
      <c r="C25" s="17">
        <v>420239</v>
      </c>
      <c r="D25" s="50">
        <v>300184</v>
      </c>
      <c r="E25" s="34" t="s">
        <v>14</v>
      </c>
      <c r="F25" s="18"/>
      <c r="G25" s="24">
        <v>213003</v>
      </c>
      <c r="H25" s="38" t="s">
        <v>41</v>
      </c>
    </row>
    <row r="26" spans="2:10" ht="30" customHeight="1" thickBot="1">
      <c r="B26" s="15">
        <v>873253</v>
      </c>
      <c r="C26" s="15">
        <v>245802</v>
      </c>
      <c r="D26" s="49">
        <v>441083</v>
      </c>
      <c r="E26" s="33" t="s">
        <v>27</v>
      </c>
      <c r="F26" s="16"/>
      <c r="G26" s="24">
        <v>213003</v>
      </c>
      <c r="H26" s="38" t="s">
        <v>38</v>
      </c>
    </row>
    <row r="27" spans="2:10" ht="30" customHeight="1" thickBot="1">
      <c r="B27" s="55">
        <f>SUM(B29:B55)</f>
        <v>288675534</v>
      </c>
      <c r="C27" s="55">
        <f>SUM(C29:C55)</f>
        <v>267041187</v>
      </c>
      <c r="D27" s="56">
        <f>SUM(D29:D55)</f>
        <v>263000520</v>
      </c>
      <c r="E27" s="57" t="s">
        <v>15</v>
      </c>
      <c r="F27" s="59">
        <v>213004</v>
      </c>
      <c r="G27" s="26" t="s">
        <v>1</v>
      </c>
      <c r="H27" s="40"/>
      <c r="I27" s="2"/>
      <c r="J27" s="2"/>
    </row>
    <row r="28" spans="2:10" ht="45" customHeight="1">
      <c r="B28" s="13">
        <v>218337511.99999994</v>
      </c>
      <c r="C28" s="13">
        <v>209573623.00000003</v>
      </c>
      <c r="D28" s="48">
        <v>199380557.00000006</v>
      </c>
      <c r="E28" s="35" t="s">
        <v>18</v>
      </c>
      <c r="F28" s="14"/>
    </row>
    <row r="29" spans="2:10" ht="30" hidden="1" customHeight="1">
      <c r="B29" s="13">
        <v>42638030</v>
      </c>
      <c r="C29" s="13">
        <v>48541382</v>
      </c>
      <c r="D29" s="48">
        <v>15226845</v>
      </c>
      <c r="E29" s="32" t="s">
        <v>5</v>
      </c>
      <c r="F29" s="14"/>
      <c r="G29" s="24">
        <v>213004</v>
      </c>
      <c r="H29" s="38" t="s">
        <v>42</v>
      </c>
    </row>
    <row r="30" spans="2:10" ht="30" hidden="1" customHeight="1">
      <c r="B30" s="15">
        <v>4167690</v>
      </c>
      <c r="C30" s="15">
        <v>2478372</v>
      </c>
      <c r="D30" s="49">
        <v>961293</v>
      </c>
      <c r="E30" s="33" t="s">
        <v>6</v>
      </c>
      <c r="F30" s="16"/>
      <c r="G30" s="24">
        <v>213004</v>
      </c>
      <c r="H30" s="38" t="s">
        <v>43</v>
      </c>
    </row>
    <row r="31" spans="2:10" ht="30" hidden="1" customHeight="1">
      <c r="B31" s="15">
        <v>30393412</v>
      </c>
      <c r="C31" s="15">
        <v>23423268</v>
      </c>
      <c r="D31" s="49">
        <v>37997349</v>
      </c>
      <c r="E31" s="33" t="s">
        <v>7</v>
      </c>
      <c r="F31" s="16"/>
      <c r="G31" s="24">
        <v>213004</v>
      </c>
      <c r="H31" s="38" t="s">
        <v>44</v>
      </c>
    </row>
    <row r="32" spans="2:10" ht="30" hidden="1" customHeight="1">
      <c r="B32" s="15">
        <v>104779021</v>
      </c>
      <c r="C32" s="15">
        <v>111277797</v>
      </c>
      <c r="D32" s="49">
        <v>67864787</v>
      </c>
      <c r="E32" s="33" t="s">
        <v>8</v>
      </c>
      <c r="F32" s="16"/>
      <c r="G32" s="24">
        <v>213004</v>
      </c>
      <c r="H32" s="38" t="s">
        <v>45</v>
      </c>
    </row>
    <row r="33" spans="2:8" ht="30" hidden="1" customHeight="1">
      <c r="B33" s="15">
        <v>2527373</v>
      </c>
      <c r="C33" s="15">
        <v>2645400</v>
      </c>
      <c r="D33" s="49">
        <v>44393580</v>
      </c>
      <c r="E33" s="33" t="s">
        <v>9</v>
      </c>
      <c r="F33" s="16"/>
      <c r="G33" s="24">
        <v>213004</v>
      </c>
      <c r="H33" s="38" t="s">
        <v>46</v>
      </c>
    </row>
    <row r="34" spans="2:8" ht="30" hidden="1" customHeight="1">
      <c r="B34" s="15">
        <v>2131598</v>
      </c>
      <c r="C34" s="15">
        <v>2504268</v>
      </c>
      <c r="D34" s="49">
        <v>2152070</v>
      </c>
      <c r="E34" s="33" t="s">
        <v>10</v>
      </c>
      <c r="F34" s="16"/>
      <c r="G34" s="24">
        <v>213004</v>
      </c>
      <c r="H34" s="38" t="s">
        <v>47</v>
      </c>
    </row>
    <row r="35" spans="2:8" ht="30" hidden="1" customHeight="1">
      <c r="B35" s="15">
        <v>6321365</v>
      </c>
      <c r="C35" s="15">
        <v>4595426</v>
      </c>
      <c r="D35" s="49">
        <v>24045491</v>
      </c>
      <c r="E35" s="33" t="s">
        <v>11</v>
      </c>
      <c r="F35" s="16"/>
      <c r="G35" s="24">
        <v>213004</v>
      </c>
      <c r="H35" s="38" t="s">
        <v>48</v>
      </c>
    </row>
    <row r="36" spans="2:8" ht="30" hidden="1" customHeight="1">
      <c r="B36" s="15">
        <v>1145674</v>
      </c>
      <c r="C36" s="15">
        <v>903980</v>
      </c>
      <c r="D36" s="49">
        <v>542740</v>
      </c>
      <c r="E36" s="33" t="s">
        <v>12</v>
      </c>
      <c r="F36" s="16"/>
      <c r="G36" s="24">
        <v>213004</v>
      </c>
      <c r="H36" s="38" t="s">
        <v>50</v>
      </c>
    </row>
    <row r="37" spans="2:8" ht="30" hidden="1" customHeight="1">
      <c r="B37" s="15">
        <v>100685</v>
      </c>
      <c r="C37" s="15">
        <v>118288</v>
      </c>
      <c r="D37" s="49">
        <v>101652</v>
      </c>
      <c r="E37" s="33" t="s">
        <v>13</v>
      </c>
      <c r="F37" s="16"/>
      <c r="G37" s="24">
        <v>213004</v>
      </c>
      <c r="H37" s="38" t="s">
        <v>52</v>
      </c>
    </row>
    <row r="38" spans="2:8" ht="30" hidden="1" customHeight="1">
      <c r="B38" s="19">
        <v>2537120</v>
      </c>
      <c r="C38" s="19">
        <v>1195601</v>
      </c>
      <c r="D38" s="51">
        <v>161542</v>
      </c>
      <c r="E38" s="36" t="s">
        <v>14</v>
      </c>
      <c r="F38" s="20"/>
      <c r="G38" s="24">
        <v>213004</v>
      </c>
      <c r="H38" s="38" t="s">
        <v>54</v>
      </c>
    </row>
    <row r="39" spans="2:8" ht="30" hidden="1" customHeight="1">
      <c r="B39" s="15">
        <v>707739</v>
      </c>
      <c r="C39" s="15">
        <v>831474</v>
      </c>
      <c r="D39" s="49">
        <v>714536</v>
      </c>
      <c r="E39" s="33" t="s">
        <v>16</v>
      </c>
      <c r="F39" s="16"/>
      <c r="G39" s="24">
        <v>213004</v>
      </c>
      <c r="H39" s="38" t="s">
        <v>51</v>
      </c>
    </row>
    <row r="40" spans="2:8" ht="30" hidden="1" customHeight="1">
      <c r="B40" s="15">
        <v>16992131</v>
      </c>
      <c r="C40" s="15">
        <v>9376197</v>
      </c>
      <c r="D40" s="49">
        <v>3286262</v>
      </c>
      <c r="E40" s="33" t="s">
        <v>17</v>
      </c>
      <c r="F40" s="16"/>
      <c r="G40" s="24">
        <v>213004</v>
      </c>
      <c r="H40" s="38" t="s">
        <v>53</v>
      </c>
    </row>
    <row r="41" spans="2:8" ht="30" hidden="1" customHeight="1">
      <c r="B41" s="15">
        <v>3895674</v>
      </c>
      <c r="C41" s="15">
        <v>1682170</v>
      </c>
      <c r="D41" s="49">
        <v>1932410</v>
      </c>
      <c r="E41" s="33" t="s">
        <v>27</v>
      </c>
      <c r="F41" s="16"/>
      <c r="G41" s="24">
        <v>213004</v>
      </c>
      <c r="H41" s="38" t="s">
        <v>49</v>
      </c>
    </row>
    <row r="42" spans="2:8" ht="45" customHeight="1">
      <c r="B42" s="27"/>
      <c r="C42" s="27"/>
      <c r="D42" s="52"/>
      <c r="E42" s="37" t="s">
        <v>19</v>
      </c>
    </row>
    <row r="43" spans="2:8" ht="30" customHeight="1">
      <c r="B43" s="13">
        <v>13735957</v>
      </c>
      <c r="C43" s="13">
        <v>13310620</v>
      </c>
      <c r="D43" s="48">
        <v>4858705</v>
      </c>
      <c r="E43" s="32" t="s">
        <v>5</v>
      </c>
      <c r="F43" s="14"/>
      <c r="G43" s="1">
        <v>213004</v>
      </c>
      <c r="H43" s="38" t="s">
        <v>55</v>
      </c>
    </row>
    <row r="44" spans="2:8" ht="30" customHeight="1">
      <c r="B44" s="15">
        <v>1342633</v>
      </c>
      <c r="C44" s="15">
        <v>679599</v>
      </c>
      <c r="D44" s="49">
        <v>306737</v>
      </c>
      <c r="E44" s="33" t="s">
        <v>6</v>
      </c>
      <c r="F44" s="16"/>
      <c r="G44" s="1">
        <v>213004</v>
      </c>
      <c r="H44" s="38" t="s">
        <v>56</v>
      </c>
    </row>
    <row r="45" spans="2:8" ht="30" customHeight="1">
      <c r="B45" s="15">
        <v>9791320</v>
      </c>
      <c r="C45" s="15">
        <v>6422937</v>
      </c>
      <c r="D45" s="49">
        <v>12124502</v>
      </c>
      <c r="E45" s="33" t="s">
        <v>7</v>
      </c>
      <c r="F45" s="16"/>
      <c r="G45" s="1">
        <v>213004</v>
      </c>
      <c r="H45" s="38" t="s">
        <v>57</v>
      </c>
    </row>
    <row r="46" spans="2:8" ht="30" customHeight="1">
      <c r="B46" s="15">
        <v>33754846</v>
      </c>
      <c r="C46" s="15">
        <v>30513687</v>
      </c>
      <c r="D46" s="49">
        <v>21654846</v>
      </c>
      <c r="E46" s="33" t="s">
        <v>8</v>
      </c>
      <c r="F46" s="16"/>
      <c r="G46" s="1">
        <v>213004</v>
      </c>
      <c r="H46" s="38" t="s">
        <v>58</v>
      </c>
    </row>
    <row r="47" spans="2:8" ht="30" customHeight="1">
      <c r="B47" s="15">
        <v>814200</v>
      </c>
      <c r="C47" s="15">
        <v>725400</v>
      </c>
      <c r="D47" s="49">
        <v>14165463</v>
      </c>
      <c r="E47" s="33" t="s">
        <v>9</v>
      </c>
      <c r="F47" s="16"/>
      <c r="G47" s="1">
        <v>213004</v>
      </c>
      <c r="H47" s="38" t="s">
        <v>59</v>
      </c>
    </row>
    <row r="48" spans="2:8" ht="30" customHeight="1">
      <c r="B48" s="15">
        <v>686700</v>
      </c>
      <c r="C48" s="15">
        <v>686700</v>
      </c>
      <c r="D48" s="49">
        <v>686700</v>
      </c>
      <c r="E48" s="33" t="s">
        <v>10</v>
      </c>
      <c r="F48" s="16"/>
      <c r="G48" s="1">
        <v>213004</v>
      </c>
      <c r="H48" s="38" t="s">
        <v>60</v>
      </c>
    </row>
    <row r="49" spans="2:8" ht="30" customHeight="1">
      <c r="B49" s="15">
        <v>2036445</v>
      </c>
      <c r="C49" s="15">
        <v>1260120</v>
      </c>
      <c r="D49" s="49">
        <v>7672630</v>
      </c>
      <c r="E49" s="33" t="s">
        <v>11</v>
      </c>
      <c r="F49" s="16"/>
      <c r="G49" s="1">
        <v>213004</v>
      </c>
      <c r="H49" s="38" t="s">
        <v>61</v>
      </c>
    </row>
    <row r="50" spans="2:8" ht="30" customHeight="1">
      <c r="B50" s="15">
        <v>1255002</v>
      </c>
      <c r="C50" s="15">
        <v>461271</v>
      </c>
      <c r="D50" s="49">
        <v>616609</v>
      </c>
      <c r="E50" s="33" t="s">
        <v>27</v>
      </c>
      <c r="F50" s="16"/>
      <c r="G50" s="1">
        <v>213004</v>
      </c>
      <c r="H50" s="38" t="s">
        <v>62</v>
      </c>
    </row>
    <row r="51" spans="2:8" ht="30" customHeight="1">
      <c r="B51" s="15">
        <v>369082</v>
      </c>
      <c r="C51" s="15">
        <v>247882</v>
      </c>
      <c r="D51" s="49">
        <v>173182</v>
      </c>
      <c r="E51" s="33" t="s">
        <v>12</v>
      </c>
      <c r="F51" s="16"/>
      <c r="G51" s="1">
        <v>213004</v>
      </c>
      <c r="H51" s="38" t="s">
        <v>63</v>
      </c>
    </row>
    <row r="52" spans="2:8" ht="30" customHeight="1">
      <c r="B52" s="15">
        <v>228000</v>
      </c>
      <c r="C52" s="15">
        <v>228000</v>
      </c>
      <c r="D52" s="49">
        <v>228000</v>
      </c>
      <c r="E52" s="33" t="s">
        <v>16</v>
      </c>
      <c r="F52" s="16"/>
      <c r="G52" s="1">
        <v>213004</v>
      </c>
      <c r="H52" s="38" t="s">
        <v>64</v>
      </c>
    </row>
    <row r="53" spans="2:8" ht="30" customHeight="1">
      <c r="B53" s="15">
        <v>32436</v>
      </c>
      <c r="C53" s="15">
        <v>32436</v>
      </c>
      <c r="D53" s="49">
        <v>32436</v>
      </c>
      <c r="E53" s="33" t="s">
        <v>13</v>
      </c>
      <c r="F53" s="16"/>
      <c r="G53" s="1">
        <v>213004</v>
      </c>
      <c r="H53" s="38" t="s">
        <v>65</v>
      </c>
    </row>
    <row r="54" spans="2:8" ht="30" customHeight="1">
      <c r="B54" s="15">
        <v>5474061</v>
      </c>
      <c r="C54" s="15">
        <v>2571064</v>
      </c>
      <c r="D54" s="49">
        <v>1048607</v>
      </c>
      <c r="E54" s="33" t="s">
        <v>17</v>
      </c>
      <c r="F54" s="16"/>
      <c r="G54" s="1">
        <v>213004</v>
      </c>
      <c r="H54" s="38" t="s">
        <v>66</v>
      </c>
    </row>
    <row r="55" spans="2:8" ht="30" customHeight="1">
      <c r="B55" s="19">
        <v>817340</v>
      </c>
      <c r="C55" s="19">
        <v>327848</v>
      </c>
      <c r="D55" s="51">
        <v>51546</v>
      </c>
      <c r="E55" s="36" t="s">
        <v>14</v>
      </c>
      <c r="F55" s="20"/>
      <c r="G55" s="1">
        <v>213004</v>
      </c>
      <c r="H55" s="38" t="s">
        <v>67</v>
      </c>
    </row>
    <row r="56" spans="2:8" ht="30" customHeight="1"/>
    <row r="57" spans="2:8" ht="30" customHeight="1"/>
    <row r="58" spans="2:8" ht="30" customHeight="1"/>
  </sheetData>
  <conditionalFormatting sqref="H9:H11">
    <cfRule type="containsText" dxfId="7" priority="302" operator="containsText" text="FALSE">
      <formula>NOT(ISERROR(SEARCH("FALSE",H9)))</formula>
    </cfRule>
  </conditionalFormatting>
  <conditionalFormatting sqref="H7:J7">
    <cfRule type="containsText" dxfId="6" priority="260" operator="containsText" text="TRUE">
      <formula>NOT(ISERROR(SEARCH("TRUE",H7)))</formula>
    </cfRule>
    <cfRule type="containsText" dxfId="5" priority="261" operator="containsText" text="FALSE">
      <formula>NOT(ISERROR(SEARCH("FALSE",H7)))</formula>
    </cfRule>
  </conditionalFormatting>
  <conditionalFormatting sqref="H13">
    <cfRule type="containsText" dxfId="4" priority="24" operator="containsText" text="FALSE">
      <formula>NOT(ISERROR(SEARCH("FALSE",H13)))</formula>
    </cfRule>
  </conditionalFormatting>
  <conditionalFormatting sqref="H12">
    <cfRule type="containsText" dxfId="3" priority="6" operator="containsText" text="FALSE">
      <formula>NOT(ISERROR(SEARCH("FALSE",H12)))</formula>
    </cfRule>
  </conditionalFormatting>
  <conditionalFormatting sqref="H14">
    <cfRule type="containsText" dxfId="2" priority="4" operator="containsText" text="FALSE">
      <formula>NOT(ISERROR(SEARCH("FALSE",H14)))</formula>
    </cfRule>
  </conditionalFormatting>
  <conditionalFormatting sqref="H27">
    <cfRule type="containsText" dxfId="1" priority="2" operator="containsText" text="FALSE">
      <formula>NOT(ISERROR(SEARCH("FALSE",H27)))</formula>
    </cfRule>
  </conditionalFormatting>
  <conditionalFormatting sqref="H1:H1048576">
    <cfRule type="duplicateValues" dxfId="0" priority="1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9" fitToHeight="0" orientation="portrait" r:id="rId1"/>
  <customProperties>
    <customPr name="_pios_id" r:id="rId2"/>
    <customPr name="EpmWorksheetKeyString_GUID" r:id="rId3"/>
    <customPr name="FPMExcelClientCellBasedFunctionStatus" r:id="rId4"/>
    <customPr name="FPMExcelClientRefreshTime" r:id="rId5"/>
  </customProperties>
  <drawing r:id="rId6"/>
  <legacyDrawing r:id="rId7"/>
  <controls>
    <mc:AlternateContent xmlns:mc="http://schemas.openxmlformats.org/markup-compatibility/2006">
      <mc:Choice Requires="x14">
        <control shapeId="2049" r:id="rId8" name="FPMExcelClientSheetOptionstb1">
          <controlPr defaultSize="0" autoLine="0" autoPict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49" r:id="rId8" name="FPMExcelClientSheetOptionstb1"/>
      </mc:Fallback>
    </mc:AlternateContent>
    <mc:AlternateContent xmlns:mc="http://schemas.openxmlformats.org/markup-compatibility/2006">
      <mc:Choice Requires="x14">
        <control shapeId="2050" r:id="rId10" name="ConnectionDescriptorsInfotb1">
          <controlPr defaultSize="0" autoLine="0" autoPict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0" r:id="rId10" name="ConnectionDescriptorsInfotb1"/>
      </mc:Fallback>
    </mc:AlternateContent>
    <mc:AlternateContent xmlns:mc="http://schemas.openxmlformats.org/markup-compatibility/2006">
      <mc:Choice Requires="x14">
        <control shapeId="2051" r:id="rId12" name="MultipleReportManagerInfotb1">
          <controlPr defaultSize="0" autoLine="0" autoPict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1" r:id="rId12" name="MultipleReportManagerInfotb1"/>
      </mc:Fallback>
    </mc:AlternateContent>
    <mc:AlternateContent xmlns:mc="http://schemas.openxmlformats.org/markup-compatibility/2006">
      <mc:Choice Requires="x14">
        <control shapeId="2052" r:id="rId14" name="ReportSubmitManagerControltb1">
          <controlPr defaultSize="0" autoLine="0" autoPict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2" r:id="rId14" name="ReportSubmitManagerControltb1"/>
      </mc:Fallback>
    </mc:AlternateContent>
    <mc:AlternateContent xmlns:mc="http://schemas.openxmlformats.org/markup-compatibility/2006">
      <mc:Choice Requires="x14">
        <control shapeId="2054" r:id="rId16" name="AnalyzerDynReport000tb1">
          <controlPr defaultSize="0" autoLine="0" autoPict="0" r:id="rId1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4" r:id="rId16" name="AnalyzerDynReport000tb1"/>
      </mc:Fallback>
    </mc:AlternateContent>
    <mc:AlternateContent xmlns:mc="http://schemas.openxmlformats.org/markup-compatibility/2006">
      <mc:Choice Requires="x14">
        <control shapeId="2055" r:id="rId18" name="AnalyzerDynReport001tb1">
          <controlPr defaultSize="0" autoLine="0" autoPict="0" r:id="rId1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85725</xdr:colOff>
                <xdr:row>0</xdr:row>
                <xdr:rowOff>0</xdr:rowOff>
              </to>
            </anchor>
          </controlPr>
        </control>
      </mc:Choice>
      <mc:Fallback>
        <control shapeId="2055" r:id="rId18" name="AnalyzerDynReport001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Pension budget</vt:lpstr>
      <vt:lpstr>'Pension budget'!Print_Area</vt:lpstr>
      <vt:lpstr>'Pension budget'!Print_Titles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2021-10-20T08:23:05Z</cp:lastPrinted>
  <dcterms:created xsi:type="dcterms:W3CDTF">2017-11-13T17:53:43Z</dcterms:created>
  <dcterms:modified xsi:type="dcterms:W3CDTF">2021-10-26T08:16:01Z</dcterms:modified>
  <cp:category>Chapter 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