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5"/>
  <workbookPr defaultThemeVersion="166925"/>
  <mc:AlternateContent xmlns:mc="http://schemas.openxmlformats.org/markup-compatibility/2006">
    <mc:Choice Requires="x15">
      <x15ac:absPath xmlns:x15ac="http://schemas.microsoft.com/office/spreadsheetml/2010/11/ac" url="Z:\Government Annual Budget 2014\Government Annual Budget 2022\2022 Proposed Budget Tables\Program Budgets\"/>
    </mc:Choice>
  </mc:AlternateContent>
  <xr:revisionPtr revIDLastSave="0" documentId="13_ncr:1_{18B1C306-0780-456A-900B-D63C11A86FC5}" xr6:coauthVersionLast="36" xr6:coauthVersionMax="36" xr10:uidLastSave="{00000000-0000-0000-0000-000000000000}"/>
  <bookViews>
    <workbookView xWindow="0" yWindow="0" windowWidth="28800" windowHeight="14010" xr2:uid="{00000000-000D-0000-FFFF-FFFF00000000}"/>
  </bookViews>
  <sheets>
    <sheet name="Report" sheetId="1" r:id="rId1"/>
  </sheets>
  <definedNames>
    <definedName name="_xlnm.Print_Area" localSheetId="0">Report!$A$1:$E$27</definedName>
    <definedName name="_xlnm.Print_Titles" localSheetId="0">Report!$4:$6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4" i="1" l="1"/>
  <c r="B24" i="1"/>
  <c r="A24" i="1"/>
  <c r="A21" i="1"/>
  <c r="C21" i="1"/>
  <c r="B21" i="1"/>
  <c r="A17" i="1"/>
  <c r="C17" i="1"/>
  <c r="B17" i="1"/>
  <c r="C15" i="1"/>
  <c r="B15" i="1"/>
  <c r="A15" i="1"/>
  <c r="B11" i="1"/>
  <c r="A11" i="1"/>
  <c r="C11" i="1"/>
  <c r="C9" i="1"/>
  <c r="B9" i="1"/>
  <c r="A9" i="1"/>
  <c r="A7" i="1" s="1"/>
  <c r="B7" i="1" l="1"/>
  <c r="C7" i="1"/>
</calcChain>
</file>

<file path=xl/sharedStrings.xml><?xml version="1.0" encoding="utf-8"?>
<sst xmlns="http://schemas.openxmlformats.org/spreadsheetml/2006/main" count="70" uniqueCount="55">
  <si>
    <t xml:space="preserve">ޕްރޮގްރާމް ބަޖެޓު - މިނިސްޓްރީ އޮފް ހަޔަރ އެޑިޔުކޭޝަން  </t>
  </si>
  <si>
    <t>(އަދަދުތައް ރުފިޔާއިން)</t>
  </si>
  <si>
    <t>ޕްރޮގްރާމް / ސަބް ޕްރޮގްރާމް</t>
  </si>
  <si>
    <t>ލަފާކުރި</t>
  </si>
  <si>
    <t>ޖުމުލަ</t>
  </si>
  <si>
    <t>އެގްޒެކެޓިވް އަދި ކޯޕަރޭޓް ހިދުމަތްތައް</t>
  </si>
  <si>
    <t>SUM</t>
  </si>
  <si>
    <t>S048-001-000-000-000</t>
  </si>
  <si>
    <t>Executive &amp; Corporate Services</t>
  </si>
  <si>
    <t>S048-001-001-000-000</t>
  </si>
  <si>
    <t>މަތީ ތައުލީމް ފެސިލިޓޭޓްކުރުން</t>
  </si>
  <si>
    <t>S048-002-000-000-000</t>
  </si>
  <si>
    <t>Higher Education Facilitating</t>
  </si>
  <si>
    <t>ސްކޮލަރޝިޕްތައް</t>
  </si>
  <si>
    <t>S048-002-001-000-000</t>
  </si>
  <si>
    <t>Scholarships</t>
  </si>
  <si>
    <t>S048-002-002-000-000</t>
  </si>
  <si>
    <t>First Degree</t>
  </si>
  <si>
    <t>S048-002-003-000-000</t>
  </si>
  <si>
    <t>Loan</t>
  </si>
  <si>
    <t>ސިޔާސަތު ޕްލޭންކުރުން</t>
  </si>
  <si>
    <t>S048-003-000-000-000</t>
  </si>
  <si>
    <t>Policy Planning</t>
  </si>
  <si>
    <t>S048-003-001-000-000</t>
  </si>
  <si>
    <t>މޯލްޑިވްސް ކޮލިފިކޭޝަން އޮތޯރިޓީ</t>
  </si>
  <si>
    <t>S048-004-000-000-000</t>
  </si>
  <si>
    <t>Maldives Qualification Authority</t>
  </si>
  <si>
    <t>S048-004-001-000-000</t>
  </si>
  <si>
    <t>Quality Assurance</t>
  </si>
  <si>
    <t>S048-004-002-000-000</t>
  </si>
  <si>
    <t>Framework Services &amp; Advocacy</t>
  </si>
  <si>
    <t>ކޯޕަރޭޓް ހިދުމަތްތައް</t>
  </si>
  <si>
    <t>S048-004-003-000-000</t>
  </si>
  <si>
    <t>Corporate Services</t>
  </si>
  <si>
    <t>މޯލްޑިވްސް ޕޮލިޓެކްނިކް</t>
  </si>
  <si>
    <t>S048-005-000-000-000</t>
  </si>
  <si>
    <t>Maldives Polytechnic</t>
  </si>
  <si>
    <t>S048-005-001-000-000</t>
  </si>
  <si>
    <t>ވޮކޭޝަނަލް ތަމްރީން ޕްރޮގްރާމްތައް</t>
  </si>
  <si>
    <t>S048-005-002-000-000</t>
  </si>
  <si>
    <t>Vocational Training Programs</t>
  </si>
  <si>
    <t>މޯލްޑިވްސް ނޭޝަނަލް ސްކިލްސް ޑިވެލޮޕްމަންޓް އޮތޯރިޓީ</t>
  </si>
  <si>
    <t>S048-006-000-000-000</t>
  </si>
  <si>
    <t>Maldives National Skills Development Authority</t>
  </si>
  <si>
    <t>S048-006-001-000-000</t>
  </si>
  <si>
    <t>ސްޓޭންޑަރޑް ޑިވެލޮޕްމަންޓް</t>
  </si>
  <si>
    <t>S048-006-002-000-000</t>
  </si>
  <si>
    <t>Standard Development</t>
  </si>
  <si>
    <t>މޮނިޓަރކުރުމާއި އިވެލުއޭޓްކުރުން</t>
  </si>
  <si>
    <t>S048-006-003-000-000</t>
  </si>
  <si>
    <t>Monitoring &amp; Evaluation</t>
  </si>
  <si>
    <t>ހިލޭ ފުރަތަމަ ޑިގްރީ ޕްރޮގްރާމް</t>
  </si>
  <si>
    <t>މަތީ ތައުލީމުގެ ލޯނު ސްކީމް</t>
  </si>
  <si>
    <t>ފެންވަރު ކަށަވަރުކުރުން</t>
  </si>
  <si>
    <t>ކޮލިފިކޭޝަން ފްރޭމްވަރކްގެ ހިދުމަތްތައް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</si>
</sst>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22">
    <font>
      <sz val="11"/>
      <color theme="1"/>
      <name val="Calibri"/>
      <family val="2"/>
      <scheme val="minor"/>
    </font>
    <font>
      <sz val="12"/>
      <color theme="1"/>
      <name val="Roboto Condensed"/>
      <family val="2"/>
    </font>
    <font>
      <sz val="11"/>
      <color theme="1"/>
      <name val="Calibri"/>
      <family val="2"/>
      <scheme val="minor"/>
    </font>
    <font>
      <sz val="10"/>
      <name val="Times New Roman"/>
      <family val="1"/>
    </font>
    <font>
      <sz val="24"/>
      <color rgb="FFEAA426"/>
      <name val="Mv MAG Round"/>
      <family val="3"/>
    </font>
    <font>
      <sz val="12"/>
      <color rgb="FF454545"/>
      <name val="DAM_Nala"/>
    </font>
    <font>
      <sz val="12"/>
      <color rgb="FF00ADD5"/>
      <name val="Mv Eamaan XP"/>
      <family val="3"/>
    </font>
    <font>
      <sz val="12"/>
      <color theme="0"/>
      <name val="Mv Eamaan XP"/>
      <family val="3"/>
    </font>
    <font>
      <sz val="12"/>
      <name val="Roboto Condensed"/>
    </font>
    <font>
      <b/>
      <sz val="12"/>
      <name val="Roboto Condensed"/>
    </font>
    <font>
      <b/>
      <sz val="12"/>
      <color rgb="FFEAA426"/>
      <name val="Roboto Condensed"/>
    </font>
    <font>
      <sz val="14"/>
      <name val="Mv MAG Round"/>
      <family val="3"/>
    </font>
    <font>
      <sz val="14"/>
      <color rgb="FFEAA426"/>
      <name val="Mv MAG Round"/>
      <family val="3"/>
    </font>
    <font>
      <sz val="12"/>
      <name val="Mv MAG Round"/>
      <family val="3"/>
    </font>
    <font>
      <sz val="12"/>
      <color rgb="FFEAA426"/>
      <name val="Mv Eamaan XP"/>
      <family val="3"/>
    </font>
    <font>
      <b/>
      <sz val="12"/>
      <name val="Times New Roman"/>
      <family val="1"/>
    </font>
    <font>
      <sz val="12"/>
      <color rgb="FF00ADD5"/>
      <name val="Roboto Condensed"/>
    </font>
    <font>
      <sz val="12"/>
      <color theme="0"/>
      <name val="Roboto Condensed"/>
    </font>
    <font>
      <sz val="12"/>
      <color rgb="FFEAA426"/>
      <name val="Roboto Condensed"/>
    </font>
    <font>
      <sz val="12"/>
      <name val="Calibri"/>
      <family val="2"/>
      <scheme val="minor"/>
    </font>
    <font>
      <sz val="12"/>
      <color rgb="FF454545"/>
      <name val="Roboto Condensed"/>
    </font>
    <font>
      <sz val="12"/>
      <color rgb="FF454545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 tint="0.59999389629810485"/>
        <bgColor indexed="65"/>
      </patternFill>
    </fill>
    <fill>
      <patternFill patternType="solid">
        <fgColor rgb="FFFDF8F1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medium">
        <color rgb="FFF4D08F"/>
      </bottom>
      <diagonal/>
    </border>
    <border>
      <left/>
      <right/>
      <top style="medium">
        <color rgb="FFF4D08F"/>
      </top>
      <bottom style="medium">
        <color rgb="FFF4D08F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</borders>
  <cellStyleXfs count="6">
    <xf numFmtId="0" fontId="0" fillId="0" borderId="0"/>
    <xf numFmtId="43" fontId="2" fillId="0" borderId="0" applyFont="0" applyFill="0" applyBorder="0" applyAlignment="0" applyProtection="0"/>
    <xf numFmtId="0" fontId="1" fillId="2" borderId="0" applyNumberFormat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2" fillId="0" borderId="0"/>
  </cellStyleXfs>
  <cellXfs count="41">
    <xf numFmtId="0" fontId="0" fillId="0" borderId="0" xfId="0"/>
    <xf numFmtId="0" fontId="0" fillId="0" borderId="0" xfId="0" applyAlignment="1">
      <alignment vertical="center"/>
    </xf>
    <xf numFmtId="0" fontId="4" fillId="0" borderId="0" xfId="3" applyFont="1" applyFill="1" applyBorder="1" applyAlignment="1">
      <alignment horizontal="right"/>
    </xf>
    <xf numFmtId="164" fontId="0" fillId="0" borderId="0" xfId="1" applyNumberFormat="1" applyFont="1" applyAlignment="1">
      <alignment vertical="center"/>
    </xf>
    <xf numFmtId="0" fontId="5" fillId="0" borderId="0" xfId="3" applyFont="1" applyFill="1" applyAlignment="1">
      <alignment horizontal="right" vertical="center"/>
    </xf>
    <xf numFmtId="43" fontId="6" fillId="0" borderId="0" xfId="4" applyFont="1" applyFill="1" applyBorder="1" applyAlignment="1">
      <alignment horizontal="center" vertical="center"/>
    </xf>
    <xf numFmtId="43" fontId="7" fillId="0" borderId="0" xfId="4" applyFont="1" applyFill="1" applyBorder="1" applyAlignment="1">
      <alignment horizontal="center" vertical="center"/>
    </xf>
    <xf numFmtId="0" fontId="0" fillId="0" borderId="0" xfId="0" applyFill="1" applyAlignment="1">
      <alignment vertical="center"/>
    </xf>
    <xf numFmtId="0" fontId="8" fillId="0" borderId="0" xfId="0" applyFont="1" applyAlignment="1">
      <alignment horizontal="center" vertical="center"/>
    </xf>
    <xf numFmtId="0" fontId="9" fillId="0" borderId="0" xfId="3" applyFont="1" applyFill="1" applyBorder="1" applyAlignment="1">
      <alignment horizontal="center" vertical="center" readingOrder="2"/>
    </xf>
    <xf numFmtId="0" fontId="10" fillId="3" borderId="0" xfId="3" applyFont="1" applyFill="1" applyBorder="1" applyAlignment="1">
      <alignment horizontal="center" vertical="center" readingOrder="2"/>
    </xf>
    <xf numFmtId="0" fontId="0" fillId="0" borderId="0" xfId="0" applyFill="1" applyBorder="1" applyAlignment="1">
      <alignment vertical="center"/>
    </xf>
    <xf numFmtId="43" fontId="11" fillId="0" borderId="1" xfId="4" applyFont="1" applyFill="1" applyBorder="1" applyAlignment="1">
      <alignment horizontal="center" vertical="center"/>
    </xf>
    <xf numFmtId="43" fontId="12" fillId="3" borderId="1" xfId="4" applyFont="1" applyFill="1" applyBorder="1" applyAlignment="1">
      <alignment horizontal="center" vertical="center"/>
    </xf>
    <xf numFmtId="43" fontId="13" fillId="0" borderId="1" xfId="4" applyFont="1" applyFill="1" applyBorder="1" applyAlignment="1">
      <alignment horizontal="center" vertical="center"/>
    </xf>
    <xf numFmtId="43" fontId="8" fillId="0" borderId="0" xfId="0" applyNumberFormat="1" applyFont="1" applyAlignment="1">
      <alignment horizontal="center" vertical="center"/>
    </xf>
    <xf numFmtId="43" fontId="14" fillId="3" borderId="0" xfId="4" applyFont="1" applyFill="1" applyBorder="1" applyAlignment="1">
      <alignment horizontal="center" vertical="center"/>
    </xf>
    <xf numFmtId="164" fontId="9" fillId="0" borderId="2" xfId="1" applyNumberFormat="1" applyFont="1" applyFill="1" applyBorder="1" applyAlignment="1" applyProtection="1">
      <alignment vertical="center"/>
      <protection hidden="1"/>
    </xf>
    <xf numFmtId="164" fontId="10" fillId="3" borderId="2" xfId="1" applyNumberFormat="1" applyFont="1" applyFill="1" applyBorder="1" applyAlignment="1" applyProtection="1">
      <alignment vertical="center"/>
      <protection hidden="1"/>
    </xf>
    <xf numFmtId="0" fontId="11" fillId="0" borderId="2" xfId="2" applyFont="1" applyFill="1" applyBorder="1" applyAlignment="1">
      <alignment horizontal="left" vertical="center" indent="5" readingOrder="2"/>
    </xf>
    <xf numFmtId="0" fontId="15" fillId="0" borderId="2" xfId="5" applyNumberFormat="1" applyFont="1" applyFill="1" applyBorder="1" applyAlignment="1">
      <alignment horizontal="center" vertical="center"/>
    </xf>
    <xf numFmtId="0" fontId="15" fillId="0" borderId="0" xfId="5" applyNumberFormat="1" applyFont="1" applyFill="1" applyBorder="1" applyAlignment="1">
      <alignment horizontal="center" vertical="center"/>
    </xf>
    <xf numFmtId="164" fontId="16" fillId="0" borderId="0" xfId="1" applyNumberFormat="1" applyFont="1" applyFill="1" applyBorder="1" applyAlignment="1">
      <alignment horizontal="center" vertical="center"/>
    </xf>
    <xf numFmtId="164" fontId="17" fillId="0" borderId="0" xfId="1" applyNumberFormat="1" applyFont="1" applyFill="1" applyBorder="1" applyAlignment="1">
      <alignment horizontal="center" vertical="center"/>
    </xf>
    <xf numFmtId="164" fontId="18" fillId="3" borderId="0" xfId="1" applyNumberFormat="1" applyFont="1" applyFill="1" applyBorder="1" applyAlignment="1">
      <alignment horizontal="center" vertical="center"/>
    </xf>
    <xf numFmtId="0" fontId="0" fillId="0" borderId="0" xfId="0" applyAlignment="1"/>
    <xf numFmtId="0" fontId="8" fillId="0" borderId="0" xfId="0" applyFont="1" applyAlignment="1">
      <alignment vertical="center"/>
    </xf>
    <xf numFmtId="0" fontId="11" fillId="0" borderId="2" xfId="2" applyFont="1" applyFill="1" applyBorder="1" applyAlignment="1">
      <alignment vertical="center" readingOrder="2"/>
    </xf>
    <xf numFmtId="0" fontId="19" fillId="0" borderId="0" xfId="5" applyNumberFormat="1" applyFont="1" applyFill="1" applyBorder="1" applyAlignment="1">
      <alignment horizontal="left" vertical="center"/>
    </xf>
    <xf numFmtId="0" fontId="0" fillId="0" borderId="0" xfId="0" applyAlignment="1">
      <alignment horizontal="left" vertical="center"/>
    </xf>
    <xf numFmtId="164" fontId="20" fillId="0" borderId="3" xfId="1" applyNumberFormat="1" applyFont="1" applyBorder="1" applyAlignment="1">
      <alignment vertical="center"/>
    </xf>
    <xf numFmtId="164" fontId="18" fillId="3" borderId="3" xfId="1" applyNumberFormat="1" applyFont="1" applyFill="1" applyBorder="1" applyAlignment="1">
      <alignment vertical="center"/>
    </xf>
    <xf numFmtId="0" fontId="5" fillId="0" borderId="3" xfId="0" applyFont="1" applyBorder="1" applyAlignment="1">
      <alignment horizontal="right" vertical="center" indent="2" readingOrder="2"/>
    </xf>
    <xf numFmtId="0" fontId="21" fillId="0" borderId="3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0" xfId="0" applyAlignment="1">
      <alignment horizontal="left" vertical="center" indent="1"/>
    </xf>
    <xf numFmtId="0" fontId="0" fillId="0" borderId="0" xfId="0" applyAlignment="1">
      <alignment horizontal="left" vertical="center" indent="5"/>
    </xf>
    <xf numFmtId="0" fontId="0" fillId="0" borderId="0" xfId="0" applyAlignment="1">
      <alignment horizontal="left" vertical="center" indent="2"/>
    </xf>
    <xf numFmtId="0" fontId="0" fillId="0" borderId="0" xfId="0" applyAlignment="1">
      <alignment horizontal="left" vertical="center" indent="3"/>
    </xf>
    <xf numFmtId="43" fontId="11" fillId="0" borderId="0" xfId="4" applyFont="1" applyFill="1" applyBorder="1" applyAlignment="1">
      <alignment horizontal="right"/>
    </xf>
    <xf numFmtId="43" fontId="11" fillId="0" borderId="1" xfId="4" applyFont="1" applyFill="1" applyBorder="1" applyAlignment="1">
      <alignment horizontal="right"/>
    </xf>
  </cellXfs>
  <cellStyles count="6">
    <cellStyle name="40% - Accent2" xfId="2" builtinId="35"/>
    <cellStyle name="Comma" xfId="1" builtinId="3"/>
    <cellStyle name="Comma 6" xfId="4" xr:uid="{00000000-0005-0000-0000-000002000000}"/>
    <cellStyle name="Normal" xfId="0" builtinId="0"/>
    <cellStyle name="Normal 11" xfId="5" xr:uid="{00000000-0005-0000-0000-000004000000}"/>
    <cellStyle name="Normal 9" xfId="3" xr:uid="{00000000-0005-0000-0000-000005000000}"/>
  </cellStyles>
  <dxfs count="6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27"/>
  <sheetViews>
    <sheetView showGridLines="0" tabSelected="1" view="pageBreakPreview" topLeftCell="D1" zoomScaleNormal="100" zoomScaleSheetLayoutView="100" workbookViewId="0">
      <selection activeCell="D23" sqref="D23"/>
    </sheetView>
  </sheetViews>
  <sheetFormatPr defaultRowHeight="30" customHeight="1"/>
  <cols>
    <col min="1" max="3" width="17.140625" style="1" customWidth="1"/>
    <col min="4" max="4" width="73.5703125" style="1" customWidth="1"/>
    <col min="5" max="5" width="2.85546875" style="1" customWidth="1"/>
    <col min="6" max="6" width="6.7109375" style="1" customWidth="1"/>
    <col min="7" max="7" width="20.140625" style="1" bestFit="1" customWidth="1"/>
    <col min="8" max="16384" width="9.140625" style="1"/>
  </cols>
  <sheetData>
    <row r="1" spans="1:10" ht="37.5" customHeight="1">
      <c r="E1" s="2" t="s">
        <v>0</v>
      </c>
      <c r="F1" s="2"/>
    </row>
    <row r="2" spans="1:10" customFormat="1" ht="19.5" customHeight="1">
      <c r="A2" s="3"/>
      <c r="B2" s="1"/>
      <c r="C2" s="1"/>
      <c r="D2" s="1"/>
      <c r="E2" s="4" t="s">
        <v>1</v>
      </c>
      <c r="F2" s="4"/>
      <c r="H2" s="1" t="b">
        <v>1</v>
      </c>
      <c r="I2" s="1" t="b">
        <v>1</v>
      </c>
      <c r="J2" s="1" t="b">
        <v>1</v>
      </c>
    </row>
    <row r="3" spans="1:10" customFormat="1" ht="11.25" customHeight="1">
      <c r="A3" s="5"/>
      <c r="B3" s="6"/>
      <c r="C3" s="6"/>
      <c r="D3" s="7"/>
      <c r="E3" s="7"/>
      <c r="F3" s="7"/>
      <c r="I3" s="8"/>
    </row>
    <row r="4" spans="1:10" customFormat="1" ht="30" customHeight="1">
      <c r="A4" s="9">
        <v>2024</v>
      </c>
      <c r="B4" s="9">
        <v>2023</v>
      </c>
      <c r="C4" s="10">
        <v>2022</v>
      </c>
      <c r="D4" s="39" t="s">
        <v>2</v>
      </c>
      <c r="E4" s="9"/>
      <c r="F4" s="11"/>
      <c r="I4" s="8"/>
    </row>
    <row r="5" spans="1:10" customFormat="1" ht="30" customHeight="1" thickBot="1">
      <c r="A5" s="12" t="s">
        <v>3</v>
      </c>
      <c r="B5" s="12" t="s">
        <v>3</v>
      </c>
      <c r="C5" s="13" t="s">
        <v>3</v>
      </c>
      <c r="D5" s="40"/>
      <c r="E5" s="14"/>
      <c r="F5" s="11"/>
      <c r="I5" s="15"/>
    </row>
    <row r="6" spans="1:10" customFormat="1" ht="11.25" customHeight="1" thickBot="1">
      <c r="A6" s="5"/>
      <c r="B6" s="6"/>
      <c r="C6" s="16"/>
      <c r="D6" s="7"/>
      <c r="E6" s="7"/>
      <c r="F6" s="7"/>
      <c r="I6" s="8"/>
    </row>
    <row r="7" spans="1:10" ht="30" customHeight="1" thickBot="1">
      <c r="A7" s="17">
        <f>SUMIF($F$9:$F$26,"SUM",A9:A26)</f>
        <v>740231829</v>
      </c>
      <c r="B7" s="17">
        <f>SUMIF($F$9:$F$26,"SUM",B9:B26)</f>
        <v>734359462</v>
      </c>
      <c r="C7" s="18">
        <f>SUMIF($F$9:$F$26,"SUM",C9:C26)</f>
        <v>730146150</v>
      </c>
      <c r="D7" s="19" t="s">
        <v>4</v>
      </c>
      <c r="E7" s="20"/>
      <c r="F7" s="21"/>
    </row>
    <row r="8" spans="1:10" customFormat="1" ht="11.25" customHeight="1" thickBot="1">
      <c r="A8" s="22"/>
      <c r="B8" s="23"/>
      <c r="C8" s="24"/>
      <c r="D8" s="7"/>
      <c r="E8" s="7"/>
      <c r="F8" s="7"/>
      <c r="G8" s="25"/>
      <c r="H8" s="25"/>
      <c r="I8" s="26"/>
    </row>
    <row r="9" spans="1:10" ht="30" customHeight="1" thickBot="1">
      <c r="A9" s="17">
        <f t="shared" ref="A9:B9" si="0">SUM(A10)</f>
        <v>89664323</v>
      </c>
      <c r="B9" s="17">
        <f t="shared" si="0"/>
        <v>87781344</v>
      </c>
      <c r="C9" s="18">
        <f>SUM(C10)</f>
        <v>61149442</v>
      </c>
      <c r="D9" s="27" t="s">
        <v>5</v>
      </c>
      <c r="E9" s="20"/>
      <c r="F9" s="28" t="s">
        <v>6</v>
      </c>
      <c r="G9" s="29" t="s">
        <v>7</v>
      </c>
      <c r="H9" s="29"/>
      <c r="I9" s="29" t="s">
        <v>8</v>
      </c>
    </row>
    <row r="10" spans="1:10" ht="30" customHeight="1" thickBot="1">
      <c r="A10" s="30">
        <v>89664323</v>
      </c>
      <c r="B10" s="30">
        <v>87781344</v>
      </c>
      <c r="C10" s="31">
        <v>61149442</v>
      </c>
      <c r="D10" s="32" t="s">
        <v>5</v>
      </c>
      <c r="E10" s="33"/>
      <c r="F10" s="34"/>
      <c r="G10" s="35" t="s">
        <v>9</v>
      </c>
      <c r="H10" s="35"/>
      <c r="I10" s="35" t="s">
        <v>8</v>
      </c>
      <c r="J10" s="36"/>
    </row>
    <row r="11" spans="1:10" ht="30" customHeight="1" thickBot="1">
      <c r="A11" s="17">
        <f t="shared" ref="A11:B11" si="1">SUM(A12:A14)</f>
        <v>579183024</v>
      </c>
      <c r="B11" s="17">
        <f t="shared" si="1"/>
        <v>579271831</v>
      </c>
      <c r="C11" s="18">
        <f>SUM(C12:C14)</f>
        <v>602344752</v>
      </c>
      <c r="D11" s="27" t="s">
        <v>10</v>
      </c>
      <c r="E11" s="20"/>
      <c r="F11" s="28" t="s">
        <v>6</v>
      </c>
      <c r="G11" s="29" t="s">
        <v>11</v>
      </c>
      <c r="H11" s="29"/>
      <c r="I11" s="29" t="s">
        <v>12</v>
      </c>
    </row>
    <row r="12" spans="1:10" ht="30" customHeight="1">
      <c r="A12" s="30">
        <v>224631894</v>
      </c>
      <c r="B12" s="30">
        <v>220957208</v>
      </c>
      <c r="C12" s="31">
        <v>201219938</v>
      </c>
      <c r="D12" s="32" t="s">
        <v>13</v>
      </c>
      <c r="E12" s="33"/>
      <c r="G12" s="35" t="s">
        <v>14</v>
      </c>
      <c r="H12" s="35"/>
      <c r="I12" s="35" t="s">
        <v>15</v>
      </c>
      <c r="J12" s="37"/>
    </row>
    <row r="13" spans="1:10" ht="30" customHeight="1">
      <c r="A13" s="30">
        <v>195640932</v>
      </c>
      <c r="B13" s="30">
        <v>186573979</v>
      </c>
      <c r="C13" s="31">
        <v>160099076</v>
      </c>
      <c r="D13" s="32" t="s">
        <v>51</v>
      </c>
      <c r="E13" s="33"/>
      <c r="G13" s="35" t="s">
        <v>16</v>
      </c>
      <c r="H13" s="35"/>
      <c r="I13" s="35" t="s">
        <v>17</v>
      </c>
      <c r="J13" s="35"/>
    </row>
    <row r="14" spans="1:10" ht="30" customHeight="1" thickBot="1">
      <c r="A14" s="30">
        <v>158910198</v>
      </c>
      <c r="B14" s="30">
        <v>171740644</v>
      </c>
      <c r="C14" s="31">
        <v>241025738</v>
      </c>
      <c r="D14" s="32" t="s">
        <v>52</v>
      </c>
      <c r="E14" s="33"/>
      <c r="G14" s="35" t="s">
        <v>18</v>
      </c>
      <c r="H14" s="35"/>
      <c r="I14" s="35" t="s">
        <v>19</v>
      </c>
      <c r="J14" s="35"/>
    </row>
    <row r="15" spans="1:10" ht="30" customHeight="1" thickBot="1">
      <c r="A15" s="17">
        <f t="shared" ref="A15:B15" si="2">SUM(A16)</f>
        <v>1158747</v>
      </c>
      <c r="B15" s="17">
        <f t="shared" si="2"/>
        <v>1158747</v>
      </c>
      <c r="C15" s="18">
        <f>SUM(C16)</f>
        <v>1158747</v>
      </c>
      <c r="D15" s="27" t="s">
        <v>20</v>
      </c>
      <c r="E15" s="20"/>
      <c r="F15" s="28" t="s">
        <v>6</v>
      </c>
      <c r="G15" s="29" t="s">
        <v>21</v>
      </c>
      <c r="H15" s="29"/>
      <c r="I15" s="29" t="s">
        <v>22</v>
      </c>
      <c r="J15" s="38"/>
    </row>
    <row r="16" spans="1:10" ht="30" customHeight="1" thickBot="1">
      <c r="A16" s="30">
        <v>1158747</v>
      </c>
      <c r="B16" s="30">
        <v>1158747</v>
      </c>
      <c r="C16" s="31">
        <v>1158747</v>
      </c>
      <c r="D16" s="32" t="s">
        <v>20</v>
      </c>
      <c r="E16" s="33"/>
      <c r="F16" s="28"/>
      <c r="G16" s="35" t="s">
        <v>23</v>
      </c>
      <c r="H16" s="35"/>
      <c r="I16" s="35" t="s">
        <v>22</v>
      </c>
      <c r="J16" s="37"/>
    </row>
    <row r="17" spans="1:10" ht="30" customHeight="1" thickBot="1">
      <c r="A17" s="17">
        <f t="shared" ref="A17:B17" si="3">SUM(A18:A20)</f>
        <v>6497745</v>
      </c>
      <c r="B17" s="17">
        <f t="shared" si="3"/>
        <v>6407047</v>
      </c>
      <c r="C17" s="18">
        <f>SUM(C18:C20)</f>
        <v>6318994</v>
      </c>
      <c r="D17" s="27" t="s">
        <v>24</v>
      </c>
      <c r="E17" s="20"/>
      <c r="F17" s="28" t="s">
        <v>6</v>
      </c>
      <c r="G17" s="29" t="s">
        <v>25</v>
      </c>
      <c r="H17" s="29"/>
      <c r="I17" s="29" t="s">
        <v>26</v>
      </c>
      <c r="J17" s="35"/>
    </row>
    <row r="18" spans="1:10" ht="30" customHeight="1">
      <c r="A18" s="30">
        <v>713866</v>
      </c>
      <c r="B18" s="30">
        <v>713866</v>
      </c>
      <c r="C18" s="31">
        <v>713866</v>
      </c>
      <c r="D18" s="32" t="s">
        <v>53</v>
      </c>
      <c r="E18" s="33"/>
      <c r="G18" s="35" t="s">
        <v>27</v>
      </c>
      <c r="H18" s="35"/>
      <c r="I18" s="35" t="s">
        <v>28</v>
      </c>
    </row>
    <row r="19" spans="1:10" ht="30" customHeight="1">
      <c r="A19" s="30">
        <v>277113</v>
      </c>
      <c r="B19" s="30">
        <v>277113</v>
      </c>
      <c r="C19" s="31">
        <v>277113</v>
      </c>
      <c r="D19" s="32" t="s">
        <v>54</v>
      </c>
      <c r="E19" s="33"/>
      <c r="F19" s="28"/>
      <c r="G19" s="35" t="s">
        <v>29</v>
      </c>
      <c r="H19" s="35"/>
      <c r="I19" s="35" t="s">
        <v>30</v>
      </c>
    </row>
    <row r="20" spans="1:10" ht="30" customHeight="1" thickBot="1">
      <c r="A20" s="30">
        <v>5506766</v>
      </c>
      <c r="B20" s="30">
        <v>5416068</v>
      </c>
      <c r="C20" s="31">
        <v>5328015</v>
      </c>
      <c r="D20" s="32" t="s">
        <v>31</v>
      </c>
      <c r="E20" s="33"/>
      <c r="G20" s="35" t="s">
        <v>32</v>
      </c>
      <c r="H20" s="35"/>
      <c r="I20" s="35" t="s">
        <v>33</v>
      </c>
    </row>
    <row r="21" spans="1:10" ht="30" customHeight="1" thickBot="1">
      <c r="A21" s="17">
        <f t="shared" ref="A21:B21" si="4">SUM(A22:A23)</f>
        <v>57094079</v>
      </c>
      <c r="B21" s="17">
        <f t="shared" si="4"/>
        <v>53214156</v>
      </c>
      <c r="C21" s="18">
        <f>SUM(C22:C23)</f>
        <v>52752317</v>
      </c>
      <c r="D21" s="27" t="s">
        <v>34</v>
      </c>
      <c r="E21" s="20"/>
      <c r="F21" s="28" t="s">
        <v>6</v>
      </c>
      <c r="G21" s="29" t="s">
        <v>35</v>
      </c>
      <c r="H21" s="29"/>
      <c r="I21" s="29" t="s">
        <v>36</v>
      </c>
    </row>
    <row r="22" spans="1:10" ht="30" customHeight="1">
      <c r="A22" s="30">
        <v>13472151</v>
      </c>
      <c r="B22" s="30">
        <v>13269328</v>
      </c>
      <c r="C22" s="31">
        <v>13072415</v>
      </c>
      <c r="D22" s="32" t="s">
        <v>5</v>
      </c>
      <c r="E22" s="33"/>
      <c r="F22" s="28"/>
      <c r="G22" s="35" t="s">
        <v>37</v>
      </c>
      <c r="H22" s="35"/>
      <c r="I22" s="35" t="s">
        <v>8</v>
      </c>
    </row>
    <row r="23" spans="1:10" ht="30" customHeight="1" thickBot="1">
      <c r="A23" s="30">
        <v>43621928</v>
      </c>
      <c r="B23" s="30">
        <v>39944828</v>
      </c>
      <c r="C23" s="31">
        <v>39679902</v>
      </c>
      <c r="D23" s="32" t="s">
        <v>38</v>
      </c>
      <c r="E23" s="33"/>
      <c r="G23" s="35" t="s">
        <v>39</v>
      </c>
      <c r="H23" s="35"/>
      <c r="I23" s="35" t="s">
        <v>40</v>
      </c>
      <c r="J23" s="35"/>
    </row>
    <row r="24" spans="1:10" ht="30" customHeight="1" thickBot="1">
      <c r="A24" s="17">
        <f t="shared" ref="A24:B24" si="5">SUM(A25:A27)</f>
        <v>6633911</v>
      </c>
      <c r="B24" s="17">
        <f t="shared" si="5"/>
        <v>6526337</v>
      </c>
      <c r="C24" s="18">
        <f>SUM(C25:C27)</f>
        <v>6421898</v>
      </c>
      <c r="D24" s="27" t="s">
        <v>41</v>
      </c>
      <c r="E24" s="20"/>
      <c r="F24" s="28" t="s">
        <v>6</v>
      </c>
      <c r="G24" s="29" t="s">
        <v>42</v>
      </c>
      <c r="H24" s="29"/>
      <c r="I24" s="29" t="s">
        <v>43</v>
      </c>
      <c r="J24" s="35"/>
    </row>
    <row r="25" spans="1:10" ht="30" customHeight="1">
      <c r="A25" s="30">
        <v>5577434</v>
      </c>
      <c r="B25" s="30">
        <v>5469860</v>
      </c>
      <c r="C25" s="31">
        <v>5365421</v>
      </c>
      <c r="D25" s="32" t="s">
        <v>31</v>
      </c>
      <c r="E25" s="33"/>
      <c r="F25" s="28"/>
      <c r="G25" s="35" t="s">
        <v>44</v>
      </c>
      <c r="H25" s="35"/>
      <c r="I25" s="35" t="s">
        <v>33</v>
      </c>
      <c r="J25" s="35"/>
    </row>
    <row r="26" spans="1:10" ht="30" customHeight="1">
      <c r="A26" s="30">
        <v>492964</v>
      </c>
      <c r="B26" s="30">
        <v>492964</v>
      </c>
      <c r="C26" s="31">
        <v>492964</v>
      </c>
      <c r="D26" s="32" t="s">
        <v>45</v>
      </c>
      <c r="E26" s="33"/>
      <c r="G26" s="35" t="s">
        <v>46</v>
      </c>
      <c r="H26" s="35"/>
      <c r="I26" s="35" t="s">
        <v>47</v>
      </c>
      <c r="J26" s="35"/>
    </row>
    <row r="27" spans="1:10" ht="30" customHeight="1">
      <c r="A27" s="30">
        <v>563513</v>
      </c>
      <c r="B27" s="30">
        <v>563513</v>
      </c>
      <c r="C27" s="31">
        <v>563513</v>
      </c>
      <c r="D27" s="32" t="s">
        <v>48</v>
      </c>
      <c r="E27" s="33"/>
      <c r="G27" s="35" t="s">
        <v>49</v>
      </c>
      <c r="H27" s="35"/>
      <c r="I27" s="35" t="s">
        <v>50</v>
      </c>
      <c r="J27" s="35"/>
    </row>
  </sheetData>
  <mergeCells count="1">
    <mergeCell ref="D4:D5"/>
  </mergeCells>
  <conditionalFormatting sqref="I3">
    <cfRule type="duplicateValues" dxfId="5" priority="6"/>
  </conditionalFormatting>
  <conditionalFormatting sqref="I4:I5">
    <cfRule type="duplicateValues" dxfId="4" priority="5"/>
  </conditionalFormatting>
  <conditionalFormatting sqref="I6">
    <cfRule type="duplicateValues" dxfId="3" priority="4"/>
  </conditionalFormatting>
  <conditionalFormatting sqref="I8">
    <cfRule type="duplicateValues" dxfId="2" priority="3"/>
  </conditionalFormatting>
  <conditionalFormatting sqref="H2:J2">
    <cfRule type="containsText" dxfId="1" priority="1" operator="containsText" text="TRUE">
      <formula>NOT(ISERROR(SEARCH("TRUE",H2)))</formula>
    </cfRule>
    <cfRule type="containsText" dxfId="0" priority="2" operator="containsText" text="FALSE">
      <formula>NOT(ISERROR(SEARCH("FALSE",H2)))</formula>
    </cfRule>
  </conditionalFormatting>
  <printOptions horizontalCentered="1"/>
  <pageMargins left="0.7" right="0.7" top="0.75" bottom="0.75" header="0.3" footer="0.3"/>
  <pageSetup paperSize="9" scale="68" fitToHeight="0" orientation="portrait" r:id="rId1"/>
  <customProperties>
    <customPr name="_pios_id" r:id="rId2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Report</vt:lpstr>
      <vt:lpstr>Report!Print_Area</vt:lpstr>
      <vt:lpstr>Report!Print_Titles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Zunain Shareef</cp:lastModifiedBy>
  <dcterms:created xsi:type="dcterms:W3CDTF">2021-10-27T11:33:42Z</dcterms:created>
  <dcterms:modified xsi:type="dcterms:W3CDTF">2021-10-27T14:54:28Z</dcterms:modified>
</cp:coreProperties>
</file>