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defaultThemeVersion="124226"/>
  <mc:AlternateContent xmlns:mc="http://schemas.openxmlformats.org/markup-compatibility/2006">
    <mc:Choice Requires="x15">
      <x15ac:absPath xmlns:x15ac="http://schemas.microsoft.com/office/spreadsheetml/2010/11/ac" url="C:\Users\ismail.shifau\Desktop\"/>
    </mc:Choice>
  </mc:AlternateContent>
  <xr:revisionPtr revIDLastSave="0" documentId="13_ncr:1_{F5A6458D-BFD7-46D9-B7FE-BB1692450CAC}" xr6:coauthVersionLast="47" xr6:coauthVersionMax="47" xr10:uidLastSave="{00000000-0000-0000-0000-000000000000}"/>
  <bookViews>
    <workbookView xWindow="-120" yWindow="-120" windowWidth="29040" windowHeight="15720" activeTab="4" xr2:uid="{EDD16BD2-A44D-4620-A1DE-AAEDE8022D60}"/>
  </bookViews>
  <sheets>
    <sheet name="Cover" sheetId="3" r:id="rId1"/>
    <sheet name="Summary" sheetId="6" r:id="rId2"/>
    <sheet name="Summary of Building" sheetId="2" r:id="rId3"/>
    <sheet name="BoQ of Building" sheetId="1" r:id="rId4"/>
    <sheet name="BOQ Summary" sheetId="5" r:id="rId5"/>
    <sheet name="BOQ for saferoom" sheetId="4" r:id="rId6"/>
  </sheets>
  <externalReferences>
    <externalReference r:id="rId7"/>
    <externalReference r:id="rId8"/>
  </externalReferences>
  <definedNames>
    <definedName name="data">#REF!</definedName>
    <definedName name="details">#REF!</definedName>
    <definedName name="_xlnm.Print_Area" localSheetId="5">'BOQ for saferoom'!$A$2:$K$352</definedName>
    <definedName name="_xlnm.Print_Area" localSheetId="3">'BoQ of Building'!$A$1:$G$967</definedName>
    <definedName name="_xlnm.Print_Area" localSheetId="4">'BOQ Summary'!$A$1:$F$22</definedName>
    <definedName name="_xlnm.Print_Area" localSheetId="0">Cover!$A$1:$A$32</definedName>
    <definedName name="_xlnm.Print_Area" localSheetId="1">Summary!$A$1:$F$15</definedName>
    <definedName name="_xlnm.Print_Area" localSheetId="2">'Summary of Building'!$A$1:$C$23</definedName>
    <definedName name="_xlnm.Print_Titles" localSheetId="5">'BOQ for saferoom'!$6:$6</definedName>
    <definedName name="_xlnm.Print_Titles" localSheetId="3">'BoQ of Building'!$3:$3</definedName>
    <definedName name="rate">[1]Rate!$A$2:$B$36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6" l="1"/>
  <c r="E7" i="6"/>
  <c r="C17" i="5"/>
  <c r="C16" i="5"/>
  <c r="C15" i="5"/>
  <c r="C14" i="5"/>
  <c r="C13" i="5"/>
  <c r="C12" i="5"/>
  <c r="C11" i="5"/>
  <c r="C10" i="5"/>
  <c r="C9" i="5"/>
  <c r="C8" i="5"/>
  <c r="K326" i="4"/>
  <c r="K309" i="4"/>
  <c r="K290" i="4"/>
  <c r="K251" i="4"/>
  <c r="K223" i="4"/>
  <c r="K195" i="4"/>
  <c r="K167" i="4"/>
  <c r="K139" i="4"/>
  <c r="K84" i="4"/>
  <c r="K45" i="4"/>
  <c r="E12" i="6" l="1"/>
  <c r="E13" i="6" s="1"/>
  <c r="E14" i="6" s="1"/>
  <c r="C21" i="2" l="1"/>
  <c r="C22" i="2" l="1"/>
  <c r="C23" i="2" s="1"/>
  <c r="F21" i="2"/>
  <c r="F20"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<sst xmlns="http://schemas.openxmlformats.org/spreadsheetml/2006/main" count="2259" uniqueCount="927">
  <si>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</si>
  <si>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</si>
  <si>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</si>
  <si>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</si>
  <si>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</si>
  <si>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</si>
  <si>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</si>
  <si>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</si>
  <si>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</si>
  <si>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</si>
  <si>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</si>
  <si>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</si>
  <si>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</si>
  <si>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</si>
  <si>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</si>
  <si>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</si>
  <si>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</si>
  <si>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</si>
  <si>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</si>
  <si>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</si>
  <si>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</si>
  <si>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</si>
  <si>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</si>
  <si>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</si>
  <si>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</si>
  <si>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</si>
  <si>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</si>
  <si>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</si>
  <si>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</si>
  <si>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</si>
  <si>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</si>
  <si>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</si>
  <si>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</si>
  <si>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</si>
  <si>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</si>
  <si>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</si>
  <si>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</si>
  <si>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</si>
  <si>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</si>
  <si>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</si>
  <si>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</si>
  <si>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</si>
  <si>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</si>
  <si>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</si>
  <si>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</si>
  <si>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</si>
  <si>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</si>
  <si>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</si>
  <si>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</si>
  <si>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</si>
  <si>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</si>
  <si>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</si>
  <si>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</si>
  <si>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</si>
  <si>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</si>
  <si>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</si>
  <si>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</si>
  <si>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</si>
  <si>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</si>
  <si>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</si>
  <si>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</si>
  <si>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</si>
  <si>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</si>
  <si>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</si>
  <si>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</si>
  <si>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</si>
  <si>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</si>
  <si>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</si>
  <si>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</si>
  <si>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</si>
  <si>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</si>
  <si>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</si>
  <si>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</si>
  <si>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</si>
  <si>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</si>
  <si>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</si>
  <si>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</si>
  <si>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</si>
  <si>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</si>
  <si>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</si>
  <si>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</si>
  <si>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</si>
  <si>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</si>
  <si>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</si>
  <si>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</si>
  <si>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</si>
  <si>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</si>
  <si>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</si>
  <si>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</si>
  <si>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</si>
  <si>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</si>
  <si>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</si>
  <si>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</si>
  <si>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</si>
  <si>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</si>
  <si>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</si>
  <si>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</si>
  <si>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</si>
  <si>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</si>
  <si>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</si>
  <si>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</si>
  <si>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</si>
  <si>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</si>
  <si>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</si>
  <si>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</si>
  <si>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</si>
  <si>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</si>
  <si>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</si>
  <si>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</si>
  <si>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</si>
  <si>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</si>
  <si>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</si>
  <si>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</si>
  <si>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</si>
  <si>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</si>
  <si>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</si>
  <si>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</si>
  <si>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</si>
  <si>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</si>
  <si>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</si>
  <si>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</si>
  <si>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</si>
  <si>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</si>
  <si>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</si>
  <si>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</si>
  <si>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</si>
  <si>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</si>
  <si>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</si>
  <si>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</si>
  <si>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</si>
  <si>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</si>
  <si>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</si>
  <si>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</si>
  <si>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</si>
  <si>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</si>
  <si>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</si>
  <si>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</si>
  <si>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</si>
  <si>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</si>
  <si>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</si>
  <si>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</si>
  <si>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</si>
  <si>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</si>
  <si>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</si>
  <si>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</si>
  <si>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</si>
  <si>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</si>
  <si>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</si>
  <si>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</si>
  <si>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</si>
  <si>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</si>
  <si>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</si>
  <si>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</si>
  <si>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</si>
  <si>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</si>
  <si>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</si>
  <si>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</si>
  <si>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</si>
  <si>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</si>
  <si>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</si>
  <si>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</si>
  <si>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</si>
  <si>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</si>
  <si>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</si>
  <si>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</si>
  <si>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</si>
  <si>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</si>
  <si>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</si>
  <si>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</si>
  <si>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</si>
  <si>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</si>
  <si>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</si>
  <si>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</si>
  <si>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</si>
  <si>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</si>
  <si>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</si>
  <si>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</si>
  <si>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</si>
  <si>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</si>
  <si>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</si>
  <si>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</si>
  <si>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</si>
  <si>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</si>
  <si>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</si>
  <si>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</si>
  <si>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</si>
  <si>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</si>
  <si>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</si>
  <si>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</si>
  <si>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</si>
  <si>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</si>
  <si>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</si>
  <si>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</si>
  <si>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</si>
  <si>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</si>
  <si>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</si>
  <si>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</si>
  <si>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</si>
  <si>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</si>
  <si>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</si>
  <si>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</si>
  <si>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</si>
  <si>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</si>
  <si>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</si>
  <si>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</si>
  <si>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</si>
  <si>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</si>
  <si>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</si>
  <si>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</si>
  <si>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</si>
  <si>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</si>
  <si>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Charges for supplying special tiles grout for fixing tiles to all floors.</t>
  </si>
  <si>
    <t>Bidet Shower</t>
  </si>
  <si>
    <t>Water Closet</t>
  </si>
  <si>
    <t>Gate Valve</t>
  </si>
  <si>
    <t>Bottle Trap</t>
  </si>
  <si>
    <t>Ceiling Light (12W)</t>
  </si>
  <si>
    <t>Recessed Ceiling Light (12W)</t>
  </si>
  <si>
    <t>Light Switch (1 Gang )</t>
  </si>
  <si>
    <t>Light Switch (2 Gang )</t>
  </si>
  <si>
    <t>Light Switch (4 Gang )</t>
  </si>
  <si>
    <t>13A Power Socket</t>
  </si>
  <si>
    <t>13A Twin Socket</t>
  </si>
  <si>
    <t>Emergency Light</t>
  </si>
  <si>
    <t>42 inch To 48 inch Ceiling Fan</t>
  </si>
  <si>
    <t>2.4.2</t>
  </si>
  <si>
    <t>External</t>
  </si>
  <si>
    <t>Internal</t>
  </si>
  <si>
    <t>WOOD WORK &amp; CEILING</t>
  </si>
  <si>
    <t>Ceiling Mounted Exhaust Fan</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</si>
  <si>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</si>
  <si>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</si>
  <si>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</si>
  <si>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</si>
  <si>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</si>
  <si>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</si>
  <si>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</si>
  <si>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</si>
  <si>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</si>
  <si>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</si>
  <si>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</si>
  <si>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</si>
  <si>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</si>
  <si>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</si>
  <si>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</si>
  <si>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</si>
  <si>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</si>
  <si>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</si>
  <si>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</si>
  <si>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</si>
  <si>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</si>
  <si>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</si>
  <si>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</si>
  <si>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</si>
  <si>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</si>
  <si>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</si>
  <si>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</si>
  <si>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</si>
  <si>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</si>
  <si>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</si>
  <si>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</si>
  <si>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</si>
  <si>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</si>
  <si>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</si>
  <si>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</si>
  <si>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</si>
  <si>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</si>
  <si>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</si>
  <si>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</si>
  <si>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</si>
  <si>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</si>
  <si>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</si>
  <si>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</si>
  <si>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</si>
  <si>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</si>
  <si>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</si>
  <si>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</si>
  <si>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</si>
  <si>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</si>
  <si>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</si>
  <si>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</si>
  <si>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</si>
  <si>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</si>
  <si>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</si>
  <si>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</si>
  <si>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</si>
  <si>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Toilet walls @ 2.8m height</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</si>
  <si>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</si>
  <si>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</si>
  <si>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</si>
  <si>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</si>
  <si>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</si>
  <si>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</si>
  <si>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</si>
  <si>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</si>
  <si>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</si>
  <si>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</si>
  <si>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</si>
  <si>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</si>
  <si>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</si>
  <si>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</si>
  <si>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</si>
  <si>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</si>
  <si>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</si>
  <si>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</si>
  <si>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</si>
  <si>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</si>
  <si>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</si>
  <si>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</si>
  <si>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</si>
  <si>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</si>
  <si>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</si>
  <si>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12.3.1</t>
  </si>
  <si>
    <t>12.3.2</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</si>
  <si>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</si>
  <si>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</si>
  <si>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</si>
  <si>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</si>
  <si>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</si>
  <si>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</si>
  <si>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</si>
  <si>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</si>
  <si>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</si>
  <si>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</si>
  <si>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</si>
  <si>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</si>
  <si>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</si>
  <si>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</si>
  <si>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</si>
  <si>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</si>
  <si>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</si>
  <si>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</si>
  <si>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</si>
  <si>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</si>
  <si>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</si>
  <si>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</si>
  <si>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Light Switch (3 Gang )</t>
  </si>
  <si>
    <t>Telephone Outlet</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</si>
  <si>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</si>
  <si>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</si>
  <si>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</si>
  <si>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</si>
  <si>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</si>
  <si>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</si>
  <si>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</si>
  <si>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</si>
  <si>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</si>
  <si>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</si>
  <si>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</si>
  <si>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</si>
  <si>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</si>
  <si>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</si>
  <si>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</si>
  <si>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</si>
  <si>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</si>
  <si>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</si>
  <si>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</si>
  <si>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</si>
  <si>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</si>
  <si>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</si>
  <si>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</si>
  <si>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</si>
  <si>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</si>
  <si>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</si>
  <si>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</si>
  <si>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</si>
  <si>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</si>
  <si>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</si>
  <si>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</si>
  <si>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</si>
  <si>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</si>
  <si>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</si>
  <si>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</si>
  <si>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</si>
  <si>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</si>
  <si>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</si>
  <si>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</si>
  <si>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</si>
  <si>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</si>
  <si>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</si>
  <si>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</si>
  <si>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Fire Alarm / Detection System</t>
  </si>
  <si>
    <t>Fire Fighting System</t>
  </si>
  <si>
    <t>Safety</t>
  </si>
  <si>
    <t>Add approved water proofing admixture as per specification to all concrete below ground level.</t>
  </si>
  <si>
    <t>Add Plasticiser admixture as per specification to all concrete Substreucture and Super structure.</t>
  </si>
  <si>
    <t>4.2.2</t>
  </si>
  <si>
    <t>3.8.0</t>
  </si>
  <si>
    <t>3.8.2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</si>
  <si>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</si>
  <si>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</si>
  <si>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</si>
  <si>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</si>
  <si>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</si>
  <si>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</si>
  <si>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</si>
  <si>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</si>
  <si>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</si>
  <si>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</si>
  <si>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</si>
  <si>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</si>
  <si>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</si>
  <si>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</si>
  <si>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</si>
  <si>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TILING (600X600mm homogenous non-skid tiles)</t>
  </si>
  <si>
    <t>FLOOR FINISHES</t>
  </si>
  <si>
    <t>5.2.2.1</t>
  </si>
  <si>
    <t>5.2.2.2</t>
  </si>
  <si>
    <t>5.2.3.1</t>
  </si>
  <si>
    <t>7.3.0</t>
  </si>
  <si>
    <t>9.3.1</t>
  </si>
  <si>
    <t>13.1.0</t>
  </si>
  <si>
    <t>14.1.0</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</si>
  <si>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</si>
  <si>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</si>
  <si>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</si>
  <si>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</si>
  <si>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</si>
  <si>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Staircase</t>
  </si>
  <si>
    <t>R.c.c. Staircase</t>
  </si>
  <si>
    <t>3.4.4</t>
  </si>
  <si>
    <t>3.2.2</t>
  </si>
  <si>
    <t>3.4.5</t>
  </si>
  <si>
    <t>SECOND FLOOR BEAM LEVEL</t>
  </si>
  <si>
    <t>3.5.2</t>
  </si>
  <si>
    <t>3.5.3</t>
  </si>
  <si>
    <t>3.5.4</t>
  </si>
  <si>
    <t>3.6.0</t>
  </si>
  <si>
    <t>3.6.1</t>
  </si>
  <si>
    <t>3.7.0</t>
  </si>
  <si>
    <t>3.7.1</t>
  </si>
  <si>
    <t>3.8.3</t>
  </si>
  <si>
    <t>3.8.4</t>
  </si>
  <si>
    <t>3.8.5</t>
  </si>
  <si>
    <t>SECOND FLOOR LEVEL</t>
  </si>
  <si>
    <t>4.1.2</t>
  </si>
  <si>
    <t>4.1.3</t>
  </si>
  <si>
    <t>4.1.4</t>
  </si>
  <si>
    <t>4.1.5</t>
  </si>
  <si>
    <t>4.2.5</t>
  </si>
  <si>
    <t>FLOOR TILING (600x600 Homogenous)</t>
  </si>
  <si>
    <t>5.2.3.2</t>
  </si>
  <si>
    <t>Toilet</t>
  </si>
  <si>
    <t>SECOND FLOOR</t>
  </si>
  <si>
    <t>5.2.4.1</t>
  </si>
  <si>
    <t>5.2.4.2</t>
  </si>
  <si>
    <t>6.4.0</t>
  </si>
  <si>
    <t xml:space="preserve">SECOND FLOOR LEVEL </t>
  </si>
  <si>
    <t>7.4.0</t>
  </si>
  <si>
    <t>7.5.0</t>
  </si>
  <si>
    <t>8.4.0</t>
  </si>
  <si>
    <t>8.5.0</t>
  </si>
  <si>
    <t>Second floor Screed</t>
  </si>
  <si>
    <t xml:space="preserve">Supply, Fabrication and Fixing SS Railing as per details </t>
  </si>
  <si>
    <t>SS. Railing  - Staircase (G-1st)</t>
  </si>
  <si>
    <t>SS. Railing  - Staircase (1st-2nd)</t>
  </si>
  <si>
    <t>10.3.2</t>
  </si>
  <si>
    <t>10.3.4</t>
  </si>
  <si>
    <t>SECON FLOOR</t>
  </si>
  <si>
    <t>10.4.0</t>
  </si>
  <si>
    <t>10.4.1</t>
  </si>
  <si>
    <t>10.4.2</t>
  </si>
  <si>
    <t>10.4.3</t>
  </si>
  <si>
    <t>10.4.4</t>
  </si>
  <si>
    <t>10.4.5</t>
  </si>
  <si>
    <t>10.5.0</t>
  </si>
  <si>
    <t>10.5.1</t>
  </si>
  <si>
    <t>Ceiling Down Light (18W) - Weather Proof</t>
  </si>
  <si>
    <t>Ceiling Recessed Spot Light (3W)</t>
  </si>
  <si>
    <t>Ceiling Fan Switch With Controller</t>
  </si>
  <si>
    <t>15A Switched Socket at High Level</t>
  </si>
  <si>
    <t>Internet Switchboard</t>
  </si>
  <si>
    <t>11.3.0</t>
  </si>
  <si>
    <t>11.3.1</t>
  </si>
  <si>
    <t>11.3.2</t>
  </si>
  <si>
    <t>11.3.3</t>
  </si>
  <si>
    <t>11.3.4</t>
  </si>
  <si>
    <t>11.3.5</t>
  </si>
  <si>
    <t>11.3.6</t>
  </si>
  <si>
    <t>11.3.7</t>
  </si>
  <si>
    <t>11.4.0</t>
  </si>
  <si>
    <t>11.4.1</t>
  </si>
  <si>
    <t>11.4.2</t>
  </si>
  <si>
    <t>11.4.3</t>
  </si>
  <si>
    <t>11.4.4</t>
  </si>
  <si>
    <t>11.4.5</t>
  </si>
  <si>
    <t>11.4.6</t>
  </si>
  <si>
    <t>13A Twin Socket In Floor Mount Pop-up Box</t>
  </si>
  <si>
    <t>Twin Computer Network Outlet In Floor Mount Pop-up Box</t>
  </si>
  <si>
    <t>12.4.0</t>
  </si>
  <si>
    <t>12.4.1</t>
  </si>
  <si>
    <t>12.4.2</t>
  </si>
  <si>
    <t>BILL No: 13</t>
  </si>
  <si>
    <t>7 )</t>
  </si>
  <si>
    <t>8 )</t>
  </si>
  <si>
    <t>110Ø Rainwater Outlet</t>
  </si>
  <si>
    <t>3.3.2</t>
  </si>
  <si>
    <t>3.2.3</t>
  </si>
  <si>
    <t>Slab - 1st.FL</t>
  </si>
  <si>
    <t>Slab - 2nd.FL</t>
  </si>
  <si>
    <t>3.8.6</t>
  </si>
  <si>
    <t>Stair case</t>
  </si>
  <si>
    <t>Ground floor</t>
  </si>
  <si>
    <t>General floor</t>
  </si>
  <si>
    <t>RAILING STAIR</t>
  </si>
  <si>
    <t>m</t>
  </si>
  <si>
    <t xml:space="preserve">BALCONY RAILING </t>
  </si>
  <si>
    <t>Floor Gully</t>
  </si>
  <si>
    <t>11.3.8</t>
  </si>
  <si>
    <t>11.4.7</t>
  </si>
  <si>
    <t>11.4.8</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</si>
  <si>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</si>
  <si>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</si>
  <si>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</si>
  <si>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</si>
  <si>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Rc Ground Floor Slab</t>
  </si>
  <si>
    <t>Formwork, slab including Entrance Steps</t>
  </si>
  <si>
    <t>3.8.1</t>
  </si>
  <si>
    <t>BELOW GROUND LEVEL</t>
  </si>
  <si>
    <t>Both Surface Plastering</t>
  </si>
  <si>
    <t xml:space="preserve">Both surface </t>
  </si>
  <si>
    <t>5.2.2.3</t>
  </si>
  <si>
    <t>5.2.2.0</t>
  </si>
  <si>
    <t>5.2.3.0</t>
  </si>
  <si>
    <t>5.2.2.4</t>
  </si>
  <si>
    <t>5.2.1.0</t>
  </si>
  <si>
    <t>5.2.3.3</t>
  </si>
  <si>
    <t>5.2.4.0</t>
  </si>
  <si>
    <t>5.2.4.3</t>
  </si>
  <si>
    <t>5.3.1.0</t>
  </si>
  <si>
    <t>5.4.1.0</t>
  </si>
  <si>
    <t>300mm thick compacted hard core soil to raise the ground floor finish level.</t>
  </si>
  <si>
    <t>Backfilling to all excavated footings.</t>
  </si>
  <si>
    <t>ROOF BEAM LEVEL -1</t>
  </si>
  <si>
    <t>ROOF BEAM LEVEL -2</t>
  </si>
  <si>
    <t>Wash Basin Counter Slab</t>
  </si>
  <si>
    <t>RC Shading Walls</t>
  </si>
  <si>
    <t xml:space="preserve">Charges for Construction and  Installation of 100mm thick R.c.c. Shading walls at Gr,1st, 2nd &amp; 3rd Floor levels as per drawing details. Rate shall include for; form work, reinforcement etc complete. </t>
  </si>
  <si>
    <t xml:space="preserve">Charges for Construction and  Installation of 75mm thick R.c.c. Counter slab for washbasin at Toilet block ( Gr,1st, 2nd) as per drawing details. Rate shall include for; form work, reinforcement etc complete. </t>
  </si>
  <si>
    <t xml:space="preserve">Charges for Construction and  Installation of 100mm Thick RC shading slab reinforced with T10@200 C/C (B/W) fully anchored to beam.
 as per drawing details. Rate shall include for; form work, reinforcement etc complete. </t>
  </si>
  <si>
    <t>RC Slab Shading 100mm thick  (35.325m x 0.575m)</t>
  </si>
  <si>
    <t>ROOF BEAM LEVEL</t>
  </si>
  <si>
    <t>Corridor</t>
  </si>
  <si>
    <t>Toilets (Cement board)</t>
  </si>
  <si>
    <t>Ceiling  (6mm Cement board)</t>
  </si>
  <si>
    <t>Store</t>
  </si>
  <si>
    <t>Ceiling  (Gypsum board)</t>
  </si>
  <si>
    <t>Classroom 8,9,10,11,12</t>
  </si>
  <si>
    <t>FLOOR TILING (300X300mm homogenous non-skid tiles)</t>
  </si>
  <si>
    <t>WALL TILING (600x300 Homogenous)</t>
  </si>
  <si>
    <t>Supply, Fabrication and Fixing Railing as per details.
50x50x2.5mm GI RHS with2 coats of anti-corrosive paint with approved finishing color coat max 125mm spacing eq. distr.between post)</t>
  </si>
  <si>
    <t>SS. Railing - Balcony  (1st Floor)</t>
  </si>
  <si>
    <t>SS. Railing - Balcony  (2nd Floor)</t>
  </si>
  <si>
    <t>ROOF STRUCTURE</t>
  </si>
  <si>
    <t>ROOF FRAMING</t>
  </si>
  <si>
    <t>Roof Truss - Supply, Fabrication and Fixing Roof Trusses complete with  Base plates, Bolts, nuts, Washers etc including  Paint Finishes. Refer drawing details</t>
  </si>
  <si>
    <t>60.3mmØ x 3.2mm GI CHS pipe fixed on top of SRB</t>
  </si>
  <si>
    <t>50mmx100mmx2.5mm GI purlins @900 c/c</t>
  </si>
  <si>
    <t xml:space="preserve">Roof Covering - Supply and Fixing BHP Lysaght Roofing sheet </t>
  </si>
  <si>
    <t>50mm mineral wool insulation between purlins</t>
  </si>
  <si>
    <t>Capping -  Supply and Fixing 600mm wide Lysaght Ridge Capping</t>
  </si>
  <si>
    <t>Gutter - Supply and Fixing 200 x 200mm Lysaght Gutter complete including brackets and clips.</t>
  </si>
  <si>
    <t>9.4.0</t>
  </si>
  <si>
    <t>9.4.1</t>
  </si>
  <si>
    <t>TR1 (Refer drawing details)</t>
  </si>
  <si>
    <t>ROOFING WORKS</t>
  </si>
  <si>
    <t>50x200mm facia board</t>
  </si>
  <si>
    <t>Clean Out Point</t>
  </si>
  <si>
    <t>Water Filter Tap</t>
  </si>
  <si>
    <t>Angle Valve with Cap for Ground Water</t>
  </si>
  <si>
    <t>Well Water Pump</t>
  </si>
  <si>
    <t>10.2.5</t>
  </si>
  <si>
    <t>10.3.5</t>
  </si>
  <si>
    <t>Wiring connection to Main Panel Board from Existing Main Distribution Panel network.</t>
  </si>
  <si>
    <t>3 Ft Led Tube Light</t>
  </si>
  <si>
    <t>Light Switch (5 Gang )</t>
  </si>
  <si>
    <t>Computer Network Twin Outlet</t>
  </si>
  <si>
    <t>HDMI + USB Socket</t>
  </si>
  <si>
    <t>Telephone Extension</t>
  </si>
  <si>
    <t>Telephone Point In Floor Mount Pop-up Box</t>
  </si>
  <si>
    <t>Public Address System</t>
  </si>
  <si>
    <t>Wall Mounted Speaker</t>
  </si>
  <si>
    <t>Ceiling Mounted Exhaust Fan  90m3 or hr</t>
  </si>
  <si>
    <t>HPS Wall Mounted Light (IP65) (100W)</t>
  </si>
  <si>
    <t>BILL No: 13 - ADDITIONS</t>
  </si>
  <si>
    <t>BILL No: 14 - OMISSIONS</t>
  </si>
  <si>
    <t>Ha.Kelaa 12 Classroom Sen Room and Office Building</t>
  </si>
  <si>
    <t>Ministry of Education, Maldives</t>
  </si>
  <si>
    <t>Project: Ha.Kelaa 12 Classroom Sen Room and Office Building</t>
  </si>
  <si>
    <t>8% GST           Mvr</t>
  </si>
  <si>
    <t xml:space="preserve">Project : Ha.Kelaa 12 Classroom Sen Room and Office Building
</t>
  </si>
  <si>
    <t>Ramp (Ground level)</t>
  </si>
  <si>
    <t xml:space="preserve">Charges for Construction of Ramp as per drawing details. Rate shall include for; form work, reinforcement etc complete. </t>
  </si>
  <si>
    <t>F1, 2450 x 2450 x 450</t>
  </si>
  <si>
    <t>F2, 2050 x 2050 x 400</t>
  </si>
  <si>
    <t>F3, 1850 x 1850 x 400</t>
  </si>
  <si>
    <t>F4, 1650 x 1650 x 350</t>
  </si>
  <si>
    <t>F5, 1300 x 1300 x 350</t>
  </si>
  <si>
    <t>F6, 1200 x 1200 x 350</t>
  </si>
  <si>
    <t>WF, 350 x 250</t>
  </si>
  <si>
    <t>TB1, 225 x 400</t>
  </si>
  <si>
    <t>C1, 400 x 220</t>
  </si>
  <si>
    <t>C2, 375 x 220</t>
  </si>
  <si>
    <t>C3, 300 x 200</t>
  </si>
  <si>
    <t>C4, 200 x 200</t>
  </si>
  <si>
    <t>B1, 200 x 450</t>
  </si>
  <si>
    <t>B2, 200 x 450</t>
  </si>
  <si>
    <t>B3, 200 x 450</t>
  </si>
  <si>
    <t>RB1, 200 x 300</t>
  </si>
  <si>
    <t>WCB, 150 x 200</t>
  </si>
  <si>
    <t>SRB, 150 x 300</t>
  </si>
  <si>
    <t>D4, (2700x1000)+(1500x1850) x , 50x100x2mm Thick powder coated (60microns) Aluminum frame of selected colour Frame, 50x100x2mm Thick powder coated (60 microns) Aluminum panel of selected colour Panel/Leaf, Clear Glass</t>
  </si>
  <si>
    <t xml:space="preserve">W1, 750 x 650, 50x100x2mm Thick powder coated (60microns) Aluminum frame of selected colour Frame, 50x100x2mm Thick powder coated (60 microns) Aluminum panel of selected colour Panel/Leaf, Aluminum louvers </t>
  </si>
  <si>
    <t xml:space="preserve">W2, 2250 x 900, 50x100x2mm Thick powder coated (60microns) Aluminum frame of selected colour Frame, 50x100x2mm Thick powder coated (60 microns) Aluminum panel of selected colour Panel/Leaf, Aluminum louvers </t>
  </si>
  <si>
    <t xml:space="preserve">W3, 800 x 1875, 50x100x2mm Thick powder coated (60microns) Aluminum frame of selected colour Frame, 50x100x2mm Thick powder coated (60 microns) Aluminum panel of selected colour Panel/Leaf, Aluminum louvers </t>
  </si>
  <si>
    <t xml:space="preserve">W4, 800 x 2600, 50x100x2mm Thick powder coated (60microns) Aluminum frame of selected colour Frame, 50x100x2mm Thick powder coated (60 microns) Aluminum panel of selected colour Panel/Leaf, Aluminum louvers </t>
  </si>
  <si>
    <t xml:space="preserve">W5, 800 x 3000, 50x100x2mm Thick powder coated (60microns) Aluminum frame of selected colour Frame, 50x100x2mm Thick powder coated (60 microns) Aluminum panel of selected colour Panel/Leaf, Aluminum louvers </t>
  </si>
  <si>
    <t>W6, 1550 x 2900, 50x100x2mm Thick powder coated (60microns) Aluminum frame of selected colour Frame, 50x100x2mm Thick powder coated (60 microns) Aluminum panel of selected colour Panel/Leaf, Clear Glass</t>
  </si>
  <si>
    <t>D1, 2300 x 700, 50x100x2mm Thick powder coated (60microns) Aluminum frame of selected colour Frame, 50x100x2mm Thick powder coated (60 microns) Aluminum panel of selected colour Panel/Leaf, (No Glazing)</t>
  </si>
  <si>
    <t>D2, 2300 x 900, 50x100x2mm Thick powder coated (60microns) Aluminum frame of selected colour Frame, 50x100x2mm Thick powder coated (60 microns) Aluminum panel of selected colour Panel/Leaf, (No Glazing)</t>
  </si>
  <si>
    <t>D3, 2300 x 1100, 50x100x2mm Thick powder coated (60microns) Aluminum frame of selected colour Frame, 50x100x2mm Thick powder coated (60 microns) Aluminum panel of selected colour Panel/Leaf, (No Glazing)</t>
  </si>
  <si>
    <t>Cabling - Computer Network Outlet</t>
  </si>
  <si>
    <t>Cabling - Computer Network Twin Outlet</t>
  </si>
  <si>
    <t>Cabling - HDMI + USB Socket</t>
  </si>
  <si>
    <t>Cabling - Telephone Extension</t>
  </si>
  <si>
    <t>Cabling - Telephone Outlet</t>
  </si>
  <si>
    <t>Cabling - Telephone Point In Floor Mount Pop-up Box</t>
  </si>
  <si>
    <t>Cabling - Twin Computer Network Outlet In Floor Mount Pop-up Box</t>
  </si>
  <si>
    <t>Cabling - Internet Switchboard</t>
  </si>
  <si>
    <t>Cabling - Public Address System</t>
  </si>
  <si>
    <t>Cabling - Wall Mounted Speaker</t>
  </si>
  <si>
    <t/>
  </si>
  <si>
    <t>Proposed Safe Room at Ha.Kelaa</t>
  </si>
  <si>
    <t>Male', Republic of Maldives</t>
  </si>
  <si>
    <t>BILL OF QUANTITIES</t>
  </si>
  <si>
    <t>ITEM</t>
  </si>
  <si>
    <t>DESCRIPTION</t>
  </si>
  <si>
    <t>UNIT</t>
  </si>
  <si>
    <t>QTY</t>
  </si>
  <si>
    <t>MATERIAL RATE</t>
  </si>
  <si>
    <t>LABOUR RATE</t>
  </si>
  <si>
    <t>AMOUNT</t>
  </si>
  <si>
    <t>1.0.00</t>
  </si>
  <si>
    <t>Bill №: 01 - PRELIMINARIES</t>
  </si>
  <si>
    <t>1.1.00</t>
  </si>
  <si>
    <t>GENERAL NOTES</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</si>
  <si>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</si>
  <si>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</si>
  <si>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</si>
  <si>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</si>
  <si>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</si>
  <si>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</si>
  <si>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</si>
  <si>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</si>
  <si>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</si>
  <si>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</si>
  <si>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</si>
  <si>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</si>
  <si>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</si>
  <si>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</si>
  <si>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</si>
  <si>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</si>
  <si>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</si>
  <si>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</si>
  <si>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</si>
  <si>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</si>
  <si>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</si>
  <si>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1.3.00</t>
  </si>
  <si>
    <t>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</si>
  <si>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</si>
  <si>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</si>
  <si>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</si>
  <si>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</si>
  <si>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</si>
  <si>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</si>
  <si>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</si>
  <si>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</si>
  <si>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</si>
  <si>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</si>
  <si>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</si>
  <si>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</si>
  <si>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</si>
  <si>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</si>
  <si>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</si>
  <si>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</si>
  <si>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</si>
  <si>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t>Clear the area of site from rubbish and vegetable matters, stumps, roots. Rates shall include for removal of trees and tree stumps</t>
  </si>
  <si>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</si>
  <si>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</si>
  <si>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</si>
  <si>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</si>
  <si>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</si>
  <si>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t>2.3.02</t>
  </si>
  <si>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</si>
  <si>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</si>
  <si>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</si>
  <si>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</si>
  <si>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</si>
  <si>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</si>
  <si>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</si>
  <si>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</si>
  <si>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t>
  </si>
  <si>
    <t>2.5.01</t>
  </si>
  <si>
    <t>Bituminous waterproofing membrane</t>
  </si>
  <si>
    <t>2.6.00</t>
  </si>
  <si>
    <t>DE-WATERING</t>
  </si>
  <si>
    <t>2.6.01</t>
  </si>
  <si>
    <t>De-watering the excavation until completion of concrete work as required</t>
  </si>
  <si>
    <t>2.7.00</t>
  </si>
  <si>
    <t>TOTAL OF BILL №: 02 - Carried Over To Summary</t>
  </si>
  <si>
    <t>3.0.00</t>
  </si>
  <si>
    <t>Bill №: 03 - INSITU CONCRETE WORKS</t>
  </si>
  <si>
    <t>3.1.00</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</si>
  <si>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</si>
  <si>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</si>
  <si>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</si>
  <si>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</si>
  <si>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</si>
  <si>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</si>
  <si>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</si>
  <si>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</si>
  <si>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</si>
  <si>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</si>
  <si>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</si>
  <si>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</si>
  <si>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</si>
  <si>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</si>
  <si>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</si>
  <si>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</si>
  <si>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</si>
  <si>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</si>
  <si>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</si>
  <si>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</si>
  <si>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</si>
  <si>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</si>
  <si>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</si>
  <si>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</si>
  <si>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</si>
  <si>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</si>
  <si>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</si>
  <si>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</si>
  <si>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</si>
  <si>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</si>
  <si>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250mm Foundation pads, F1</t>
  </si>
  <si>
    <t>FOUNDATION BEAMS</t>
  </si>
  <si>
    <t>3.3.02</t>
  </si>
  <si>
    <t>mm Foundation beam, TB</t>
  </si>
  <si>
    <t>COLUMNS</t>
  </si>
  <si>
    <t>3.3.03</t>
  </si>
  <si>
    <t>mm Concrete columns C1</t>
  </si>
  <si>
    <t>3.4.00</t>
  </si>
  <si>
    <t>3.4.01</t>
  </si>
  <si>
    <t>SLABS</t>
  </si>
  <si>
    <t>3.4.02</t>
  </si>
  <si>
    <t>mm thk Concrete Slab on Ground floor</t>
  </si>
  <si>
    <t>3.5.00</t>
  </si>
  <si>
    <t>ROOF LEVEL @ 3.28m from N.G.L</t>
  </si>
  <si>
    <t>BEAMS</t>
  </si>
  <si>
    <t>3.5.01</t>
  </si>
  <si>
    <t>mm Beam RB</t>
  </si>
  <si>
    <t>3.5.02</t>
  </si>
  <si>
    <t>3.6.00</t>
  </si>
  <si>
    <t>OTHERS</t>
  </si>
  <si>
    <t>LINTEL BEAMS</t>
  </si>
  <si>
    <t>3.6.01</t>
  </si>
  <si>
    <t>3.7.00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</si>
  <si>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</si>
  <si>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</si>
  <si>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</si>
  <si>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</si>
  <si>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</si>
  <si>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</si>
  <si>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</si>
  <si>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(EXTERNAL WALLS)</t>
  </si>
  <si>
    <t xml:space="preserve">mm thk full height </t>
  </si>
  <si>
    <t>4.2.01</t>
  </si>
  <si>
    <t>4.2.02</t>
  </si>
  <si>
    <t>ABOVE ROOF BEAM</t>
  </si>
  <si>
    <t>4.3.00</t>
  </si>
  <si>
    <t>TOTAL OF BILL №: 04 - Carried Over To Summary</t>
  </si>
  <si>
    <t>5.0.00</t>
  </si>
  <si>
    <t>Bill №: 05 - DOORS, SHUTTERS &amp; HATCHES</t>
  </si>
  <si>
    <t>5.1.00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</si>
  <si>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</si>
  <si>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</si>
  <si>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</si>
  <si>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</si>
  <si>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</si>
  <si>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</si>
  <si>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</si>
  <si>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All solid timber doors are teak timber or equivalent.</t>
  </si>
  <si>
    <t>5.2.00</t>
  </si>
  <si>
    <t>DOORS</t>
  </si>
  <si>
    <t>5.2.01</t>
  </si>
  <si>
    <t>D1 - Aluminium panel door on Aluminium frame  (single swing)</t>
  </si>
  <si>
    <t>5.3.00</t>
  </si>
  <si>
    <t>TOTAL OF BILL №: 05 - Carried Over To Summary</t>
  </si>
  <si>
    <t>6.0.00</t>
  </si>
  <si>
    <t>Bill №: 06 - FLOOR, WALL, CEILING, AND ROOF FINISHINGS</t>
  </si>
  <si>
    <t>6.1.00</t>
  </si>
  <si>
    <t>Rates shall include for: fixing, bedding, grouting, and pointing materials; making good around pipes, sanitary fixtures, and similar; cleaning down and polishing.</t>
  </si>
  <si>
    <t>6.2.00</t>
  </si>
  <si>
    <t>PLASTERING</t>
  </si>
  <si>
    <t xml:space="preserve">mm thk cement plaster on external surface as specified on the drawing. Waterproofed with Sika product or equivalent. </t>
  </si>
  <si>
    <t>6.2.01</t>
  </si>
  <si>
    <t>6.2.02</t>
  </si>
  <si>
    <t>mm thk cement plaster on internal surface as specified on the drawing</t>
  </si>
  <si>
    <t>6.2.03</t>
  </si>
  <si>
    <t>6.3.00</t>
  </si>
  <si>
    <t>CEMENT SCREED</t>
  </si>
  <si>
    <t xml:space="preserve">mm thk cement screed </t>
  </si>
  <si>
    <t>6.3.01</t>
  </si>
  <si>
    <t>6.4.00</t>
  </si>
  <si>
    <t>FLOOR PAINTING</t>
  </si>
  <si>
    <t>Epoxy floor paint</t>
  </si>
  <si>
    <t>6.4.01</t>
  </si>
  <si>
    <t>6.4.02</t>
  </si>
  <si>
    <t>6.5.00</t>
  </si>
  <si>
    <t>TOTAL OF BILL №: 06 - Carried Over To Summary</t>
  </si>
  <si>
    <t>7.0.00</t>
  </si>
  <si>
    <t>Bill №: 07 - PAINTING &amp; DECORATIONS</t>
  </si>
  <si>
    <t>7.1.00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</si>
  <si>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</si>
  <si>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</si>
  <si>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7.2.00</t>
  </si>
  <si>
    <t>WALL PAINTING</t>
  </si>
  <si>
    <t>Weatherbound paint finish as specified (EXTERNAL SURFACES)</t>
  </si>
  <si>
    <t>7.2.01</t>
  </si>
  <si>
    <t>7.2.02</t>
  </si>
  <si>
    <t>Emulsion paint finish including putty application on brick walls as specified (INTERNAL SURFACES)</t>
  </si>
  <si>
    <t>7.2.03</t>
  </si>
  <si>
    <t>7.3.00</t>
  </si>
  <si>
    <t>CEILING PAINTING</t>
  </si>
  <si>
    <t>Emulsion paint finish including putty application on ceiling as specified (SLAB SOFFIT)</t>
  </si>
  <si>
    <t>7.3.01</t>
  </si>
  <si>
    <t>7.4.00</t>
  </si>
  <si>
    <t>TOTAL OF BILL №: 07 - Carried Over To Summary</t>
  </si>
  <si>
    <t>8.0.00</t>
  </si>
  <si>
    <t>Bill №: 08 - MECHANICAL &amp; ELECTRICAL SERVICES</t>
  </si>
  <si>
    <t>8.1.00</t>
  </si>
  <si>
    <t>Design, provide and  install electrical network for the entire building complete in accordance to standards set by the local governing body STELCO.</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</si>
  <si>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</si>
  <si>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</si>
  <si>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</si>
  <si>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8.2.00</t>
  </si>
  <si>
    <t>DISTRIBUTION BOARD</t>
  </si>
  <si>
    <t>8.2.01</t>
  </si>
  <si>
    <t>DB</t>
  </si>
  <si>
    <t>8.3.00</t>
  </si>
  <si>
    <t>MAIN CABLE</t>
  </si>
  <si>
    <t>CABLING From DB</t>
  </si>
  <si>
    <t>8.3.01</t>
  </si>
  <si>
    <t>Cabling from Main Panel Board to Distributuion Board</t>
  </si>
  <si>
    <t>8.4.00</t>
  </si>
  <si>
    <t>POINT WIRING AND FITTINGS</t>
  </si>
  <si>
    <t>Rate shall include for supply &amp; installation of cable, conduits for point wiring in concealed installations including switches, power outlet, isolators, etc, all as specified</t>
  </si>
  <si>
    <t>8.4.01</t>
  </si>
  <si>
    <t>Supply and Installation of 2 x 1C 1.5mm2 PVC/PVC/Cu + 2.5mm2 PVC/Cu earth cable c/w uPVC conduit, junction boxes etc. for light point wiring</t>
  </si>
  <si>
    <t>8.4.02</t>
  </si>
  <si>
    <t>Supply and Installation of 2 x 1C 2.5mm2 PVC/PVC/Cu + 2.5mm2 PVC/Cu  earth cable c/w uPVC conduit, junction boxes etc. for  following Socket outlet/isolator point wiring</t>
  </si>
  <si>
    <t>8.5.00</t>
  </si>
  <si>
    <t>SWITCHES , LIGHTING AND SOCKETS</t>
  </si>
  <si>
    <t>8.5.01</t>
  </si>
  <si>
    <t>Ceiling light 18W CFL</t>
  </si>
  <si>
    <t>8.5.02</t>
  </si>
  <si>
    <t>Out door wall light</t>
  </si>
  <si>
    <t>8.5.03</t>
  </si>
  <si>
    <t>Ceiling fan 32"-36"</t>
  </si>
  <si>
    <t>8.5.04</t>
  </si>
  <si>
    <t>Ceiling fan Dimmer</t>
  </si>
  <si>
    <t>8.5.05</t>
  </si>
  <si>
    <t>1 Gang Switches</t>
  </si>
  <si>
    <t>8.5.06</t>
  </si>
  <si>
    <t>2 Gang Switches</t>
  </si>
  <si>
    <t>8.5.07</t>
  </si>
  <si>
    <t>13A Twin socket outlets</t>
  </si>
  <si>
    <t>8.6.00</t>
  </si>
  <si>
    <t>TOTAL OF BILL №: 08 - Carried Over To Summary</t>
  </si>
  <si>
    <t>9.0.00</t>
  </si>
  <si>
    <t>Bill №: 09 - PLUMBING</t>
  </si>
  <si>
    <t>9.1.00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</si>
  <si>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</si>
  <si>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</si>
  <si>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</si>
  <si>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</si>
  <si>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9.2.00</t>
  </si>
  <si>
    <t>DRAINAGE PIPES</t>
  </si>
  <si>
    <t>Provide and fix UPVC high pressure pipes including piping, connections, fittings, valves, excavations, ducting, fixing with brackets and leak testing.</t>
  </si>
  <si>
    <t>RAIN WATER DRAINAGE</t>
  </si>
  <si>
    <t>9.2.01</t>
  </si>
  <si>
    <t>Note: Supplying and laying rain water pipes</t>
  </si>
  <si>
    <t>9.3.00</t>
  </si>
  <si>
    <t>TOTAL OF BILL №: 09 - Carried Over To Summary</t>
  </si>
  <si>
    <t>10.0.00</t>
  </si>
  <si>
    <t>Bill №:  10- ADDITIONS AND OMMISIONS</t>
  </si>
  <si>
    <t>10.1.00</t>
  </si>
  <si>
    <t>10.1.01</t>
  </si>
  <si>
    <t>10.1.02</t>
  </si>
  <si>
    <t>10.1.03</t>
  </si>
  <si>
    <t>10.1.04</t>
  </si>
  <si>
    <t>10.1.05</t>
  </si>
  <si>
    <t>10.1.06</t>
  </si>
  <si>
    <t>10.1.07</t>
  </si>
  <si>
    <t>10.1.08</t>
  </si>
  <si>
    <t>10.1.09</t>
  </si>
  <si>
    <t>TOTAL</t>
  </si>
  <si>
    <t>10.2.00</t>
  </si>
  <si>
    <t>10.2.01</t>
  </si>
  <si>
    <t>10.2.02</t>
  </si>
  <si>
    <t>10.2.03</t>
  </si>
  <si>
    <t>10.2.04</t>
  </si>
  <si>
    <t>10.2.05</t>
  </si>
  <si>
    <t>10.2.06</t>
  </si>
  <si>
    <t>10.2.07</t>
  </si>
  <si>
    <t>10.2.08</t>
  </si>
  <si>
    <t>10.2.09</t>
  </si>
  <si>
    <t>10.3.00</t>
  </si>
  <si>
    <t>TOTAL OF BILL №: 10 - Carried Over To Summary</t>
  </si>
  <si>
    <r>
      <t>m</t>
    </r>
    <r>
      <rPr>
        <vertAlign val="superscript"/>
        <sz val="10"/>
        <rFont val="Times New Roman"/>
        <family val="1"/>
      </rPr>
      <t>2</t>
    </r>
  </si>
  <si>
    <r>
      <t>m</t>
    </r>
    <r>
      <rPr>
        <vertAlign val="superscript"/>
        <sz val="10"/>
        <rFont val="Times New Roman"/>
        <family val="1"/>
      </rPr>
      <t>3</t>
    </r>
  </si>
  <si>
    <t>SUMMARY OF BILLS OF QUANTITIES</t>
  </si>
  <si>
    <t>SAFE ROOM at Ha.KELAA</t>
  </si>
  <si>
    <t>%</t>
  </si>
  <si>
    <t>Sub-Total</t>
  </si>
  <si>
    <t>GST 8%</t>
  </si>
  <si>
    <t>Grand Total</t>
  </si>
  <si>
    <t>Ha.Kelaa saferoom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</si>
</sst>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0.0"/>
  </numFmts>
  <fonts count="53"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9"/>
      <name val="Calibri"/>
      <family val="2"/>
      <scheme val="minor"/>
    </font>
    <font>
      <sz val="10"/>
      <name val="Arial"/>
      <family val="2"/>
    </font>
    <font>
      <sz val="9"/>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ont>
    <font>
      <sz val="10"/>
      <name val="Calibri"/>
      <family val="2"/>
      <scheme val="minor"/>
    </font>
    <font>
      <sz val="10"/>
      <color theme="1"/>
      <name val="Times New Roman"/>
      <family val="1"/>
    </font>
    <font>
      <b/>
      <sz val="10"/>
      <name val="Times New Roman"/>
      <family val="1"/>
    </font>
    <font>
      <b/>
      <sz val="10"/>
      <color theme="1"/>
      <name val="Times New Roman"/>
      <family val="1"/>
    </font>
    <font>
      <b/>
      <u/>
      <sz val="10"/>
      <name val="Times New Roman"/>
      <family val="1"/>
    </font>
    <font>
      <u/>
      <sz val="10"/>
      <name val="Times New Roman"/>
      <family val="1"/>
    </font>
    <font>
      <sz val="18"/>
      <name val="Times New Roman"/>
      <family val="1"/>
    </font>
    <font>
      <sz val="18"/>
      <color theme="1"/>
      <name val="Times New Roman"/>
      <family val="1"/>
    </font>
    <font>
      <vertAlign val="superscript"/>
      <sz val="10"/>
      <name val="Times New Roman"/>
      <family val="1"/>
    </font>
    <font>
      <sz val="10"/>
      <color rgb="FFFF0000"/>
      <name val="Times New Roman"/>
      <family val="1"/>
    </font>
    <font>
      <sz val="12"/>
      <color theme="1"/>
      <name val="Calibri"/>
      <family val="2"/>
      <scheme val="minor"/>
    </font>
    <font>
      <b/>
      <i/>
      <sz val="14"/>
      <color theme="1"/>
      <name val="Calibri"/>
      <family val="2"/>
      <scheme val="minor"/>
    </font>
    <font>
      <b/>
      <sz val="11"/>
      <name val="Calibri"/>
      <family val="2"/>
      <scheme val="minor"/>
    </font>
    <font>
      <sz val="11"/>
      <name val="Calibri"/>
      <family val="2"/>
      <scheme val="minor"/>
    </font>
    <font>
      <b/>
      <sz val="12"/>
      <name val="Calibri"/>
      <family val="2"/>
      <scheme val="minor"/>
    </font>
    <font>
      <b/>
      <sz val="12"/>
      <color indexed="8"/>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indexed="65"/>
        <bgColor indexed="64"/>
      </patternFill>
    </fill>
  </fills>
  <borders count="9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thin">
        <color indexed="64"/>
      </left>
      <right style="thin">
        <color indexed="64"/>
      </right>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bottom style="thin">
        <color indexed="64"/>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right/>
      <top style="thin">
        <color indexed="64"/>
      </top>
      <bottom/>
      <diagonal/>
    </border>
    <border>
      <left style="thin">
        <color indexed="64"/>
      </left>
      <right style="thin">
        <color theme="0"/>
      </right>
      <top/>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right/>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s>
  <cellStyleXfs count="8">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1" fillId="0" borderId="0"/>
    <xf numFmtId="0" fontId="36" fillId="0" borderId="0"/>
    <xf numFmtId="0" fontId="2" fillId="0" borderId="0"/>
    <xf numFmtId="9" fontId="2" fillId="0" borderId="0" applyFont="0" applyFill="0" applyBorder="0" applyAlignment="0" applyProtection="0"/>
  </cellStyleXfs>
  <cellXfs count="614">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Font="1" applyFill="1" applyBorder="1" applyAlignment="1">
      <alignment horizontal="center"/>
    </xf>
    <xf numFmtId="43" fontId="12" fillId="2" borderId="2" xfId="2" applyFont="1" applyFill="1" applyBorder="1" applyAlignment="1">
      <alignment horizontal="justify" vertical="top"/>
    </xf>
    <xf numFmtId="43" fontId="11" fillId="3" borderId="2" xfId="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0" fillId="3" borderId="2" xfId="0" applyFont="1" applyFill="1" applyBorder="1" applyAlignment="1">
      <alignment horizontal="center"/>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Border="1" applyAlignment="1">
      <alignment horizontal="center"/>
    </xf>
    <xf numFmtId="43" fontId="13" fillId="3" borderId="2" xfId="2"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2" fillId="3" borderId="2" xfId="2" applyNumberFormat="1" applyFont="1" applyFill="1" applyBorder="1" applyAlignment="1">
      <alignment horizontal="left"/>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43" fontId="13" fillId="2" borderId="14" xfId="2" applyFont="1" applyFill="1" applyBorder="1" applyAlignment="1">
      <alignment horizontal="center"/>
    </xf>
    <xf numFmtId="43" fontId="13" fillId="3" borderId="14" xfId="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1" fillId="3" borderId="15" xfId="3" applyFont="1" applyFill="1" applyBorder="1" applyAlignment="1">
      <alignment horizontal="center"/>
    </xf>
    <xf numFmtId="43" fontId="11" fillId="3" borderId="15" xfId="1" applyFont="1" applyFill="1" applyBorder="1" applyAlignment="1">
      <alignment horizontal="center"/>
    </xf>
    <xf numFmtId="0" fontId="13" fillId="2" borderId="16" xfId="2" quotePrefix="1" applyNumberFormat="1" applyFont="1" applyFill="1" applyBorder="1" applyAlignment="1">
      <alignment horizontal="left"/>
    </xf>
    <xf numFmtId="0" fontId="11" fillId="4" borderId="16" xfId="3" applyFont="1" applyFill="1" applyBorder="1" applyAlignment="1">
      <alignment horizontal="center"/>
    </xf>
    <xf numFmtId="43" fontId="11" fillId="3" borderId="16" xfId="1" applyFont="1" applyFill="1" applyBorder="1" applyAlignment="1">
      <alignment horizontal="center"/>
    </xf>
    <xf numFmtId="43" fontId="11" fillId="2" borderId="15" xfId="2" applyFont="1" applyFill="1" applyBorder="1" applyAlignment="1">
      <alignment horizontal="center"/>
    </xf>
    <xf numFmtId="43" fontId="11" fillId="2" borderId="16" xfId="2" applyFont="1" applyFill="1" applyBorder="1" applyAlignment="1">
      <alignment horizontal="center"/>
    </xf>
    <xf numFmtId="0" fontId="13" fillId="2" borderId="0" xfId="2" quotePrefix="1" applyNumberFormat="1" applyFont="1" applyFill="1" applyBorder="1" applyAlignment="1">
      <alignment horizontal="left"/>
    </xf>
    <xf numFmtId="43" fontId="11" fillId="3" borderId="11" xfId="1" applyFont="1" applyFill="1" applyBorder="1" applyAlignment="1">
      <alignment horizontal="center"/>
    </xf>
    <xf numFmtId="0" fontId="13" fillId="2" borderId="14" xfId="2" quotePrefix="1" applyNumberFormat="1" applyFont="1" applyFill="1" applyBorder="1" applyAlignment="1">
      <alignment horizontal="left"/>
    </xf>
    <xf numFmtId="43" fontId="13" fillId="2" borderId="11" xfId="2" applyFont="1" applyFill="1" applyBorder="1" applyAlignment="1">
      <alignment horizontal="center"/>
    </xf>
    <xf numFmtId="43" fontId="13" fillId="3" borderId="11" xfId="1" applyFont="1" applyFill="1" applyBorder="1" applyAlignment="1">
      <alignment horizontal="center"/>
    </xf>
    <xf numFmtId="43" fontId="11" fillId="2" borderId="14" xfId="2" applyFont="1" applyFill="1" applyBorder="1" applyAlignment="1">
      <alignment horizontal="center"/>
    </xf>
    <xf numFmtId="43" fontId="11" fillId="3" borderId="14" xfId="1" applyFont="1" applyFill="1" applyBorder="1" applyAlignment="1">
      <alignment horizontal="center"/>
    </xf>
    <xf numFmtId="43" fontId="11" fillId="2" borderId="11" xfId="2" applyFont="1" applyFill="1" applyBorder="1" applyAlignment="1">
      <alignment horizontal="center"/>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3" fillId="0" borderId="22" xfId="0" applyFont="1" applyBorder="1" applyAlignment="1">
      <alignment horizontal="center" vertical="center" wrapText="1"/>
    </xf>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Font="1" applyFill="1" applyBorder="1" applyAlignment="1">
      <alignment horizontal="center"/>
    </xf>
    <xf numFmtId="43" fontId="13" fillId="0" borderId="3" xfId="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Font="1" applyFill="1" applyBorder="1" applyAlignment="1"/>
    <xf numFmtId="43" fontId="16" fillId="0" borderId="3" xfId="1" applyFont="1" applyFill="1" applyBorder="1" applyAlignment="1"/>
    <xf numFmtId="0" fontId="27" fillId="0" borderId="2" xfId="0" applyFont="1" applyBorder="1" applyAlignment="1">
      <alignment wrapText="1"/>
    </xf>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0" fontId="13" fillId="0" borderId="2" xfId="3" applyFont="1" applyBorder="1" applyAlignment="1">
      <alignment horizontal="center"/>
    </xf>
    <xf numFmtId="165" fontId="11" fillId="0" borderId="16" xfId="1" applyNumberFormat="1" applyFont="1" applyFill="1" applyBorder="1" applyAlignment="1">
      <alignment horizontal="center"/>
    </xf>
    <xf numFmtId="43" fontId="10" fillId="0" borderId="16" xfId="1" applyFont="1" applyFill="1" applyBorder="1" applyAlignment="1">
      <alignment horizontal="center" vertical="center" wrapText="1"/>
    </xf>
    <xf numFmtId="165" fontId="11" fillId="0" borderId="15" xfId="1" applyNumberFormat="1" applyFont="1" applyFill="1" applyBorder="1" applyAlignment="1">
      <alignment horizontal="center"/>
    </xf>
    <xf numFmtId="43" fontId="10" fillId="0" borderId="15" xfId="1" applyFont="1" applyFill="1" applyBorder="1"/>
    <xf numFmtId="43" fontId="10" fillId="0" borderId="16" xfId="1" applyFont="1" applyFill="1" applyBorder="1"/>
    <xf numFmtId="165" fontId="11" fillId="0" borderId="14" xfId="1" applyNumberFormat="1" applyFont="1" applyFill="1" applyBorder="1" applyAlignment="1">
      <alignment horizontal="center"/>
    </xf>
    <xf numFmtId="43" fontId="10" fillId="0" borderId="14" xfId="1" applyFont="1" applyFill="1" applyBorder="1"/>
    <xf numFmtId="165" fontId="11" fillId="0" borderId="11" xfId="1" applyNumberFormat="1" applyFont="1" applyFill="1" applyBorder="1" applyAlignment="1">
      <alignment horizontal="center"/>
    </xf>
    <xf numFmtId="43" fontId="10" fillId="0" borderId="11" xfId="1" applyFont="1" applyFill="1" applyBorder="1"/>
    <xf numFmtId="165" fontId="11" fillId="0" borderId="24" xfId="1" applyNumberFormat="1" applyFont="1" applyFill="1" applyBorder="1" applyAlignment="1">
      <alignment horizontal="center"/>
    </xf>
    <xf numFmtId="165" fontId="11" fillId="0" borderId="25" xfId="1" applyNumberFormat="1" applyFont="1" applyFill="1" applyBorder="1" applyAlignment="1">
      <alignment horizontal="center"/>
    </xf>
    <xf numFmtId="43" fontId="11" fillId="3" borderId="24" xfId="1" applyFont="1" applyFill="1" applyBorder="1" applyAlignment="1">
      <alignment horizontal="center"/>
    </xf>
    <xf numFmtId="43" fontId="11" fillId="3" borderId="25" xfId="1" applyFont="1" applyFill="1" applyBorder="1" applyAlignment="1">
      <alignment horizontal="center"/>
    </xf>
    <xf numFmtId="0" fontId="10" fillId="0" borderId="15" xfId="0" applyFont="1" applyBorder="1" applyAlignment="1">
      <alignment horizontal="center"/>
    </xf>
    <xf numFmtId="43" fontId="10" fillId="0" borderId="15" xfId="1" applyFont="1" applyBorder="1"/>
    <xf numFmtId="165" fontId="10" fillId="0" borderId="15" xfId="1" applyNumberFormat="1" applyFont="1" applyFill="1" applyBorder="1"/>
    <xf numFmtId="0" fontId="10" fillId="0" borderId="16" xfId="0" applyFont="1" applyBorder="1" applyAlignment="1">
      <alignment horizontal="center"/>
    </xf>
    <xf numFmtId="43" fontId="10" fillId="0" borderId="16" xfId="1" applyFont="1" applyBorder="1"/>
    <xf numFmtId="165" fontId="10" fillId="0" borderId="16" xfId="1" applyNumberFormat="1" applyFont="1" applyFill="1" applyBorder="1"/>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0" fontId="12" fillId="0" borderId="2" xfId="3" applyFont="1" applyBorder="1" applyAlignment="1">
      <alignment horizontal="left"/>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center"/>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49" fontId="10" fillId="0" borderId="0" xfId="0" applyNumberFormat="1" applyFont="1" applyAlignment="1">
      <alignment horizontal="right"/>
    </xf>
    <xf numFmtId="49" fontId="11" fillId="2" borderId="13" xfId="2" applyNumberFormat="1" applyFont="1" applyFill="1" applyBorder="1" applyAlignment="1">
      <alignment horizontal="right" vertical="justify"/>
    </xf>
    <xf numFmtId="49" fontId="11" fillId="2" borderId="1" xfId="2" applyNumberFormat="1" applyFont="1" applyFill="1" applyBorder="1" applyAlignment="1">
      <alignment horizontal="right" vertical="justify"/>
    </xf>
    <xf numFmtId="49" fontId="11" fillId="2" borderId="1" xfId="2" quotePrefix="1"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1" fillId="2" borderId="1" xfId="2" applyNumberFormat="1" applyFont="1" applyFill="1" applyBorder="1" applyAlignment="1">
      <alignment horizontal="right"/>
    </xf>
    <xf numFmtId="49" fontId="11" fillId="0" borderId="1" xfId="2" applyNumberFormat="1" applyFont="1" applyFill="1" applyBorder="1" applyAlignment="1">
      <alignment horizontal="right" vertical="justify"/>
    </xf>
    <xf numFmtId="49" fontId="11" fillId="0" borderId="1" xfId="2" applyNumberFormat="1" applyFont="1" applyFill="1" applyBorder="1" applyAlignment="1">
      <alignment horizontal="right"/>
    </xf>
    <xf numFmtId="49" fontId="10" fillId="0" borderId="1" xfId="0" applyNumberFormat="1" applyFont="1" applyBorder="1" applyAlignment="1">
      <alignment horizontal="right"/>
    </xf>
    <xf numFmtId="49" fontId="10" fillId="3" borderId="1" xfId="0" applyNumberFormat="1" applyFont="1" applyFill="1" applyBorder="1" applyAlignment="1">
      <alignment horizontal="right"/>
    </xf>
    <xf numFmtId="49"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justify"/>
    </xf>
    <xf numFmtId="49" fontId="11" fillId="3" borderId="1" xfId="2" applyNumberFormat="1" applyFont="1" applyFill="1" applyBorder="1" applyAlignment="1">
      <alignment horizontal="right"/>
    </xf>
    <xf numFmtId="49" fontId="11" fillId="3" borderId="1" xfId="2" applyNumberFormat="1" applyFont="1" applyFill="1" applyBorder="1" applyAlignment="1">
      <alignment horizontal="right" vertical="top"/>
    </xf>
    <xf numFmtId="49" fontId="11" fillId="2" borderId="8" xfId="2" applyNumberFormat="1" applyFont="1" applyFill="1" applyBorder="1" applyAlignment="1">
      <alignment horizontal="right" vertical="justify"/>
    </xf>
    <xf numFmtId="49" fontId="11" fillId="0" borderId="1" xfId="1" applyNumberFormat="1" applyFont="1" applyFill="1" applyBorder="1" applyAlignment="1">
      <alignment horizontal="right" vertical="justify"/>
    </xf>
    <xf numFmtId="49" fontId="11" fillId="3" borderId="1" xfId="1" applyNumberFormat="1" applyFont="1" applyFill="1" applyBorder="1" applyAlignment="1">
      <alignment horizontal="right" vertical="justify"/>
    </xf>
    <xf numFmtId="165" fontId="11" fillId="0" borderId="1" xfId="1" applyNumberFormat="1" applyFont="1" applyFill="1" applyBorder="1" applyAlignment="1">
      <alignment horizontal="right" vertical="justify"/>
    </xf>
    <xf numFmtId="165" fontId="11" fillId="2" borderId="1" xfId="1" applyNumberFormat="1" applyFont="1" applyFill="1" applyBorder="1" applyAlignment="1">
      <alignment horizontal="right" vertical="top"/>
    </xf>
    <xf numFmtId="165" fontId="11" fillId="3" borderId="1" xfId="1" applyNumberFormat="1" applyFont="1" applyFill="1" applyBorder="1" applyAlignment="1">
      <alignment horizontal="right" vertical="justify"/>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9" fontId="11" fillId="2" borderId="39" xfId="2" applyNumberFormat="1" applyFont="1" applyFill="1" applyBorder="1" applyAlignment="1">
      <alignment horizontal="right" vertical="justify"/>
    </xf>
    <xf numFmtId="43" fontId="11" fillId="3" borderId="40" xfId="1" applyFont="1" applyFill="1" applyBorder="1" applyAlignment="1">
      <alignment horizontal="center"/>
    </xf>
    <xf numFmtId="49" fontId="11" fillId="2" borderId="41" xfId="2" applyNumberFormat="1" applyFont="1" applyFill="1" applyBorder="1" applyAlignment="1">
      <alignment horizontal="right" vertical="justify"/>
    </xf>
    <xf numFmtId="43" fontId="16" fillId="0" borderId="42" xfId="1" applyFont="1" applyFill="1" applyBorder="1" applyAlignment="1">
      <alignment horizontal="center" vertical="center" wrapText="1"/>
    </xf>
    <xf numFmtId="43" fontId="11" fillId="2" borderId="3" xfId="2" applyFont="1" applyFill="1" applyBorder="1" applyAlignment="1">
      <alignment horizontal="center"/>
    </xf>
    <xf numFmtId="43" fontId="11" fillId="3" borderId="3" xfId="1" applyFont="1" applyFill="1" applyBorder="1" applyAlignment="1">
      <alignment horizontal="center"/>
    </xf>
    <xf numFmtId="43" fontId="10" fillId="0" borderId="40" xfId="1" applyFont="1" applyFill="1" applyBorder="1"/>
    <xf numFmtId="43" fontId="16" fillId="0" borderId="42" xfId="1" applyFont="1" applyFill="1" applyBorder="1"/>
    <xf numFmtId="43" fontId="10" fillId="0" borderId="43" xfId="1" applyFont="1" applyFill="1" applyBorder="1"/>
    <xf numFmtId="49" fontId="11" fillId="2" borderId="10" xfId="2" applyNumberFormat="1" applyFont="1" applyFill="1" applyBorder="1" applyAlignment="1">
      <alignment horizontal="right" vertical="justify"/>
    </xf>
    <xf numFmtId="43" fontId="16" fillId="0" borderId="44" xfId="1" applyFont="1" applyFill="1" applyBorder="1"/>
    <xf numFmtId="49" fontId="10" fillId="0" borderId="8" xfId="0" applyNumberFormat="1" applyFont="1" applyBorder="1" applyAlignment="1">
      <alignment horizontal="right"/>
    </xf>
    <xf numFmtId="0" fontId="10" fillId="0" borderId="45" xfId="0" applyFont="1" applyBorder="1" applyAlignment="1">
      <alignment vertical="top"/>
    </xf>
    <xf numFmtId="165" fontId="11" fillId="2" borderId="13" xfId="1" applyNumberFormat="1" applyFont="1" applyFill="1" applyBorder="1" applyAlignment="1">
      <alignment horizontal="right" vertical="justify"/>
    </xf>
    <xf numFmtId="165" fontId="11" fillId="2" borderId="10" xfId="1" applyNumberFormat="1" applyFont="1" applyFill="1" applyBorder="1" applyAlignment="1">
      <alignment horizontal="right" vertical="justify"/>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49" fontId="11" fillId="3" borderId="1" xfId="0" applyNumberFormat="1" applyFont="1" applyFill="1" applyBorder="1" applyAlignment="1">
      <alignment horizontal="right" vertical="top"/>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30" fillId="0" borderId="0" xfId="0" quotePrefix="1" applyFont="1"/>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1" fillId="3" borderId="2" xfId="0" applyFont="1" applyFill="1" applyBorder="1" applyAlignment="1">
      <alignment horizont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1" fillId="3" borderId="2" xfId="0" applyNumberFormat="1" applyFont="1" applyFill="1" applyBorder="1" applyAlignment="1">
      <alignment horizontal="center"/>
    </xf>
    <xf numFmtId="43" fontId="13" fillId="3" borderId="2" xfId="0" applyNumberFormat="1" applyFont="1" applyFill="1" applyBorder="1" applyAlignment="1">
      <alignment horizontal="center" vertical="center"/>
    </xf>
    <xf numFmtId="167" fontId="10" fillId="0" borderId="1" xfId="0" applyNumberFormat="1" applyFont="1" applyBorder="1" applyAlignment="1">
      <alignment horizontal="right"/>
    </xf>
    <xf numFmtId="167" fontId="11" fillId="3" borderId="1" xfId="0" applyNumberFormat="1" applyFont="1" applyFill="1" applyBorder="1" applyAlignment="1">
      <alignment horizontal="right" vertical="center"/>
    </xf>
    <xf numFmtId="167" fontId="11" fillId="2" borderId="1" xfId="2" applyNumberFormat="1" applyFont="1" applyFill="1" applyBorder="1" applyAlignment="1">
      <alignment horizontal="right" vertical="top"/>
    </xf>
    <xf numFmtId="167" fontId="11" fillId="3" borderId="1" xfId="0" applyNumberFormat="1" applyFont="1" applyFill="1" applyBorder="1" applyAlignment="1">
      <alignment horizontal="right" vertical="top"/>
    </xf>
    <xf numFmtId="167" fontId="11" fillId="2" borderId="1" xfId="2" applyNumberFormat="1" applyFont="1" applyFill="1" applyBorder="1" applyAlignment="1">
      <alignment horizontal="right" vertical="justify"/>
    </xf>
    <xf numFmtId="167" fontId="11" fillId="2" borderId="1" xfId="2" applyNumberFormat="1" applyFont="1" applyFill="1" applyBorder="1" applyAlignment="1">
      <alignment horizontal="right"/>
    </xf>
    <xf numFmtId="0" fontId="10" fillId="3" borderId="0" xfId="0" applyFont="1" applyFill="1"/>
    <xf numFmtId="167" fontId="10" fillId="0" borderId="1" xfId="0" applyNumberFormat="1" applyFont="1" applyBorder="1" applyAlignment="1">
      <alignment horizontal="right" vertical="top"/>
    </xf>
    <xf numFmtId="167" fontId="11" fillId="2" borderId="1" xfId="3" applyNumberFormat="1" applyFont="1" applyFill="1" applyBorder="1" applyAlignment="1">
      <alignment horizontal="right"/>
    </xf>
    <xf numFmtId="167" fontId="11" fillId="3" borderId="1" xfId="1" applyNumberFormat="1" applyFont="1" applyFill="1" applyBorder="1" applyAlignment="1">
      <alignment horizontal="right" vertical="justify"/>
    </xf>
    <xf numFmtId="167" fontId="11" fillId="3"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top"/>
    </xf>
    <xf numFmtId="49" fontId="10" fillId="3" borderId="1" xfId="0" applyNumberFormat="1" applyFont="1" applyFill="1" applyBorder="1"/>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32" fillId="0" borderId="2" xfId="0" applyFont="1" applyBorder="1" applyAlignment="1">
      <alignment horizontal="left" vertical="top" wrapText="1"/>
    </xf>
    <xf numFmtId="0" fontId="11" fillId="0" borderId="0" xfId="3" applyFont="1" applyAlignment="1">
      <alignment horizontal="center"/>
    </xf>
    <xf numFmtId="43" fontId="11" fillId="3" borderId="0" xfId="1" applyFont="1" applyFill="1" applyBorder="1" applyAlignment="1">
      <alignment horizontal="center"/>
    </xf>
    <xf numFmtId="165" fontId="11" fillId="0" borderId="0" xfId="1" applyNumberFormat="1" applyFont="1" applyFill="1" applyBorder="1" applyAlignment="1">
      <alignment horizontal="center"/>
    </xf>
    <xf numFmtId="0" fontId="12" fillId="0" borderId="0" xfId="2" applyNumberFormat="1" applyFont="1" applyFill="1" applyBorder="1" applyAlignment="1">
      <alignment horizontal="center"/>
    </xf>
    <xf numFmtId="43" fontId="16" fillId="0" borderId="45" xfId="1" applyFont="1" applyFill="1" applyBorder="1"/>
    <xf numFmtId="0" fontId="11" fillId="0" borderId="2" xfId="3" applyFont="1" applyBorder="1" applyAlignment="1">
      <alignment horizontal="left" vertical="top" wrapText="1"/>
    </xf>
    <xf numFmtId="43" fontId="11" fillId="0" borderId="0" xfId="1" applyFont="1" applyFill="1" applyBorder="1" applyAlignment="1"/>
    <xf numFmtId="168" fontId="10" fillId="0" borderId="2" xfId="0" applyNumberFormat="1" applyFont="1" applyBorder="1" applyAlignment="1">
      <alignment horizontal="left" wrapText="1"/>
    </xf>
    <xf numFmtId="0" fontId="12" fillId="0" borderId="2" xfId="2" applyNumberFormat="1" applyFont="1" applyFill="1" applyBorder="1" applyAlignment="1">
      <alignment horizontal="left" vertical="top" wrapText="1"/>
    </xf>
    <xf numFmtId="49" fontId="10" fillId="0" borderId="1" xfId="0" applyNumberFormat="1" applyFont="1" applyBorder="1" applyAlignment="1">
      <alignment horizontal="left" vertical="top"/>
    </xf>
    <xf numFmtId="49" fontId="11" fillId="2" borderId="0" xfId="3" applyNumberFormat="1" applyFont="1" applyFill="1" applyAlignment="1">
      <alignment horizontal="right"/>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xf>
    <xf numFmtId="43" fontId="10" fillId="0" borderId="2" xfId="2" applyFont="1" applyFill="1" applyBorder="1" applyAlignment="1" applyProtection="1">
      <alignment vertical="center"/>
      <protection locked="0"/>
    </xf>
    <xf numFmtId="0" fontId="3" fillId="0" borderId="46" xfId="5" applyFont="1" applyBorder="1" applyAlignment="1">
      <alignment vertical="top"/>
    </xf>
    <xf numFmtId="0" fontId="3" fillId="0" borderId="47" xfId="5" applyFont="1" applyBorder="1" applyAlignment="1">
      <alignment horizontal="right"/>
    </xf>
    <xf numFmtId="0" fontId="3" fillId="0" borderId="48" xfId="5" applyFont="1" applyBorder="1" applyAlignment="1">
      <alignment horizontal="right"/>
    </xf>
    <xf numFmtId="0" fontId="3" fillId="0" borderId="49" xfId="5" applyFont="1" applyBorder="1"/>
    <xf numFmtId="0" fontId="3" fillId="0" borderId="0" xfId="5" applyFont="1"/>
    <xf numFmtId="0" fontId="3" fillId="0" borderId="0" xfId="5" applyFont="1" applyAlignment="1">
      <alignment horizontal="center" vertical="center"/>
    </xf>
    <xf numFmtId="43" fontId="38" fillId="0" borderId="0" xfId="2" applyFont="1" applyFill="1" applyAlignment="1">
      <alignment horizontal="center" vertical="center"/>
    </xf>
    <xf numFmtId="43" fontId="3" fillId="0" borderId="0" xfId="2" applyFont="1" applyFill="1" applyAlignment="1">
      <alignment vertical="top"/>
    </xf>
    <xf numFmtId="43" fontId="39" fillId="0" borderId="0" xfId="5" applyNumberFormat="1" applyFont="1" applyAlignment="1">
      <alignment vertical="top"/>
    </xf>
    <xf numFmtId="0" fontId="39" fillId="0" borderId="0" xfId="5" applyFont="1" applyAlignment="1">
      <alignment horizontal="left"/>
    </xf>
    <xf numFmtId="0" fontId="39" fillId="0" borderId="47" xfId="5" applyFont="1" applyBorder="1" applyAlignment="1">
      <alignment horizontal="left"/>
    </xf>
    <xf numFmtId="0" fontId="39" fillId="0" borderId="48" xfId="5" applyFont="1" applyBorder="1" applyAlignment="1">
      <alignment horizontal="right"/>
    </xf>
    <xf numFmtId="0" fontId="39" fillId="0" borderId="49" xfId="5" applyFont="1" applyBorder="1"/>
    <xf numFmtId="0" fontId="39" fillId="0" borderId="0" xfId="5" applyFont="1"/>
    <xf numFmtId="0" fontId="39" fillId="0" borderId="0" xfId="5" applyFont="1" applyAlignment="1">
      <alignment horizontal="center" vertical="center"/>
    </xf>
    <xf numFmtId="43" fontId="40" fillId="0" borderId="0" xfId="2" applyFont="1" applyFill="1" applyBorder="1" applyAlignment="1">
      <alignment horizontal="center" vertical="center"/>
    </xf>
    <xf numFmtId="0" fontId="3" fillId="0" borderId="0" xfId="5" applyFont="1" applyAlignment="1">
      <alignment horizontal="left"/>
    </xf>
    <xf numFmtId="0" fontId="3" fillId="0" borderId="47" xfId="5" applyFont="1" applyBorder="1" applyAlignment="1">
      <alignment horizontal="left"/>
    </xf>
    <xf numFmtId="43" fontId="38" fillId="0" borderId="0" xfId="2" applyFont="1" applyFill="1" applyBorder="1" applyAlignment="1">
      <alignment horizontal="center" vertical="center"/>
    </xf>
    <xf numFmtId="0" fontId="3" fillId="0" borderId="0" xfId="5" applyFont="1" applyAlignment="1">
      <alignment horizontal="center" vertical="top"/>
    </xf>
    <xf numFmtId="0" fontId="3" fillId="0" borderId="49" xfId="5" applyFont="1" applyBorder="1" applyAlignment="1">
      <alignment horizontal="center"/>
    </xf>
    <xf numFmtId="0" fontId="3" fillId="0" borderId="0" xfId="5" applyFont="1" applyAlignment="1">
      <alignment horizontal="center"/>
    </xf>
    <xf numFmtId="0" fontId="39" fillId="0" borderId="0" xfId="5" applyFont="1" applyAlignment="1">
      <alignment horizontal="center" vertical="top"/>
    </xf>
    <xf numFmtId="0" fontId="39" fillId="0" borderId="50" xfId="5" applyFont="1" applyBorder="1"/>
    <xf numFmtId="0" fontId="39" fillId="0" borderId="51" xfId="5" applyFont="1" applyBorder="1" applyAlignment="1">
      <alignment horizontal="right"/>
    </xf>
    <xf numFmtId="0" fontId="39" fillId="0" borderId="52" xfId="5" applyFont="1" applyBorder="1" applyAlignment="1">
      <alignment horizontal="right"/>
    </xf>
    <xf numFmtId="0" fontId="39" fillId="0" borderId="53" xfId="5" applyFont="1" applyBorder="1"/>
    <xf numFmtId="0" fontId="39" fillId="0" borderId="50" xfId="5" applyFont="1" applyBorder="1" applyAlignment="1">
      <alignment horizontal="center" vertical="center"/>
    </xf>
    <xf numFmtId="43" fontId="40" fillId="0" borderId="50" xfId="2" applyFont="1" applyFill="1" applyBorder="1" applyAlignment="1">
      <alignment horizontal="center" vertical="center"/>
    </xf>
    <xf numFmtId="0" fontId="39" fillId="0" borderId="35" xfId="5" applyFont="1" applyBorder="1" applyAlignment="1">
      <alignment horizontal="center" vertical="top"/>
    </xf>
    <xf numFmtId="0" fontId="39" fillId="0" borderId="54" xfId="5" applyFont="1" applyBorder="1" applyAlignment="1">
      <alignment horizontal="right"/>
    </xf>
    <xf numFmtId="0" fontId="39" fillId="0" borderId="55" xfId="5" applyFont="1" applyBorder="1" applyAlignment="1">
      <alignment horizontal="right"/>
    </xf>
    <xf numFmtId="0" fontId="39" fillId="0" borderId="56" xfId="5" applyFont="1" applyBorder="1" applyAlignment="1">
      <alignment vertical="center"/>
    </xf>
    <xf numFmtId="0" fontId="39" fillId="0" borderId="57" xfId="5" applyFont="1" applyBorder="1" applyAlignment="1">
      <alignment vertical="center"/>
    </xf>
    <xf numFmtId="0" fontId="39" fillId="0" borderId="35" xfId="5" applyFont="1" applyBorder="1" applyAlignment="1">
      <alignment horizontal="center" vertical="center"/>
    </xf>
    <xf numFmtId="43" fontId="40" fillId="0" borderId="35" xfId="2" applyFont="1" applyFill="1" applyBorder="1" applyAlignment="1">
      <alignment horizontal="center" vertical="center"/>
    </xf>
    <xf numFmtId="43" fontId="39" fillId="0" borderId="35" xfId="2" applyFont="1" applyFill="1" applyBorder="1" applyAlignment="1">
      <alignment horizontal="center" vertical="top" wrapText="1"/>
    </xf>
    <xf numFmtId="0" fontId="39" fillId="4" borderId="35" xfId="5" applyFont="1" applyFill="1" applyBorder="1" applyAlignment="1">
      <alignment horizontal="right" vertical="top"/>
    </xf>
    <xf numFmtId="0" fontId="39" fillId="4" borderId="58" xfId="5" applyFont="1" applyFill="1" applyBorder="1" applyAlignment="1">
      <alignment horizontal="right"/>
    </xf>
    <xf numFmtId="0" fontId="39" fillId="4" borderId="55" xfId="5" applyFont="1" applyFill="1" applyBorder="1" applyAlignment="1">
      <alignment horizontal="right"/>
    </xf>
    <xf numFmtId="0" fontId="39" fillId="4" borderId="56" xfId="5" applyFont="1" applyFill="1" applyBorder="1" applyAlignment="1">
      <alignment vertical="center"/>
    </xf>
    <xf numFmtId="0" fontId="3" fillId="4" borderId="57" xfId="5" applyFont="1" applyFill="1" applyBorder="1" applyAlignment="1">
      <alignment vertical="center"/>
    </xf>
    <xf numFmtId="0" fontId="3" fillId="4" borderId="35" xfId="5" applyFont="1" applyFill="1" applyBorder="1" applyAlignment="1">
      <alignment horizontal="center" vertical="center"/>
    </xf>
    <xf numFmtId="43" fontId="38" fillId="4" borderId="35" xfId="2" applyFont="1" applyFill="1" applyBorder="1" applyAlignment="1">
      <alignment horizontal="center" vertical="center"/>
    </xf>
    <xf numFmtId="43" fontId="3" fillId="4" borderId="35" xfId="2" applyFont="1" applyFill="1" applyBorder="1" applyAlignment="1">
      <alignment vertical="top"/>
    </xf>
    <xf numFmtId="0" fontId="39" fillId="4" borderId="35" xfId="5" applyFont="1" applyFill="1" applyBorder="1" applyAlignment="1">
      <alignment vertical="top"/>
    </xf>
    <xf numFmtId="0" fontId="3" fillId="0" borderId="0" xfId="5" applyFont="1" applyAlignment="1">
      <alignment vertical="center"/>
    </xf>
    <xf numFmtId="0" fontId="3" fillId="0" borderId="46" xfId="5" applyFont="1" applyBorder="1" applyAlignment="1">
      <alignment horizontal="right" vertical="top"/>
    </xf>
    <xf numFmtId="0" fontId="3" fillId="0" borderId="59" xfId="5" applyFont="1" applyBorder="1"/>
    <xf numFmtId="0" fontId="3" fillId="0" borderId="60" xfId="5" applyFont="1" applyBorder="1"/>
    <xf numFmtId="0" fontId="3" fillId="0" borderId="46" xfId="5" applyFont="1" applyBorder="1" applyAlignment="1">
      <alignment horizontal="center" vertical="center"/>
    </xf>
    <xf numFmtId="43" fontId="38" fillId="0" borderId="46" xfId="2" applyFont="1" applyFill="1" applyBorder="1" applyAlignment="1">
      <alignment horizontal="center" vertical="center"/>
    </xf>
    <xf numFmtId="43" fontId="3" fillId="0" borderId="46" xfId="2" applyFont="1" applyFill="1" applyBorder="1" applyAlignment="1">
      <alignment vertical="top"/>
    </xf>
    <xf numFmtId="0" fontId="39" fillId="0" borderId="46" xfId="5" applyFont="1" applyBorder="1" applyAlignment="1">
      <alignment vertical="top"/>
    </xf>
    <xf numFmtId="0" fontId="39" fillId="0" borderId="46" xfId="5" applyFont="1" applyBorder="1" applyAlignment="1">
      <alignment horizontal="right" vertical="top"/>
    </xf>
    <xf numFmtId="0" fontId="41" fillId="0" borderId="47" xfId="5" applyFont="1" applyBorder="1"/>
    <xf numFmtId="0" fontId="41" fillId="0" borderId="49" xfId="5" applyFont="1" applyBorder="1"/>
    <xf numFmtId="0" fontId="39" fillId="0" borderId="46" xfId="5" applyFont="1" applyBorder="1" applyAlignment="1">
      <alignment horizontal="center" vertical="center"/>
    </xf>
    <xf numFmtId="43" fontId="40" fillId="0" borderId="46" xfId="2" applyFont="1" applyFill="1" applyBorder="1" applyAlignment="1">
      <alignment horizontal="center" vertical="center"/>
    </xf>
    <xf numFmtId="43" fontId="39" fillId="0" borderId="46" xfId="2" applyFont="1" applyFill="1" applyBorder="1" applyAlignment="1">
      <alignment vertical="top"/>
    </xf>
    <xf numFmtId="0" fontId="42" fillId="0" borderId="49" xfId="5" applyFont="1" applyBorder="1"/>
    <xf numFmtId="0" fontId="3" fillId="0" borderId="49" xfId="5" applyFont="1" applyBorder="1" applyAlignment="1">
      <alignment horizontal="left"/>
    </xf>
    <xf numFmtId="0" fontId="43" fillId="0" borderId="46" xfId="5" applyFont="1" applyBorder="1" applyAlignment="1">
      <alignment vertical="top"/>
    </xf>
    <xf numFmtId="0" fontId="43" fillId="0" borderId="47" xfId="5" applyFont="1" applyBorder="1" applyAlignment="1">
      <alignment horizontal="right"/>
    </xf>
    <xf numFmtId="0" fontId="43" fillId="0" borderId="48" xfId="5" applyFont="1" applyBorder="1" applyAlignment="1">
      <alignment horizontal="right"/>
    </xf>
    <xf numFmtId="0" fontId="43" fillId="0" borderId="0" xfId="5" applyFont="1"/>
    <xf numFmtId="0" fontId="43" fillId="0" borderId="46" xfId="5" applyFont="1" applyBorder="1" applyAlignment="1">
      <alignment horizontal="center" vertical="center"/>
    </xf>
    <xf numFmtId="43" fontId="44" fillId="0" borderId="46" xfId="2" applyFont="1" applyFill="1" applyBorder="1" applyAlignment="1">
      <alignment horizontal="center" vertical="center"/>
    </xf>
    <xf numFmtId="43" fontId="43" fillId="0" borderId="46" xfId="2" applyFont="1" applyFill="1" applyBorder="1" applyAlignment="1">
      <alignment vertical="top"/>
    </xf>
    <xf numFmtId="0" fontId="3" fillId="0" borderId="61" xfId="5" applyFont="1" applyBorder="1" applyAlignment="1">
      <alignment horizontal="right"/>
    </xf>
    <xf numFmtId="0" fontId="3" fillId="0" borderId="49" xfId="5" applyFont="1" applyBorder="1" applyAlignment="1">
      <alignment horizontal="left" vertical="center" wrapText="1"/>
    </xf>
    <xf numFmtId="43" fontId="3" fillId="0" borderId="46" xfId="2" applyFont="1" applyFill="1" applyBorder="1" applyAlignment="1">
      <alignment vertical="center"/>
    </xf>
    <xf numFmtId="43" fontId="39" fillId="0" borderId="46" xfId="5" applyNumberFormat="1" applyFont="1" applyBorder="1" applyAlignment="1">
      <alignment vertical="center"/>
    </xf>
    <xf numFmtId="43" fontId="39" fillId="0" borderId="46" xfId="2" applyFont="1" applyFill="1" applyBorder="1" applyAlignment="1">
      <alignment vertical="center"/>
    </xf>
    <xf numFmtId="43" fontId="39" fillId="0" borderId="46" xfId="5" applyNumberFormat="1" applyFont="1" applyBorder="1" applyAlignment="1">
      <alignment vertical="top"/>
    </xf>
    <xf numFmtId="0" fontId="39" fillId="4" borderId="58" xfId="5" applyFont="1" applyFill="1" applyBorder="1" applyAlignment="1">
      <alignment vertical="center"/>
    </xf>
    <xf numFmtId="0" fontId="39" fillId="4" borderId="57" xfId="5" applyFont="1" applyFill="1" applyBorder="1" applyAlignment="1">
      <alignment vertical="center"/>
    </xf>
    <xf numFmtId="0" fontId="39" fillId="4" borderId="35" xfId="5" applyFont="1" applyFill="1" applyBorder="1" applyAlignment="1">
      <alignment horizontal="center" vertical="center"/>
    </xf>
    <xf numFmtId="43" fontId="40" fillId="4" borderId="35" xfId="2" applyFont="1" applyFill="1" applyBorder="1" applyAlignment="1">
      <alignment horizontal="center" vertical="center"/>
    </xf>
    <xf numFmtId="43" fontId="39" fillId="4" borderId="35" xfId="2" applyFont="1" applyFill="1" applyBorder="1" applyAlignment="1">
      <alignment vertical="top"/>
    </xf>
    <xf numFmtId="43" fontId="39" fillId="4" borderId="35" xfId="5" applyNumberFormat="1" applyFont="1" applyFill="1" applyBorder="1" applyAlignment="1">
      <alignment vertical="top"/>
    </xf>
    <xf numFmtId="0" fontId="39" fillId="0" borderId="0" xfId="5" applyFont="1" applyAlignment="1">
      <alignment vertical="center"/>
    </xf>
    <xf numFmtId="0" fontId="3" fillId="0" borderId="62" xfId="5" applyFont="1" applyBorder="1" applyAlignment="1">
      <alignment vertical="top"/>
    </xf>
    <xf numFmtId="0" fontId="3" fillId="0" borderId="63" xfId="5" applyFont="1" applyBorder="1" applyAlignment="1">
      <alignment horizontal="right"/>
    </xf>
    <xf numFmtId="0" fontId="3" fillId="0" borderId="64" xfId="5" applyFont="1" applyBorder="1" applyAlignment="1">
      <alignment horizontal="right"/>
    </xf>
    <xf numFmtId="0" fontId="3" fillId="0" borderId="65" xfId="5" applyFont="1" applyBorder="1"/>
    <xf numFmtId="0" fontId="3" fillId="0" borderId="66" xfId="5" applyFont="1" applyBorder="1"/>
    <xf numFmtId="0" fontId="3" fillId="0" borderId="62" xfId="5" applyFont="1" applyBorder="1" applyAlignment="1">
      <alignment horizontal="center" vertical="center"/>
    </xf>
    <xf numFmtId="43" fontId="38" fillId="0" borderId="62" xfId="2" applyFont="1" applyFill="1" applyBorder="1" applyAlignment="1">
      <alignment horizontal="center" vertical="center"/>
    </xf>
    <xf numFmtId="43" fontId="3" fillId="0" borderId="62" xfId="2" applyFont="1" applyFill="1" applyBorder="1" applyAlignment="1">
      <alignment vertical="top"/>
    </xf>
    <xf numFmtId="0" fontId="39" fillId="0" borderId="62" xfId="5" applyFont="1" applyBorder="1" applyAlignment="1">
      <alignment vertical="top"/>
    </xf>
    <xf numFmtId="0" fontId="39" fillId="0" borderId="67" xfId="5" applyFont="1" applyBorder="1" applyAlignment="1">
      <alignment horizontal="right" vertical="top"/>
    </xf>
    <xf numFmtId="0" fontId="41" fillId="0" borderId="68" xfId="5" applyFont="1" applyBorder="1"/>
    <xf numFmtId="0" fontId="39" fillId="0" borderId="69" xfId="5" applyFont="1" applyBorder="1" applyAlignment="1">
      <alignment horizontal="right"/>
    </xf>
    <xf numFmtId="0" fontId="41" fillId="0" borderId="70" xfId="5" applyFont="1" applyBorder="1"/>
    <xf numFmtId="0" fontId="39" fillId="0" borderId="71" xfId="5" applyFont="1" applyBorder="1"/>
    <xf numFmtId="0" fontId="39" fillId="0" borderId="67" xfId="5" applyFont="1" applyBorder="1" applyAlignment="1">
      <alignment horizontal="center" vertical="center"/>
    </xf>
    <xf numFmtId="43" fontId="40" fillId="0" borderId="67" xfId="2" applyFont="1" applyFill="1" applyBorder="1" applyAlignment="1">
      <alignment horizontal="center" vertical="center"/>
    </xf>
    <xf numFmtId="43" fontId="39" fillId="0" borderId="67" xfId="2" applyFont="1" applyFill="1" applyBorder="1" applyAlignment="1">
      <alignment vertical="top"/>
    </xf>
    <xf numFmtId="0" fontId="39" fillId="0" borderId="67" xfId="5" applyFont="1" applyBorder="1" applyAlignment="1">
      <alignment vertical="top"/>
    </xf>
    <xf numFmtId="0" fontId="3" fillId="0" borderId="67" xfId="5" applyFont="1" applyBorder="1" applyAlignment="1">
      <alignment horizontal="right" vertical="top"/>
    </xf>
    <xf numFmtId="0" fontId="3" fillId="0" borderId="72" xfId="5" applyFont="1" applyBorder="1" applyAlignment="1">
      <alignment horizontal="right"/>
    </xf>
    <xf numFmtId="0" fontId="3" fillId="0" borderId="69" xfId="5" applyFont="1" applyBorder="1" applyAlignment="1">
      <alignment horizontal="right"/>
    </xf>
    <xf numFmtId="0" fontId="3" fillId="0" borderId="69" xfId="5" applyFont="1" applyBorder="1" applyAlignment="1">
      <alignment horizontal="right" vertical="top"/>
    </xf>
    <xf numFmtId="0" fontId="3" fillId="0" borderId="70" xfId="5" applyFont="1" applyBorder="1" applyAlignment="1">
      <alignment vertical="center" wrapText="1"/>
    </xf>
    <xf numFmtId="0" fontId="3" fillId="0" borderId="71" xfId="5" applyFont="1" applyBorder="1" applyAlignment="1">
      <alignment vertical="center"/>
    </xf>
    <xf numFmtId="0" fontId="3" fillId="0" borderId="67" xfId="5" applyFont="1" applyBorder="1" applyAlignment="1">
      <alignment horizontal="center" vertical="center"/>
    </xf>
    <xf numFmtId="43" fontId="38" fillId="0" borderId="67" xfId="2" applyFont="1" applyFill="1" applyBorder="1" applyAlignment="1">
      <alignment horizontal="center" vertical="center"/>
    </xf>
    <xf numFmtId="43" fontId="3" fillId="0" borderId="67" xfId="2" applyFont="1" applyFill="1" applyBorder="1" applyAlignment="1">
      <alignment vertical="top"/>
    </xf>
    <xf numFmtId="0" fontId="3" fillId="0" borderId="68" xfId="5" applyFont="1" applyBorder="1" applyAlignment="1">
      <alignment horizontal="right"/>
    </xf>
    <xf numFmtId="0" fontId="3" fillId="0" borderId="70" xfId="5" applyFont="1" applyBorder="1"/>
    <xf numFmtId="0" fontId="3" fillId="0" borderId="71" xfId="5" applyFont="1" applyBorder="1"/>
    <xf numFmtId="0" fontId="3" fillId="3" borderId="67" xfId="5" applyFont="1" applyFill="1" applyBorder="1" applyAlignment="1">
      <alignment horizontal="right" vertical="top"/>
    </xf>
    <xf numFmtId="0" fontId="3" fillId="3" borderId="72" xfId="5" applyFont="1" applyFill="1" applyBorder="1" applyAlignment="1">
      <alignment horizontal="right"/>
    </xf>
    <xf numFmtId="0" fontId="3" fillId="3" borderId="69" xfId="5" applyFont="1" applyFill="1" applyBorder="1" applyAlignment="1">
      <alignment horizontal="right"/>
    </xf>
    <xf numFmtId="0" fontId="3" fillId="3" borderId="70" xfId="5" applyFont="1" applyFill="1" applyBorder="1" applyAlignment="1">
      <alignment vertical="top" wrapText="1"/>
    </xf>
    <xf numFmtId="0" fontId="3" fillId="3" borderId="71" xfId="5" applyFont="1" applyFill="1" applyBorder="1" applyAlignment="1">
      <alignment vertical="center"/>
    </xf>
    <xf numFmtId="0" fontId="3" fillId="3" borderId="67" xfId="5" applyFont="1" applyFill="1" applyBorder="1" applyAlignment="1">
      <alignment horizontal="center" vertical="center"/>
    </xf>
    <xf numFmtId="43" fontId="38" fillId="3" borderId="67" xfId="2" applyFont="1" applyFill="1" applyBorder="1" applyAlignment="1">
      <alignment horizontal="center" vertical="center"/>
    </xf>
    <xf numFmtId="43" fontId="3" fillId="3" borderId="67" xfId="2" applyFont="1" applyFill="1" applyBorder="1" applyAlignment="1">
      <alignment vertical="top"/>
    </xf>
    <xf numFmtId="43" fontId="3" fillId="3" borderId="67" xfId="2" applyFont="1" applyFill="1" applyBorder="1" applyAlignment="1">
      <alignment vertical="center"/>
    </xf>
    <xf numFmtId="43" fontId="3" fillId="0" borderId="46" xfId="5" applyNumberFormat="1" applyFont="1" applyBorder="1" applyAlignment="1">
      <alignment vertical="center"/>
    </xf>
    <xf numFmtId="0" fontId="3" fillId="3" borderId="0" xfId="5" applyFont="1" applyFill="1" applyAlignment="1">
      <alignment vertical="center"/>
    </xf>
    <xf numFmtId="43" fontId="39" fillId="0" borderId="67" xfId="5" applyNumberFormat="1" applyFont="1" applyBorder="1" applyAlignment="1">
      <alignment vertical="top"/>
    </xf>
    <xf numFmtId="0" fontId="3" fillId="0" borderId="67" xfId="5" applyFont="1" applyBorder="1" applyAlignment="1">
      <alignment vertical="top"/>
    </xf>
    <xf numFmtId="0" fontId="3" fillId="0" borderId="70" xfId="5" applyFont="1" applyBorder="1" applyAlignment="1">
      <alignment vertical="top" wrapText="1"/>
    </xf>
    <xf numFmtId="0" fontId="3" fillId="0" borderId="71" xfId="5" applyFont="1" applyBorder="1" applyAlignment="1">
      <alignment vertical="top"/>
    </xf>
    <xf numFmtId="0" fontId="3" fillId="0" borderId="0" xfId="5" applyFont="1" applyAlignment="1">
      <alignment vertical="top"/>
    </xf>
    <xf numFmtId="0" fontId="3" fillId="3" borderId="68" xfId="5" applyFont="1" applyFill="1" applyBorder="1" applyAlignment="1">
      <alignment horizontal="right"/>
    </xf>
    <xf numFmtId="0" fontId="3" fillId="3" borderId="70" xfId="5" applyFont="1" applyFill="1" applyBorder="1" applyAlignment="1">
      <alignment horizontal="left"/>
    </xf>
    <xf numFmtId="0" fontId="3" fillId="3" borderId="71" xfId="5" applyFont="1" applyFill="1" applyBorder="1"/>
    <xf numFmtId="43" fontId="38" fillId="3" borderId="46" xfId="2" applyFont="1" applyFill="1" applyBorder="1" applyAlignment="1">
      <alignment horizontal="center" vertical="center"/>
    </xf>
    <xf numFmtId="0" fontId="3" fillId="3" borderId="0" xfId="5" applyFont="1" applyFill="1"/>
    <xf numFmtId="0" fontId="3" fillId="0" borderId="70" xfId="5" applyFont="1" applyBorder="1" applyAlignment="1">
      <alignment vertical="center"/>
    </xf>
    <xf numFmtId="0" fontId="3" fillId="3" borderId="71" xfId="5" applyFont="1" applyFill="1" applyBorder="1" applyAlignment="1">
      <alignment horizontal="left"/>
    </xf>
    <xf numFmtId="43" fontId="39" fillId="3" borderId="67" xfId="5" applyNumberFormat="1" applyFont="1" applyFill="1" applyBorder="1" applyAlignment="1">
      <alignment vertical="top"/>
    </xf>
    <xf numFmtId="0" fontId="3" fillId="0" borderId="70" xfId="5" applyFont="1" applyBorder="1" applyAlignment="1">
      <alignment horizontal="left"/>
    </xf>
    <xf numFmtId="0" fontId="3" fillId="0" borderId="71" xfId="5" applyFont="1" applyBorder="1" applyAlignment="1">
      <alignment horizontal="left"/>
    </xf>
    <xf numFmtId="43" fontId="3" fillId="0" borderId="67" xfId="2" applyFont="1" applyFill="1" applyBorder="1" applyAlignment="1">
      <alignment horizontal="right" vertical="top"/>
    </xf>
    <xf numFmtId="0" fontId="3" fillId="0" borderId="73" xfId="5" applyFont="1" applyBorder="1" applyAlignment="1">
      <alignment vertical="top"/>
    </xf>
    <xf numFmtId="0" fontId="3" fillId="0" borderId="74" xfId="5" applyFont="1" applyBorder="1" applyAlignment="1">
      <alignment horizontal="right"/>
    </xf>
    <xf numFmtId="0" fontId="3" fillId="0" borderId="75" xfId="5" applyFont="1" applyBorder="1" applyAlignment="1">
      <alignment horizontal="right"/>
    </xf>
    <xf numFmtId="0" fontId="3" fillId="0" borderId="76" xfId="5" applyFont="1" applyBorder="1"/>
    <xf numFmtId="0" fontId="3" fillId="0" borderId="77" xfId="5" applyFont="1" applyBorder="1"/>
    <xf numFmtId="0" fontId="3" fillId="0" borderId="73" xfId="5" applyFont="1" applyBorder="1" applyAlignment="1">
      <alignment horizontal="center" vertical="center"/>
    </xf>
    <xf numFmtId="43" fontId="38" fillId="0" borderId="73" xfId="2" applyFont="1" applyFill="1" applyBorder="1" applyAlignment="1">
      <alignment horizontal="center" vertical="center"/>
    </xf>
    <xf numFmtId="43" fontId="3" fillId="0" borderId="73" xfId="2" applyFont="1" applyFill="1" applyBorder="1" applyAlignment="1">
      <alignment vertical="top"/>
    </xf>
    <xf numFmtId="0" fontId="39" fillId="0" borderId="73" xfId="5" applyFont="1" applyBorder="1" applyAlignment="1">
      <alignment vertical="top"/>
    </xf>
    <xf numFmtId="0" fontId="41" fillId="0" borderId="48" xfId="5" applyFont="1" applyBorder="1"/>
    <xf numFmtId="0" fontId="3" fillId="0" borderId="48" xfId="5" applyFont="1" applyBorder="1" applyAlignment="1">
      <alignment horizontal="right" vertical="top"/>
    </xf>
    <xf numFmtId="0" fontId="3" fillId="0" borderId="49" xfId="5" applyFont="1" applyBorder="1" applyAlignment="1">
      <alignment vertical="justify"/>
    </xf>
    <xf numFmtId="0" fontId="3" fillId="0" borderId="0" xfId="5" applyFont="1" applyAlignment="1">
      <alignment vertical="justify"/>
    </xf>
    <xf numFmtId="0" fontId="3" fillId="3" borderId="46" xfId="5" applyFont="1" applyFill="1" applyBorder="1" applyAlignment="1">
      <alignment vertical="top"/>
    </xf>
    <xf numFmtId="0" fontId="3" fillId="3" borderId="61" xfId="5" applyFont="1" applyFill="1" applyBorder="1" applyAlignment="1">
      <alignment horizontal="right"/>
    </xf>
    <xf numFmtId="0" fontId="3" fillId="3" borderId="48" xfId="5" applyFont="1" applyFill="1" applyBorder="1" applyAlignment="1">
      <alignment horizontal="right"/>
    </xf>
    <xf numFmtId="0" fontId="3" fillId="3" borderId="48" xfId="5" applyFont="1" applyFill="1" applyBorder="1" applyAlignment="1">
      <alignment horizontal="right" vertical="top"/>
    </xf>
    <xf numFmtId="0" fontId="3" fillId="3" borderId="49" xfId="5" applyFont="1" applyFill="1" applyBorder="1" applyAlignment="1">
      <alignment vertical="justify"/>
    </xf>
    <xf numFmtId="0" fontId="3" fillId="3" borderId="0" xfId="5" applyFont="1" applyFill="1" applyAlignment="1">
      <alignment vertical="justify"/>
    </xf>
    <xf numFmtId="0" fontId="3" fillId="3" borderId="46" xfId="5" applyFont="1" applyFill="1" applyBorder="1" applyAlignment="1">
      <alignment horizontal="center" vertical="center"/>
    </xf>
    <xf numFmtId="43" fontId="3" fillId="3" borderId="46" xfId="2" applyFont="1" applyFill="1" applyBorder="1" applyAlignment="1">
      <alignment vertical="top"/>
    </xf>
    <xf numFmtId="0" fontId="39" fillId="3" borderId="46" xfId="5" applyFont="1" applyFill="1" applyBorder="1" applyAlignment="1">
      <alignment vertical="top"/>
    </xf>
    <xf numFmtId="43" fontId="39" fillId="3" borderId="46" xfId="5" applyNumberFormat="1" applyFont="1" applyFill="1" applyBorder="1" applyAlignment="1">
      <alignment vertical="top"/>
    </xf>
    <xf numFmtId="0" fontId="3" fillId="3" borderId="47" xfId="5" applyFont="1" applyFill="1" applyBorder="1" applyAlignment="1">
      <alignment horizontal="right"/>
    </xf>
    <xf numFmtId="0" fontId="3" fillId="3" borderId="49" xfId="5" applyFont="1" applyFill="1" applyBorder="1"/>
    <xf numFmtId="0" fontId="3" fillId="3" borderId="46" xfId="5" applyFont="1" applyFill="1" applyBorder="1" applyAlignment="1">
      <alignment horizontal="right" vertical="top"/>
    </xf>
    <xf numFmtId="0" fontId="3" fillId="3" borderId="49" xfId="5" applyFont="1" applyFill="1" applyBorder="1" applyAlignment="1">
      <alignment horizontal="left"/>
    </xf>
    <xf numFmtId="0" fontId="39" fillId="3" borderId="46" xfId="5" applyFont="1" applyFill="1" applyBorder="1" applyAlignment="1">
      <alignment horizontal="right" vertical="top"/>
    </xf>
    <xf numFmtId="0" fontId="41" fillId="3" borderId="47" xfId="5" applyFont="1" applyFill="1" applyBorder="1"/>
    <xf numFmtId="0" fontId="41" fillId="3" borderId="48" xfId="5" applyFont="1" applyFill="1" applyBorder="1"/>
    <xf numFmtId="0" fontId="39" fillId="3" borderId="48" xfId="5" applyFont="1" applyFill="1" applyBorder="1" applyAlignment="1">
      <alignment horizontal="right"/>
    </xf>
    <xf numFmtId="0" fontId="41" fillId="3" borderId="49" xfId="5" applyFont="1" applyFill="1" applyBorder="1"/>
    <xf numFmtId="0" fontId="39" fillId="3" borderId="0" xfId="5" applyFont="1" applyFill="1"/>
    <xf numFmtId="0" fontId="3" fillId="3" borderId="49" xfId="5" applyFont="1" applyFill="1" applyBorder="1" applyAlignment="1">
      <alignment vertical="top" wrapText="1"/>
    </xf>
    <xf numFmtId="0" fontId="3" fillId="3" borderId="48" xfId="5" applyFont="1" applyFill="1" applyBorder="1" applyAlignment="1">
      <alignment horizontal="right" vertical="center"/>
    </xf>
    <xf numFmtId="0" fontId="3" fillId="3" borderId="49" xfId="5" applyFont="1" applyFill="1" applyBorder="1" applyAlignment="1">
      <alignment horizontal="left" vertical="center"/>
    </xf>
    <xf numFmtId="0" fontId="39" fillId="3" borderId="47" xfId="5" applyFont="1" applyFill="1" applyBorder="1" applyAlignment="1">
      <alignment horizontal="right"/>
    </xf>
    <xf numFmtId="0" fontId="39" fillId="3" borderId="48" xfId="5" applyFont="1" applyFill="1" applyBorder="1" applyAlignment="1">
      <alignment horizontal="left"/>
    </xf>
    <xf numFmtId="0" fontId="39" fillId="3" borderId="49" xfId="5" applyFont="1" applyFill="1" applyBorder="1" applyAlignment="1">
      <alignment horizontal="left"/>
    </xf>
    <xf numFmtId="0" fontId="3" fillId="3" borderId="46" xfId="5" applyFont="1" applyFill="1" applyBorder="1" applyAlignment="1">
      <alignment horizontal="right"/>
    </xf>
    <xf numFmtId="0" fontId="3" fillId="3" borderId="46" xfId="5" applyFont="1" applyFill="1" applyBorder="1" applyAlignment="1">
      <alignment horizontal="right" vertical="center"/>
    </xf>
    <xf numFmtId="0" fontId="3" fillId="3" borderId="47" xfId="5" applyFont="1" applyFill="1" applyBorder="1" applyAlignment="1">
      <alignment horizontal="right" vertical="center"/>
    </xf>
    <xf numFmtId="0" fontId="46" fillId="3" borderId="0" xfId="5" applyFont="1" applyFill="1"/>
    <xf numFmtId="0" fontId="41" fillId="3" borderId="47" xfId="5" applyFont="1" applyFill="1" applyBorder="1" applyAlignment="1">
      <alignment horizontal="left"/>
    </xf>
    <xf numFmtId="0" fontId="3" fillId="0" borderId="78" xfId="5" applyFont="1" applyBorder="1" applyAlignment="1">
      <alignment vertical="top"/>
    </xf>
    <xf numFmtId="0" fontId="3" fillId="0" borderId="79" xfId="5" applyFont="1" applyBorder="1" applyAlignment="1">
      <alignment horizontal="right"/>
    </xf>
    <xf numFmtId="0" fontId="3" fillId="0" borderId="80" xfId="5" applyFont="1" applyBorder="1" applyAlignment="1">
      <alignment horizontal="right"/>
    </xf>
    <xf numFmtId="0" fontId="3" fillId="0" borderId="64" xfId="5" applyFont="1" applyBorder="1"/>
    <xf numFmtId="0" fontId="3" fillId="0" borderId="78" xfId="5" applyFont="1" applyBorder="1" applyAlignment="1">
      <alignment horizontal="center" vertical="center"/>
    </xf>
    <xf numFmtId="43" fontId="38" fillId="0" borderId="78" xfId="2" applyFont="1" applyFill="1" applyBorder="1" applyAlignment="1">
      <alignment horizontal="center" vertical="center"/>
    </xf>
    <xf numFmtId="43" fontId="3" fillId="0" borderId="78" xfId="2" applyFont="1" applyFill="1" applyBorder="1" applyAlignment="1">
      <alignment vertical="top"/>
    </xf>
    <xf numFmtId="0" fontId="39" fillId="0" borderId="78" xfId="5" applyFont="1" applyBorder="1" applyAlignment="1">
      <alignment vertical="top"/>
    </xf>
    <xf numFmtId="0" fontId="3" fillId="0" borderId="81" xfId="5" applyFont="1" applyBorder="1"/>
    <xf numFmtId="0" fontId="41" fillId="0" borderId="69" xfId="5" applyFont="1" applyBorder="1"/>
    <xf numFmtId="0" fontId="39" fillId="0" borderId="70" xfId="5" applyFont="1" applyBorder="1"/>
    <xf numFmtId="0" fontId="3" fillId="0" borderId="69" xfId="5" applyFont="1" applyBorder="1" applyAlignment="1">
      <alignment horizontal="justify" vertical="justify"/>
    </xf>
    <xf numFmtId="0" fontId="3" fillId="0" borderId="70" xfId="5" applyFont="1" applyBorder="1" applyAlignment="1">
      <alignment vertical="justify"/>
    </xf>
    <xf numFmtId="0" fontId="3" fillId="0" borderId="69" xfId="5" applyFont="1" applyBorder="1"/>
    <xf numFmtId="0" fontId="39" fillId="0" borderId="82" xfId="5" applyFont="1" applyBorder="1" applyAlignment="1">
      <alignment horizontal="right" vertical="top"/>
    </xf>
    <xf numFmtId="0" fontId="41" fillId="0" borderId="83" xfId="5" applyFont="1" applyBorder="1"/>
    <xf numFmtId="0" fontId="39" fillId="0" borderId="84" xfId="5" applyFont="1" applyBorder="1" applyAlignment="1">
      <alignment horizontal="right"/>
    </xf>
    <xf numFmtId="0" fontId="3" fillId="0" borderId="84" xfId="5" applyFont="1" applyBorder="1" applyAlignment="1">
      <alignment vertical="center" wrapText="1"/>
    </xf>
    <xf numFmtId="0" fontId="39" fillId="0" borderId="85" xfId="5" applyFont="1" applyBorder="1"/>
    <xf numFmtId="0" fontId="39" fillId="0" borderId="82" xfId="5" applyFont="1" applyBorder="1" applyAlignment="1">
      <alignment horizontal="center" vertical="center"/>
    </xf>
    <xf numFmtId="43" fontId="40" fillId="0" borderId="82" xfId="2" applyFont="1" applyFill="1" applyBorder="1" applyAlignment="1">
      <alignment horizontal="center" vertical="center"/>
    </xf>
    <xf numFmtId="43" fontId="39" fillId="0" borderId="82" xfId="2" applyFont="1" applyFill="1" applyBorder="1" applyAlignment="1">
      <alignment vertical="top"/>
    </xf>
    <xf numFmtId="0" fontId="39" fillId="0" borderId="82" xfId="5" applyFont="1" applyBorder="1" applyAlignment="1">
      <alignment vertical="top"/>
    </xf>
    <xf numFmtId="0" fontId="39" fillId="0" borderId="86" xfId="5" applyFont="1" applyBorder="1"/>
    <xf numFmtId="0" fontId="3" fillId="0" borderId="82" xfId="5" applyFont="1" applyBorder="1" applyAlignment="1">
      <alignment horizontal="right" vertical="top"/>
    </xf>
    <xf numFmtId="0" fontId="3" fillId="0" borderId="83" xfId="5" applyFont="1" applyBorder="1" applyAlignment="1">
      <alignment vertical="center" wrapText="1"/>
    </xf>
    <xf numFmtId="0" fontId="3" fillId="0" borderId="84" xfId="5" applyFont="1" applyBorder="1" applyAlignment="1">
      <alignment horizontal="right"/>
    </xf>
    <xf numFmtId="0" fontId="3" fillId="0" borderId="85" xfId="5" applyFont="1" applyBorder="1" applyAlignment="1">
      <alignment vertical="center"/>
    </xf>
    <xf numFmtId="0" fontId="3" fillId="0" borderId="82" xfId="5" applyFont="1" applyBorder="1" applyAlignment="1">
      <alignment horizontal="center" vertical="center"/>
    </xf>
    <xf numFmtId="43" fontId="38" fillId="0" borderId="82" xfId="2" applyFont="1" applyFill="1" applyBorder="1" applyAlignment="1">
      <alignment horizontal="center" vertical="center"/>
    </xf>
    <xf numFmtId="43" fontId="3" fillId="0" borderId="82" xfId="2" applyFont="1" applyFill="1" applyBorder="1" applyAlignment="1">
      <alignment vertical="top"/>
    </xf>
    <xf numFmtId="0" fontId="3" fillId="0" borderId="86" xfId="5" applyFont="1" applyBorder="1" applyAlignment="1">
      <alignment vertical="center"/>
    </xf>
    <xf numFmtId="0" fontId="3" fillId="0" borderId="76" xfId="5" applyFont="1" applyBorder="1" applyAlignment="1">
      <alignment horizontal="left"/>
    </xf>
    <xf numFmtId="43" fontId="39" fillId="0" borderId="73" xfId="5" applyNumberFormat="1" applyFont="1" applyBorder="1" applyAlignment="1">
      <alignment vertical="top"/>
    </xf>
    <xf numFmtId="0" fontId="41" fillId="0" borderId="0" xfId="5" applyFont="1"/>
    <xf numFmtId="43" fontId="39" fillId="0" borderId="0" xfId="2" applyFont="1" applyFill="1" applyBorder="1" applyAlignment="1">
      <alignment vertical="top"/>
    </xf>
    <xf numFmtId="0" fontId="3" fillId="0" borderId="47" xfId="5" applyFont="1" applyBorder="1" applyAlignment="1">
      <alignment horizontal="right" vertical="top"/>
    </xf>
    <xf numFmtId="0" fontId="3" fillId="0" borderId="49" xfId="5" applyFont="1" applyBorder="1" applyAlignment="1">
      <alignment horizontal="left" vertical="top" wrapText="1"/>
    </xf>
    <xf numFmtId="43" fontId="38" fillId="0" borderId="46" xfId="2" applyFont="1" applyFill="1" applyBorder="1" applyAlignment="1">
      <alignment vertical="center"/>
    </xf>
    <xf numFmtId="0" fontId="46" fillId="0" borderId="0" xfId="5" applyFont="1"/>
    <xf numFmtId="0" fontId="39" fillId="3" borderId="46" xfId="5" applyFont="1" applyFill="1" applyBorder="1" applyAlignment="1">
      <alignment horizontal="center" vertical="center"/>
    </xf>
    <xf numFmtId="43" fontId="40" fillId="3" borderId="46" xfId="2" applyFont="1" applyFill="1" applyBorder="1" applyAlignment="1">
      <alignment horizontal="center" vertical="center"/>
    </xf>
    <xf numFmtId="43" fontId="39" fillId="3" borderId="46" xfId="2" applyFont="1" applyFill="1" applyBorder="1" applyAlignment="1">
      <alignment vertical="top"/>
    </xf>
    <xf numFmtId="0" fontId="3" fillId="3" borderId="49" xfId="5" applyFont="1" applyFill="1" applyBorder="1" applyAlignment="1">
      <alignment vertical="center" wrapText="1"/>
    </xf>
    <xf numFmtId="0" fontId="39" fillId="0" borderId="78" xfId="5" applyFont="1" applyBorder="1" applyAlignment="1">
      <alignment horizontal="right" vertical="top"/>
    </xf>
    <xf numFmtId="0" fontId="41" fillId="0" borderId="79" xfId="5" applyFont="1" applyBorder="1"/>
    <xf numFmtId="0" fontId="39" fillId="0" borderId="80" xfId="5" applyFont="1" applyBorder="1" applyAlignment="1">
      <alignment horizontal="right"/>
    </xf>
    <xf numFmtId="0" fontId="39" fillId="0" borderId="87" xfId="5" applyFont="1" applyBorder="1"/>
    <xf numFmtId="0" fontId="39" fillId="0" borderId="81" xfId="5" applyFont="1" applyBorder="1"/>
    <xf numFmtId="0" fontId="39" fillId="0" borderId="78" xfId="5" applyFont="1" applyBorder="1" applyAlignment="1">
      <alignment horizontal="center" vertical="center"/>
    </xf>
    <xf numFmtId="43" fontId="40" fillId="0" borderId="78" xfId="2" applyFont="1" applyFill="1" applyBorder="1" applyAlignment="1">
      <alignment horizontal="center" vertical="center"/>
    </xf>
    <xf numFmtId="43" fontId="39" fillId="0" borderId="78" xfId="2" applyFont="1" applyFill="1" applyBorder="1" applyAlignment="1">
      <alignment vertical="top"/>
    </xf>
    <xf numFmtId="43" fontId="39" fillId="0" borderId="78" xfId="5" applyNumberFormat="1" applyFont="1" applyBorder="1" applyAlignment="1">
      <alignment vertical="top"/>
    </xf>
    <xf numFmtId="0" fontId="3" fillId="0" borderId="69" xfId="5" applyFont="1" applyBorder="1" applyAlignment="1">
      <alignment horizontal="center" vertical="center"/>
    </xf>
    <xf numFmtId="0" fontId="39" fillId="0" borderId="47" xfId="5" applyFont="1" applyBorder="1" applyAlignment="1">
      <alignment horizontal="right"/>
    </xf>
    <xf numFmtId="0" fontId="3" fillId="0" borderId="48" xfId="5" applyFont="1" applyBorder="1" applyAlignment="1">
      <alignment horizontal="center"/>
    </xf>
    <xf numFmtId="43" fontId="38" fillId="4" borderId="35" xfId="2" applyFont="1" applyFill="1" applyBorder="1" applyAlignment="1">
      <alignment vertical="center"/>
    </xf>
    <xf numFmtId="43" fontId="40" fillId="0" borderId="46" xfId="2" applyFont="1" applyFill="1" applyBorder="1" applyAlignment="1">
      <alignment vertical="center"/>
    </xf>
    <xf numFmtId="0" fontId="3" fillId="0" borderId="49" xfId="5" applyFont="1" applyBorder="1" applyAlignment="1">
      <alignment horizontal="justify" vertical="top" wrapText="1"/>
    </xf>
    <xf numFmtId="0" fontId="42" fillId="0" borderId="49" xfId="5" applyFont="1" applyBorder="1" applyAlignment="1">
      <alignment horizontal="right"/>
    </xf>
    <xf numFmtId="43" fontId="38" fillId="0" borderId="0" xfId="2" applyFont="1" applyFill="1" applyBorder="1" applyAlignment="1">
      <alignment vertical="center"/>
    </xf>
    <xf numFmtId="169" fontId="3" fillId="0" borderId="0" xfId="6" applyNumberFormat="1" applyFont="1" applyAlignment="1" applyProtection="1">
      <alignment vertical="center"/>
      <protection locked="0"/>
    </xf>
    <xf numFmtId="0" fontId="3" fillId="0" borderId="49" xfId="5" applyFont="1" applyBorder="1" applyAlignment="1">
      <alignment horizontal="left" indent="1"/>
    </xf>
    <xf numFmtId="0" fontId="41" fillId="0" borderId="47" xfId="5" applyFont="1" applyBorder="1" applyAlignment="1">
      <alignment horizontal="left"/>
    </xf>
    <xf numFmtId="0" fontId="39" fillId="5" borderId="0" xfId="5" applyFont="1" applyFill="1" applyAlignment="1">
      <alignment horizontal="justify"/>
    </xf>
    <xf numFmtId="0" fontId="3" fillId="0" borderId="49" xfId="5" applyFont="1" applyBorder="1" applyAlignment="1">
      <alignment horizontal="right" vertical="top"/>
    </xf>
    <xf numFmtId="0" fontId="42" fillId="0" borderId="49" xfId="5" applyFont="1" applyBorder="1" applyAlignment="1">
      <alignment horizontal="left"/>
    </xf>
    <xf numFmtId="0" fontId="3" fillId="0" borderId="2" xfId="5" applyFont="1" applyBorder="1" applyAlignment="1">
      <alignment horizontal="justify" vertical="top"/>
    </xf>
    <xf numFmtId="0" fontId="3" fillId="0" borderId="0" xfId="5" applyFont="1" applyAlignment="1">
      <alignment horizontal="right"/>
    </xf>
    <xf numFmtId="0" fontId="39" fillId="0" borderId="56" xfId="5" applyFont="1" applyBorder="1"/>
    <xf numFmtId="0" fontId="39" fillId="0" borderId="57" xfId="5" applyFont="1" applyBorder="1"/>
    <xf numFmtId="0" fontId="3" fillId="0" borderId="35" xfId="5" applyFont="1" applyBorder="1" applyAlignment="1">
      <alignment horizontal="center" vertical="center"/>
    </xf>
    <xf numFmtId="43" fontId="38" fillId="0" borderId="35" xfId="2" applyFont="1" applyFill="1" applyBorder="1" applyAlignment="1">
      <alignment horizontal="center" vertical="center"/>
    </xf>
    <xf numFmtId="43" fontId="3" fillId="0" borderId="35" xfId="2" applyFont="1" applyFill="1" applyBorder="1" applyAlignment="1">
      <alignment vertical="top"/>
    </xf>
    <xf numFmtId="43" fontId="39" fillId="0" borderId="35" xfId="2" applyFont="1" applyFill="1" applyBorder="1" applyAlignment="1">
      <alignment vertical="top"/>
    </xf>
    <xf numFmtId="0" fontId="3" fillId="0" borderId="53" xfId="5" applyFont="1" applyBorder="1" applyAlignment="1">
      <alignment horizontal="left"/>
    </xf>
    <xf numFmtId="0" fontId="3" fillId="0" borderId="50" xfId="5" applyFont="1" applyBorder="1" applyAlignment="1">
      <alignment horizontal="left"/>
    </xf>
    <xf numFmtId="0" fontId="39" fillId="0" borderId="45" xfId="5" applyFont="1" applyBorder="1" applyAlignment="1">
      <alignment vertical="top"/>
    </xf>
    <xf numFmtId="43" fontId="39" fillId="0" borderId="45" xfId="5" applyNumberFormat="1" applyFont="1" applyBorder="1" applyAlignment="1">
      <alignment vertical="top"/>
    </xf>
    <xf numFmtId="43" fontId="3" fillId="0" borderId="45" xfId="5" applyNumberFormat="1" applyFont="1" applyBorder="1" applyAlignment="1">
      <alignment vertical="top"/>
    </xf>
    <xf numFmtId="43" fontId="3" fillId="0" borderId="45" xfId="2" applyFont="1" applyFill="1" applyBorder="1" applyAlignment="1">
      <alignment vertical="top"/>
    </xf>
    <xf numFmtId="43" fontId="39" fillId="0" borderId="45" xfId="2" applyFont="1" applyFill="1" applyBorder="1" applyAlignment="1">
      <alignment vertical="top"/>
    </xf>
    <xf numFmtId="43" fontId="3" fillId="0" borderId="0" xfId="2" applyFont="1" applyAlignment="1"/>
    <xf numFmtId="0" fontId="47" fillId="0" borderId="0" xfId="3" applyFont="1" applyAlignment="1">
      <alignment horizontal="center" vertical="center"/>
    </xf>
    <xf numFmtId="0" fontId="37" fillId="0" borderId="0" xfId="3" applyFont="1"/>
    <xf numFmtId="0" fontId="48" fillId="0" borderId="0" xfId="3" applyFont="1" applyAlignment="1">
      <alignment horizontal="center" vertical="center"/>
    </xf>
    <xf numFmtId="0" fontId="34" fillId="0" borderId="88" xfId="3" applyFont="1" applyBorder="1" applyAlignment="1">
      <alignment horizontal="center" vertical="center"/>
    </xf>
    <xf numFmtId="0" fontId="34" fillId="0" borderId="89" xfId="3" applyFont="1" applyBorder="1" applyAlignment="1">
      <alignment horizontal="center" vertical="center"/>
    </xf>
    <xf numFmtId="0" fontId="34" fillId="0" borderId="89" xfId="3" applyFont="1" applyBorder="1" applyAlignment="1">
      <alignment horizontal="center" vertical="center" wrapText="1"/>
    </xf>
    <xf numFmtId="0" fontId="34" fillId="0" borderId="0" xfId="3" applyFont="1" applyAlignment="1">
      <alignment horizontal="center" vertical="center"/>
    </xf>
    <xf numFmtId="0" fontId="34" fillId="0" borderId="90" xfId="3" applyFont="1" applyBorder="1" applyAlignment="1">
      <alignment horizontal="center" vertical="center"/>
    </xf>
    <xf numFmtId="0" fontId="34" fillId="0" borderId="46" xfId="3" applyFont="1" applyBorder="1" applyAlignment="1">
      <alignment horizontal="center" vertical="center"/>
    </xf>
    <xf numFmtId="0" fontId="34" fillId="0" borderId="91" xfId="3" applyFont="1" applyBorder="1" applyAlignment="1">
      <alignment horizontal="center" vertical="center" wrapText="1"/>
    </xf>
    <xf numFmtId="0" fontId="34" fillId="0" borderId="91" xfId="3" applyFont="1" applyBorder="1" applyAlignment="1">
      <alignment horizontal="center" vertical="center"/>
    </xf>
    <xf numFmtId="0" fontId="37" fillId="0" borderId="92" xfId="3" applyFont="1" applyBorder="1"/>
    <xf numFmtId="0" fontId="37" fillId="0" borderId="57" xfId="3" applyFont="1" applyBorder="1"/>
    <xf numFmtId="0" fontId="37" fillId="0" borderId="0" xfId="3" applyFont="1" applyAlignment="1">
      <alignment horizontal="center" vertical="center"/>
    </xf>
    <xf numFmtId="0" fontId="37" fillId="0" borderId="93" xfId="3" applyFont="1" applyBorder="1" applyAlignment="1">
      <alignment vertical="center"/>
    </xf>
    <xf numFmtId="0" fontId="37" fillId="0" borderId="46" xfId="3" applyFont="1" applyBorder="1" applyAlignment="1">
      <alignment vertical="center"/>
    </xf>
    <xf numFmtId="43" fontId="49" fillId="0" borderId="94" xfId="2" applyFont="1" applyBorder="1" applyAlignment="1">
      <alignment vertical="center"/>
    </xf>
    <xf numFmtId="43" fontId="50" fillId="0" borderId="94" xfId="2" applyFont="1" applyBorder="1" applyAlignment="1">
      <alignment vertical="center"/>
    </xf>
    <xf numFmtId="0" fontId="37" fillId="0" borderId="95" xfId="3" applyFont="1" applyBorder="1" applyAlignment="1">
      <alignment vertical="center"/>
    </xf>
    <xf numFmtId="43" fontId="49" fillId="0" borderId="96" xfId="2" applyFont="1" applyBorder="1" applyAlignment="1">
      <alignment vertical="center"/>
    </xf>
    <xf numFmtId="0" fontId="37" fillId="0" borderId="0" xfId="3" applyFont="1" applyAlignment="1">
      <alignment wrapText="1"/>
    </xf>
    <xf numFmtId="43" fontId="37" fillId="0" borderId="0" xfId="2" applyFont="1"/>
    <xf numFmtId="43" fontId="37" fillId="0" borderId="0" xfId="3" applyNumberFormat="1" applyFont="1"/>
    <xf numFmtId="10" fontId="50" fillId="0" borderId="94" xfId="7" applyNumberFormat="1" applyFont="1" applyBorder="1" applyAlignment="1">
      <alignment vertical="center"/>
    </xf>
    <xf numFmtId="0" fontId="51" fillId="0" borderId="95" xfId="3" applyFont="1" applyBorder="1" applyAlignment="1">
      <alignment horizontal="right" vertical="center"/>
    </xf>
    <xf numFmtId="0" fontId="51" fillId="0" borderId="95" xfId="3" applyFont="1" applyBorder="1" applyAlignment="1">
      <alignment horizontal="right" indent="1"/>
    </xf>
    <xf numFmtId="0" fontId="37" fillId="0" borderId="46" xfId="3" applyFont="1" applyBorder="1"/>
    <xf numFmtId="43" fontId="50" fillId="0" borderId="96" xfId="3" applyNumberFormat="1" applyFont="1" applyBorder="1"/>
    <xf numFmtId="0" fontId="52" fillId="0" borderId="97" xfId="3" applyFont="1" applyBorder="1" applyAlignment="1">
      <alignment horizontal="right" vertical="center" wrapText="1"/>
    </xf>
    <xf numFmtId="0" fontId="37" fillId="0" borderId="91" xfId="3" applyFont="1" applyBorder="1" applyAlignment="1">
      <alignment vertical="center"/>
    </xf>
    <xf numFmtId="43" fontId="51" fillId="0" borderId="97" xfId="3" applyNumberFormat="1" applyFont="1" applyBorder="1" applyAlignment="1">
      <alignment vertical="center"/>
    </xf>
    <xf numFmtId="0" fontId="37" fillId="0" borderId="0" xfId="3" applyFont="1" applyAlignment="1">
      <alignment horizontal="left" indent="1"/>
    </xf>
    <xf numFmtId="43" fontId="33" fillId="0" borderId="0" xfId="3" applyNumberFormat="1" applyFont="1"/>
    <xf numFmtId="43" fontId="35" fillId="0" borderId="0" xfId="3" applyNumberFormat="1" applyFont="1"/>
    <xf numFmtId="10" fontId="37" fillId="0" borderId="0" xfId="3" applyNumberFormat="1" applyFont="1"/>
  </cellXfs>
  <cellStyles count="8">
    <cellStyle name="•W_Electrical_BOQ_MVAC-Rev-11-09-2008" xfId="6" xr:uid="{C7F873E0-E8F9-400A-B9BE-2CE344EC272A}"/>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 name="Normal 4" xfId="5" xr:uid="{B4FBB650-A2A7-470C-9A1B-C491F854DB18}"/>
    <cellStyle name="Percent 2" xfId="7" xr:uid="{D162EB3F-B49E-415E-82C5-FB009BDEC5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283</xdr:row>
      <xdr:rowOff>0</xdr:rowOff>
    </xdr:from>
    <xdr:to>
      <xdr:col>6</xdr:col>
      <xdr:colOff>76200</xdr:colOff>
      <xdr:row>284</xdr:row>
      <xdr:rowOff>1629</xdr:rowOff>
    </xdr:to>
    <xdr:sp macro="" textlink="">
      <xdr:nvSpPr>
        <xdr:cNvPr id="2" name="Text Box 4">
          <a:extLst>
            <a:ext uri="{FF2B5EF4-FFF2-40B4-BE49-F238E27FC236}">
              <a16:creationId xmlns:a16="http://schemas.microsoft.com/office/drawing/2014/main" id="{4C64FC8D-8D25-4224-808F-DB61373EE0A3}"/>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3" name="Text Box 5">
          <a:extLst>
            <a:ext uri="{FF2B5EF4-FFF2-40B4-BE49-F238E27FC236}">
              <a16:creationId xmlns:a16="http://schemas.microsoft.com/office/drawing/2014/main" id="{390A6D44-AD1C-4C85-AD81-78CF7A3594AC}"/>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4" name="Text Box 9">
          <a:extLst>
            <a:ext uri="{FF2B5EF4-FFF2-40B4-BE49-F238E27FC236}">
              <a16:creationId xmlns:a16="http://schemas.microsoft.com/office/drawing/2014/main" id="{39DFA436-2D08-4A46-8415-D7D2D5163010}"/>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5" name="Text Box 10">
          <a:extLst>
            <a:ext uri="{FF2B5EF4-FFF2-40B4-BE49-F238E27FC236}">
              <a16:creationId xmlns:a16="http://schemas.microsoft.com/office/drawing/2014/main" id="{4992C47E-75D7-4BFC-A16E-48755B417E29}"/>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6" name="Text Box 4">
          <a:extLst>
            <a:ext uri="{FF2B5EF4-FFF2-40B4-BE49-F238E27FC236}">
              <a16:creationId xmlns:a16="http://schemas.microsoft.com/office/drawing/2014/main" id="{7731288C-BE4D-44CD-84B2-37AC93E20410}"/>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7" name="Text Box 5">
          <a:extLst>
            <a:ext uri="{FF2B5EF4-FFF2-40B4-BE49-F238E27FC236}">
              <a16:creationId xmlns:a16="http://schemas.microsoft.com/office/drawing/2014/main" id="{778F03DC-2494-4954-A0F9-9731D9A9AC31}"/>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8" name="Text Box 9">
          <a:extLst>
            <a:ext uri="{FF2B5EF4-FFF2-40B4-BE49-F238E27FC236}">
              <a16:creationId xmlns:a16="http://schemas.microsoft.com/office/drawing/2014/main" id="{F08F5FB3-77B3-4212-93A0-8EAC2492393D}"/>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9" name="Text Box 4">
          <a:extLst>
            <a:ext uri="{FF2B5EF4-FFF2-40B4-BE49-F238E27FC236}">
              <a16:creationId xmlns:a16="http://schemas.microsoft.com/office/drawing/2014/main" id="{4ADF3910-BFA8-43F4-87B7-30D6E2EFE7AB}"/>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10" name="Text Box 5">
          <a:extLst>
            <a:ext uri="{FF2B5EF4-FFF2-40B4-BE49-F238E27FC236}">
              <a16:creationId xmlns:a16="http://schemas.microsoft.com/office/drawing/2014/main" id="{1E3B91F4-7B7A-4ADB-9987-CE504CC6AB79}"/>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11" name="Text Box 9">
          <a:extLst>
            <a:ext uri="{FF2B5EF4-FFF2-40B4-BE49-F238E27FC236}">
              <a16:creationId xmlns:a16="http://schemas.microsoft.com/office/drawing/2014/main" id="{08ACD954-9D61-448C-A1BC-59AA0E8C492B}"/>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12" name="Text Box 10">
          <a:extLst>
            <a:ext uri="{FF2B5EF4-FFF2-40B4-BE49-F238E27FC236}">
              <a16:creationId xmlns:a16="http://schemas.microsoft.com/office/drawing/2014/main" id="{17A07867-3D0A-4008-B2DC-277E757E1160}"/>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13" name="Text Box 4">
          <a:extLst>
            <a:ext uri="{FF2B5EF4-FFF2-40B4-BE49-F238E27FC236}">
              <a16:creationId xmlns:a16="http://schemas.microsoft.com/office/drawing/2014/main" id="{7EE3020A-EA63-4EFD-884E-FFC34013AF1A}"/>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14" name="Text Box 5">
          <a:extLst>
            <a:ext uri="{FF2B5EF4-FFF2-40B4-BE49-F238E27FC236}">
              <a16:creationId xmlns:a16="http://schemas.microsoft.com/office/drawing/2014/main" id="{87E00A7E-A892-4ABC-A888-93C2E98B1E6C}"/>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15" name="Text Box 9">
          <a:extLst>
            <a:ext uri="{FF2B5EF4-FFF2-40B4-BE49-F238E27FC236}">
              <a16:creationId xmlns:a16="http://schemas.microsoft.com/office/drawing/2014/main" id="{A26C31B7-8961-4B12-899E-7D9B10211145}"/>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16" name="Text Box 4">
          <a:extLst>
            <a:ext uri="{FF2B5EF4-FFF2-40B4-BE49-F238E27FC236}">
              <a16:creationId xmlns:a16="http://schemas.microsoft.com/office/drawing/2014/main" id="{100BBB51-E1A1-40D5-916F-6056E36E9FD0}"/>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17" name="Text Box 5">
          <a:extLst>
            <a:ext uri="{FF2B5EF4-FFF2-40B4-BE49-F238E27FC236}">
              <a16:creationId xmlns:a16="http://schemas.microsoft.com/office/drawing/2014/main" id="{C9BB6A23-640F-4683-BA9E-60D264582AD8}"/>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18" name="Text Box 9">
          <a:extLst>
            <a:ext uri="{FF2B5EF4-FFF2-40B4-BE49-F238E27FC236}">
              <a16:creationId xmlns:a16="http://schemas.microsoft.com/office/drawing/2014/main" id="{01D17993-FC3E-4D73-A594-1A7C4F5A2FBE}"/>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19" name="Text Box 4">
          <a:extLst>
            <a:ext uri="{FF2B5EF4-FFF2-40B4-BE49-F238E27FC236}">
              <a16:creationId xmlns:a16="http://schemas.microsoft.com/office/drawing/2014/main" id="{99AA006F-ADF8-4656-ACD6-710E86A54EEB}"/>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20" name="Text Box 4">
          <a:extLst>
            <a:ext uri="{FF2B5EF4-FFF2-40B4-BE49-F238E27FC236}">
              <a16:creationId xmlns:a16="http://schemas.microsoft.com/office/drawing/2014/main" id="{078147F0-FCB9-4950-B6BE-6041C8F2B2F7}"/>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21" name="Text Box 4">
          <a:extLst>
            <a:ext uri="{FF2B5EF4-FFF2-40B4-BE49-F238E27FC236}">
              <a16:creationId xmlns:a16="http://schemas.microsoft.com/office/drawing/2014/main" id="{F12846F0-886D-4D2D-B9AE-C0A4A3358DDB}"/>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22" name="Text Box 5">
          <a:extLst>
            <a:ext uri="{FF2B5EF4-FFF2-40B4-BE49-F238E27FC236}">
              <a16:creationId xmlns:a16="http://schemas.microsoft.com/office/drawing/2014/main" id="{0AA51E0C-01CF-4377-A984-027A4DCBBE01}"/>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23" name="Text Box 9">
          <a:extLst>
            <a:ext uri="{FF2B5EF4-FFF2-40B4-BE49-F238E27FC236}">
              <a16:creationId xmlns:a16="http://schemas.microsoft.com/office/drawing/2014/main" id="{A9FE8BC9-224A-455B-B002-F6F0297363FA}"/>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24" name="Text Box 10">
          <a:extLst>
            <a:ext uri="{FF2B5EF4-FFF2-40B4-BE49-F238E27FC236}">
              <a16:creationId xmlns:a16="http://schemas.microsoft.com/office/drawing/2014/main" id="{478FD9AC-ECA8-48B9-A03B-97E4DA9FB4FC}"/>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25" name="Text Box 4">
          <a:extLst>
            <a:ext uri="{FF2B5EF4-FFF2-40B4-BE49-F238E27FC236}">
              <a16:creationId xmlns:a16="http://schemas.microsoft.com/office/drawing/2014/main" id="{F5A93AD5-7623-4A22-906A-04524F05243D}"/>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26" name="Text Box 5">
          <a:extLst>
            <a:ext uri="{FF2B5EF4-FFF2-40B4-BE49-F238E27FC236}">
              <a16:creationId xmlns:a16="http://schemas.microsoft.com/office/drawing/2014/main" id="{E7E76828-2889-46B8-8128-EDF02B4E99FF}"/>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27" name="Text Box 9">
          <a:extLst>
            <a:ext uri="{FF2B5EF4-FFF2-40B4-BE49-F238E27FC236}">
              <a16:creationId xmlns:a16="http://schemas.microsoft.com/office/drawing/2014/main" id="{A647B9BC-8DBC-4FF6-9D0B-2B60FACF1AAF}"/>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28" name="Text Box 10">
          <a:extLst>
            <a:ext uri="{FF2B5EF4-FFF2-40B4-BE49-F238E27FC236}">
              <a16:creationId xmlns:a16="http://schemas.microsoft.com/office/drawing/2014/main" id="{3BAF78D3-05E4-4EED-AB91-77FC5A389552}"/>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29" name="Text Box 4">
          <a:extLst>
            <a:ext uri="{FF2B5EF4-FFF2-40B4-BE49-F238E27FC236}">
              <a16:creationId xmlns:a16="http://schemas.microsoft.com/office/drawing/2014/main" id="{3E3DF79A-DF14-4B1D-AEED-6B6B9F04C0BB}"/>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30" name="Text Box 5">
          <a:extLst>
            <a:ext uri="{FF2B5EF4-FFF2-40B4-BE49-F238E27FC236}">
              <a16:creationId xmlns:a16="http://schemas.microsoft.com/office/drawing/2014/main" id="{548FA433-2401-4C15-BFB3-5F05F33D8277}"/>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31" name="Text Box 9">
          <a:extLst>
            <a:ext uri="{FF2B5EF4-FFF2-40B4-BE49-F238E27FC236}">
              <a16:creationId xmlns:a16="http://schemas.microsoft.com/office/drawing/2014/main" id="{3ED38F99-10C4-4AEE-9315-6F311CA64EDB}"/>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32" name="Text Box 10">
          <a:extLst>
            <a:ext uri="{FF2B5EF4-FFF2-40B4-BE49-F238E27FC236}">
              <a16:creationId xmlns:a16="http://schemas.microsoft.com/office/drawing/2014/main" id="{95F4FC0D-D07D-475D-927E-4450DE7EE7B4}"/>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33" name="Text Box 4">
          <a:extLst>
            <a:ext uri="{FF2B5EF4-FFF2-40B4-BE49-F238E27FC236}">
              <a16:creationId xmlns:a16="http://schemas.microsoft.com/office/drawing/2014/main" id="{2FFBC6D8-E80D-4868-B721-7AEC482EFDB9}"/>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34" name="Text Box 5">
          <a:extLst>
            <a:ext uri="{FF2B5EF4-FFF2-40B4-BE49-F238E27FC236}">
              <a16:creationId xmlns:a16="http://schemas.microsoft.com/office/drawing/2014/main" id="{8AA2E047-726F-405A-80B7-853A8083F592}"/>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35" name="Text Box 9">
          <a:extLst>
            <a:ext uri="{FF2B5EF4-FFF2-40B4-BE49-F238E27FC236}">
              <a16:creationId xmlns:a16="http://schemas.microsoft.com/office/drawing/2014/main" id="{95DB348B-1737-4A60-AD99-27CC55A53D5F}"/>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36" name="Text Box 10">
          <a:extLst>
            <a:ext uri="{FF2B5EF4-FFF2-40B4-BE49-F238E27FC236}">
              <a16:creationId xmlns:a16="http://schemas.microsoft.com/office/drawing/2014/main" id="{A34FAC46-5666-4FCD-8ADF-42A0137FCE3E}"/>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37" name="Text Box 4">
          <a:extLst>
            <a:ext uri="{FF2B5EF4-FFF2-40B4-BE49-F238E27FC236}">
              <a16:creationId xmlns:a16="http://schemas.microsoft.com/office/drawing/2014/main" id="{537F5D23-FD1F-4EA2-9C99-772B3F8472F9}"/>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38" name="Text Box 5">
          <a:extLst>
            <a:ext uri="{FF2B5EF4-FFF2-40B4-BE49-F238E27FC236}">
              <a16:creationId xmlns:a16="http://schemas.microsoft.com/office/drawing/2014/main" id="{EA6AFDB3-DC0F-40FF-BBFC-8FF015877AF7}"/>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39" name="Text Box 9">
          <a:extLst>
            <a:ext uri="{FF2B5EF4-FFF2-40B4-BE49-F238E27FC236}">
              <a16:creationId xmlns:a16="http://schemas.microsoft.com/office/drawing/2014/main" id="{0EF202B7-350A-43C0-83E4-74093DA793E2}"/>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40" name="Text Box 10">
          <a:extLst>
            <a:ext uri="{FF2B5EF4-FFF2-40B4-BE49-F238E27FC236}">
              <a16:creationId xmlns:a16="http://schemas.microsoft.com/office/drawing/2014/main" id="{43EB4A5F-E11B-494B-87F3-1B6C9B72D88C}"/>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41" name="Text Box 4">
          <a:extLst>
            <a:ext uri="{FF2B5EF4-FFF2-40B4-BE49-F238E27FC236}">
              <a16:creationId xmlns:a16="http://schemas.microsoft.com/office/drawing/2014/main" id="{E9F7BEB4-B49E-47B1-8B5A-24C5AF3A1C01}"/>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42" name="Text Box 5">
          <a:extLst>
            <a:ext uri="{FF2B5EF4-FFF2-40B4-BE49-F238E27FC236}">
              <a16:creationId xmlns:a16="http://schemas.microsoft.com/office/drawing/2014/main" id="{C7D6736A-E5A2-4BE7-8744-D8DE6460802B}"/>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43" name="Text Box 9">
          <a:extLst>
            <a:ext uri="{FF2B5EF4-FFF2-40B4-BE49-F238E27FC236}">
              <a16:creationId xmlns:a16="http://schemas.microsoft.com/office/drawing/2014/main" id="{C02E7D45-06D7-4B6D-BC6E-A8F6F4CE2E6A}"/>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44" name="Text Box 10">
          <a:extLst>
            <a:ext uri="{FF2B5EF4-FFF2-40B4-BE49-F238E27FC236}">
              <a16:creationId xmlns:a16="http://schemas.microsoft.com/office/drawing/2014/main" id="{84621986-B3A6-4C15-A4C1-5EA02EB5FF0F}"/>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45" name="Text Box 4">
          <a:extLst>
            <a:ext uri="{FF2B5EF4-FFF2-40B4-BE49-F238E27FC236}">
              <a16:creationId xmlns:a16="http://schemas.microsoft.com/office/drawing/2014/main" id="{FA30BA91-1F0F-4A46-B15D-61A29F9E0708}"/>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46" name="Text Box 5">
          <a:extLst>
            <a:ext uri="{FF2B5EF4-FFF2-40B4-BE49-F238E27FC236}">
              <a16:creationId xmlns:a16="http://schemas.microsoft.com/office/drawing/2014/main" id="{2BE9BECE-A489-4F94-B689-0CB8D5FE7397}"/>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47" name="Text Box 9">
          <a:extLst>
            <a:ext uri="{FF2B5EF4-FFF2-40B4-BE49-F238E27FC236}">
              <a16:creationId xmlns:a16="http://schemas.microsoft.com/office/drawing/2014/main" id="{BA978F46-547E-4538-A030-E3B52CD95622}"/>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0</xdr:rowOff>
    </xdr:to>
    <xdr:sp macro="" textlink="">
      <xdr:nvSpPr>
        <xdr:cNvPr id="48" name="Text Box 10">
          <a:extLst>
            <a:ext uri="{FF2B5EF4-FFF2-40B4-BE49-F238E27FC236}">
              <a16:creationId xmlns:a16="http://schemas.microsoft.com/office/drawing/2014/main" id="{391654D7-9F32-44DA-A271-3E557CAE6E3E}"/>
            </a:ext>
          </a:extLst>
        </xdr:cNvPr>
        <xdr:cNvSpPr txBox="1">
          <a:spLocks noChangeArrowheads="1"/>
        </xdr:cNvSpPr>
      </xdr:nvSpPr>
      <xdr:spPr bwMode="auto">
        <a:xfrm>
          <a:off x="5248275" y="57473850"/>
          <a:ext cx="76200" cy="14653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49" name="Text Box 4">
          <a:extLst>
            <a:ext uri="{FF2B5EF4-FFF2-40B4-BE49-F238E27FC236}">
              <a16:creationId xmlns:a16="http://schemas.microsoft.com/office/drawing/2014/main" id="{6151956A-4940-4061-BC9C-4F07EC53E456}"/>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50" name="Text Box 5">
          <a:extLst>
            <a:ext uri="{FF2B5EF4-FFF2-40B4-BE49-F238E27FC236}">
              <a16:creationId xmlns:a16="http://schemas.microsoft.com/office/drawing/2014/main" id="{E659AC43-56C4-418C-80FD-BE3C9E3D4ABE}"/>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51" name="Text Box 9">
          <a:extLst>
            <a:ext uri="{FF2B5EF4-FFF2-40B4-BE49-F238E27FC236}">
              <a16:creationId xmlns:a16="http://schemas.microsoft.com/office/drawing/2014/main" id="{94EB2CD1-AB03-49D1-BB8C-6654F1EB1C3B}"/>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52" name="Text Box 10">
          <a:extLst>
            <a:ext uri="{FF2B5EF4-FFF2-40B4-BE49-F238E27FC236}">
              <a16:creationId xmlns:a16="http://schemas.microsoft.com/office/drawing/2014/main" id="{9075F401-4441-40C8-8761-F9CAB20076DC}"/>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53" name="Text Box 4">
          <a:extLst>
            <a:ext uri="{FF2B5EF4-FFF2-40B4-BE49-F238E27FC236}">
              <a16:creationId xmlns:a16="http://schemas.microsoft.com/office/drawing/2014/main" id="{02904923-ACA3-40A4-AFBF-F284940BD51C}"/>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54" name="Text Box 5">
          <a:extLst>
            <a:ext uri="{FF2B5EF4-FFF2-40B4-BE49-F238E27FC236}">
              <a16:creationId xmlns:a16="http://schemas.microsoft.com/office/drawing/2014/main" id="{FAD83AF2-2985-4DD1-9804-D6DA987E09D1}"/>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55" name="Text Box 9">
          <a:extLst>
            <a:ext uri="{FF2B5EF4-FFF2-40B4-BE49-F238E27FC236}">
              <a16:creationId xmlns:a16="http://schemas.microsoft.com/office/drawing/2014/main" id="{E13CC9CA-E021-4F79-BE38-CAECF62EA2C5}"/>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56" name="Text Box 10">
          <a:extLst>
            <a:ext uri="{FF2B5EF4-FFF2-40B4-BE49-F238E27FC236}">
              <a16:creationId xmlns:a16="http://schemas.microsoft.com/office/drawing/2014/main" id="{64825E77-5A9C-43B9-9966-9C6E790FE64B}"/>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57" name="Text Box 4">
          <a:extLst>
            <a:ext uri="{FF2B5EF4-FFF2-40B4-BE49-F238E27FC236}">
              <a16:creationId xmlns:a16="http://schemas.microsoft.com/office/drawing/2014/main" id="{0CE3BDDB-87CE-4ED2-A168-84A8EB313158}"/>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58" name="Text Box 5">
          <a:extLst>
            <a:ext uri="{FF2B5EF4-FFF2-40B4-BE49-F238E27FC236}">
              <a16:creationId xmlns:a16="http://schemas.microsoft.com/office/drawing/2014/main" id="{03E497E1-3A51-4740-ADBE-5E30401AB4E9}"/>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59" name="Text Box 9">
          <a:extLst>
            <a:ext uri="{FF2B5EF4-FFF2-40B4-BE49-F238E27FC236}">
              <a16:creationId xmlns:a16="http://schemas.microsoft.com/office/drawing/2014/main" id="{4657FE31-0485-4D4B-B9D0-92A55342C528}"/>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60" name="Text Box 10">
          <a:extLst>
            <a:ext uri="{FF2B5EF4-FFF2-40B4-BE49-F238E27FC236}">
              <a16:creationId xmlns:a16="http://schemas.microsoft.com/office/drawing/2014/main" id="{0F3A5ECA-536F-45EF-8FEC-FC58ADB5E9DD}"/>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61" name="Text Box 4">
          <a:extLst>
            <a:ext uri="{FF2B5EF4-FFF2-40B4-BE49-F238E27FC236}">
              <a16:creationId xmlns:a16="http://schemas.microsoft.com/office/drawing/2014/main" id="{4DF4D522-CCE2-4B8E-A040-0AE9676CFB51}"/>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62" name="Text Box 5">
          <a:extLst>
            <a:ext uri="{FF2B5EF4-FFF2-40B4-BE49-F238E27FC236}">
              <a16:creationId xmlns:a16="http://schemas.microsoft.com/office/drawing/2014/main" id="{3E549E9B-B67C-4FC8-92BD-B0FAD7FC213D}"/>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63" name="Text Box 9">
          <a:extLst>
            <a:ext uri="{FF2B5EF4-FFF2-40B4-BE49-F238E27FC236}">
              <a16:creationId xmlns:a16="http://schemas.microsoft.com/office/drawing/2014/main" id="{94698A7C-3CE7-43E9-ABB3-6F25044ECE38}"/>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64" name="Text Box 10">
          <a:extLst>
            <a:ext uri="{FF2B5EF4-FFF2-40B4-BE49-F238E27FC236}">
              <a16:creationId xmlns:a16="http://schemas.microsoft.com/office/drawing/2014/main" id="{9EAF5E4B-A600-4795-A4DE-8A47BF5ACFD1}"/>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65" name="Text Box 4">
          <a:extLst>
            <a:ext uri="{FF2B5EF4-FFF2-40B4-BE49-F238E27FC236}">
              <a16:creationId xmlns:a16="http://schemas.microsoft.com/office/drawing/2014/main" id="{B23CF151-0333-4D92-B195-911594AB59D2}"/>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66" name="Text Box 5">
          <a:extLst>
            <a:ext uri="{FF2B5EF4-FFF2-40B4-BE49-F238E27FC236}">
              <a16:creationId xmlns:a16="http://schemas.microsoft.com/office/drawing/2014/main" id="{9A31D30E-5EC0-4E2F-905D-12EDFDEA28AE}"/>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67" name="Text Box 9">
          <a:extLst>
            <a:ext uri="{FF2B5EF4-FFF2-40B4-BE49-F238E27FC236}">
              <a16:creationId xmlns:a16="http://schemas.microsoft.com/office/drawing/2014/main" id="{E46B6CBD-3A31-438C-8ACC-4CFF8D26B469}"/>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68" name="Text Box 10">
          <a:extLst>
            <a:ext uri="{FF2B5EF4-FFF2-40B4-BE49-F238E27FC236}">
              <a16:creationId xmlns:a16="http://schemas.microsoft.com/office/drawing/2014/main" id="{2AE780F6-563F-44C5-9148-AC902D18ED04}"/>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69" name="Text Box 4">
          <a:extLst>
            <a:ext uri="{FF2B5EF4-FFF2-40B4-BE49-F238E27FC236}">
              <a16:creationId xmlns:a16="http://schemas.microsoft.com/office/drawing/2014/main" id="{A1F929B2-603C-47FE-91B7-284DFEAA6558}"/>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70" name="Text Box 5">
          <a:extLst>
            <a:ext uri="{FF2B5EF4-FFF2-40B4-BE49-F238E27FC236}">
              <a16:creationId xmlns:a16="http://schemas.microsoft.com/office/drawing/2014/main" id="{BE84ED44-A1B0-4E5D-B9B4-7A7303DBCA39}"/>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71" name="Text Box 9">
          <a:extLst>
            <a:ext uri="{FF2B5EF4-FFF2-40B4-BE49-F238E27FC236}">
              <a16:creationId xmlns:a16="http://schemas.microsoft.com/office/drawing/2014/main" id="{EC44664F-D8CF-46A0-975C-473E1797D337}"/>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72" name="Text Box 10">
          <a:extLst>
            <a:ext uri="{FF2B5EF4-FFF2-40B4-BE49-F238E27FC236}">
              <a16:creationId xmlns:a16="http://schemas.microsoft.com/office/drawing/2014/main" id="{09F84364-FB88-49FA-89B0-68EAEF603DAE}"/>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73" name="Text Box 4">
          <a:extLst>
            <a:ext uri="{FF2B5EF4-FFF2-40B4-BE49-F238E27FC236}">
              <a16:creationId xmlns:a16="http://schemas.microsoft.com/office/drawing/2014/main" id="{F5ABF42F-04F5-4DDD-AF98-B0056592037C}"/>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74" name="Text Box 5">
          <a:extLst>
            <a:ext uri="{FF2B5EF4-FFF2-40B4-BE49-F238E27FC236}">
              <a16:creationId xmlns:a16="http://schemas.microsoft.com/office/drawing/2014/main" id="{A38CFDAC-024C-4B79-AE43-CBFCAB25E638}"/>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75" name="Text Box 9">
          <a:extLst>
            <a:ext uri="{FF2B5EF4-FFF2-40B4-BE49-F238E27FC236}">
              <a16:creationId xmlns:a16="http://schemas.microsoft.com/office/drawing/2014/main" id="{95556425-B572-476C-9125-5F94082E64A5}"/>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76" name="Text Box 10">
          <a:extLst>
            <a:ext uri="{FF2B5EF4-FFF2-40B4-BE49-F238E27FC236}">
              <a16:creationId xmlns:a16="http://schemas.microsoft.com/office/drawing/2014/main" id="{5F6EFF63-41DB-4886-8CF7-864DA370C69E}"/>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77" name="Text Box 4">
          <a:extLst>
            <a:ext uri="{FF2B5EF4-FFF2-40B4-BE49-F238E27FC236}">
              <a16:creationId xmlns:a16="http://schemas.microsoft.com/office/drawing/2014/main" id="{09189BB3-2F23-4BB9-BA61-F062A00EB338}"/>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78" name="Text Box 5">
          <a:extLst>
            <a:ext uri="{FF2B5EF4-FFF2-40B4-BE49-F238E27FC236}">
              <a16:creationId xmlns:a16="http://schemas.microsoft.com/office/drawing/2014/main" id="{A7112FB7-50EE-4202-B88D-66832270968F}"/>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79" name="Text Box 9">
          <a:extLst>
            <a:ext uri="{FF2B5EF4-FFF2-40B4-BE49-F238E27FC236}">
              <a16:creationId xmlns:a16="http://schemas.microsoft.com/office/drawing/2014/main" id="{B541D12E-869A-4BF6-A005-A07E7BC6E886}"/>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80" name="Text Box 10">
          <a:extLst>
            <a:ext uri="{FF2B5EF4-FFF2-40B4-BE49-F238E27FC236}">
              <a16:creationId xmlns:a16="http://schemas.microsoft.com/office/drawing/2014/main" id="{E32B79CA-9D02-4538-8EB0-B9BFB5F1AB7C}"/>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81" name="Text Box 4">
          <a:extLst>
            <a:ext uri="{FF2B5EF4-FFF2-40B4-BE49-F238E27FC236}">
              <a16:creationId xmlns:a16="http://schemas.microsoft.com/office/drawing/2014/main" id="{1056575F-DE2D-4755-9DD2-F2C048A0B4AB}"/>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82" name="Text Box 5">
          <a:extLst>
            <a:ext uri="{FF2B5EF4-FFF2-40B4-BE49-F238E27FC236}">
              <a16:creationId xmlns:a16="http://schemas.microsoft.com/office/drawing/2014/main" id="{EFA7EA33-1298-4BBB-84D4-5239608224CA}"/>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83" name="Text Box 9">
          <a:extLst>
            <a:ext uri="{FF2B5EF4-FFF2-40B4-BE49-F238E27FC236}">
              <a16:creationId xmlns:a16="http://schemas.microsoft.com/office/drawing/2014/main" id="{FF89B747-6ED0-410E-A5B7-3D7540A91C1F}"/>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84" name="Text Box 10">
          <a:extLst>
            <a:ext uri="{FF2B5EF4-FFF2-40B4-BE49-F238E27FC236}">
              <a16:creationId xmlns:a16="http://schemas.microsoft.com/office/drawing/2014/main" id="{F4F95101-EECD-4094-A3B0-B04035AD9770}"/>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85" name="Text Box 4">
          <a:extLst>
            <a:ext uri="{FF2B5EF4-FFF2-40B4-BE49-F238E27FC236}">
              <a16:creationId xmlns:a16="http://schemas.microsoft.com/office/drawing/2014/main" id="{7CB9BAC6-EE81-4ADD-A81C-0C9D4EA04695}"/>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86" name="Text Box 5">
          <a:extLst>
            <a:ext uri="{FF2B5EF4-FFF2-40B4-BE49-F238E27FC236}">
              <a16:creationId xmlns:a16="http://schemas.microsoft.com/office/drawing/2014/main" id="{3C655680-DBB5-4182-AFAB-E3D1889C138A}"/>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87" name="Text Box 9">
          <a:extLst>
            <a:ext uri="{FF2B5EF4-FFF2-40B4-BE49-F238E27FC236}">
              <a16:creationId xmlns:a16="http://schemas.microsoft.com/office/drawing/2014/main" id="{64875597-862B-4DB1-839D-F09F9319D4CF}"/>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88" name="Text Box 10">
          <a:extLst>
            <a:ext uri="{FF2B5EF4-FFF2-40B4-BE49-F238E27FC236}">
              <a16:creationId xmlns:a16="http://schemas.microsoft.com/office/drawing/2014/main" id="{D67F7460-1419-407F-B9FF-736634BFBF77}"/>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89" name="Text Box 4">
          <a:extLst>
            <a:ext uri="{FF2B5EF4-FFF2-40B4-BE49-F238E27FC236}">
              <a16:creationId xmlns:a16="http://schemas.microsoft.com/office/drawing/2014/main" id="{E6DE573F-4738-4FAC-9878-B4133FD5B9C9}"/>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90" name="Text Box 5">
          <a:extLst>
            <a:ext uri="{FF2B5EF4-FFF2-40B4-BE49-F238E27FC236}">
              <a16:creationId xmlns:a16="http://schemas.microsoft.com/office/drawing/2014/main" id="{DA740A6B-DE31-4B5F-93EC-8EDA2159B826}"/>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91" name="Text Box 9">
          <a:extLst>
            <a:ext uri="{FF2B5EF4-FFF2-40B4-BE49-F238E27FC236}">
              <a16:creationId xmlns:a16="http://schemas.microsoft.com/office/drawing/2014/main" id="{83C9EC53-A404-4383-890C-F0D53C0A92AD}"/>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1629</xdr:rowOff>
    </xdr:to>
    <xdr:sp macro="" textlink="">
      <xdr:nvSpPr>
        <xdr:cNvPr id="92" name="Text Box 10">
          <a:extLst>
            <a:ext uri="{FF2B5EF4-FFF2-40B4-BE49-F238E27FC236}">
              <a16:creationId xmlns:a16="http://schemas.microsoft.com/office/drawing/2014/main" id="{43FDA8C7-D705-4F92-B3A0-034AAD96EF14}"/>
            </a:ext>
          </a:extLst>
        </xdr:cNvPr>
        <xdr:cNvSpPr txBox="1">
          <a:spLocks noChangeArrowheads="1"/>
        </xdr:cNvSpPr>
      </xdr:nvSpPr>
      <xdr:spPr bwMode="auto">
        <a:xfrm>
          <a:off x="5248275" y="57473850"/>
          <a:ext cx="76200" cy="154028"/>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1630</xdr:rowOff>
    </xdr:to>
    <xdr:sp macro="" textlink="">
      <xdr:nvSpPr>
        <xdr:cNvPr id="93" name="Text Box 4">
          <a:extLst>
            <a:ext uri="{FF2B5EF4-FFF2-40B4-BE49-F238E27FC236}">
              <a16:creationId xmlns:a16="http://schemas.microsoft.com/office/drawing/2014/main" id="{FF394BC9-65C9-4E8F-A775-A5FC8F5DEAD3}"/>
            </a:ext>
          </a:extLst>
        </xdr:cNvPr>
        <xdr:cNvSpPr txBox="1">
          <a:spLocks noChangeArrowheads="1"/>
        </xdr:cNvSpPr>
      </xdr:nvSpPr>
      <xdr:spPr bwMode="auto">
        <a:xfrm>
          <a:off x="5248275" y="57473850"/>
          <a:ext cx="76200" cy="154029"/>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1630</xdr:rowOff>
    </xdr:to>
    <xdr:sp macro="" textlink="">
      <xdr:nvSpPr>
        <xdr:cNvPr id="94" name="Text Box 5">
          <a:extLst>
            <a:ext uri="{FF2B5EF4-FFF2-40B4-BE49-F238E27FC236}">
              <a16:creationId xmlns:a16="http://schemas.microsoft.com/office/drawing/2014/main" id="{6958E250-71C5-444B-9408-682E6EFBABB2}"/>
            </a:ext>
          </a:extLst>
        </xdr:cNvPr>
        <xdr:cNvSpPr txBox="1">
          <a:spLocks noChangeArrowheads="1"/>
        </xdr:cNvSpPr>
      </xdr:nvSpPr>
      <xdr:spPr bwMode="auto">
        <a:xfrm>
          <a:off x="5248275" y="57473850"/>
          <a:ext cx="76200" cy="154029"/>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1630</xdr:rowOff>
    </xdr:to>
    <xdr:sp macro="" textlink="">
      <xdr:nvSpPr>
        <xdr:cNvPr id="95" name="Text Box 9">
          <a:extLst>
            <a:ext uri="{FF2B5EF4-FFF2-40B4-BE49-F238E27FC236}">
              <a16:creationId xmlns:a16="http://schemas.microsoft.com/office/drawing/2014/main" id="{EC0CBD09-E80C-4B0B-8617-0815DB941028}"/>
            </a:ext>
          </a:extLst>
        </xdr:cNvPr>
        <xdr:cNvSpPr txBox="1">
          <a:spLocks noChangeArrowheads="1"/>
        </xdr:cNvSpPr>
      </xdr:nvSpPr>
      <xdr:spPr bwMode="auto">
        <a:xfrm>
          <a:off x="5248275" y="57473850"/>
          <a:ext cx="76200" cy="154029"/>
        </a:xfrm>
        <a:prstGeom prst="rect">
          <a:avLst/>
        </a:prstGeom>
        <a:noFill/>
        <a:ln w="9525">
          <a:noFill/>
          <a:miter lim="800000"/>
          <a:headEnd/>
          <a:tailEnd/>
        </a:ln>
      </xdr:spPr>
    </xdr:sp>
    <xdr:clientData/>
  </xdr:twoCellAnchor>
  <xdr:twoCellAnchor editAs="oneCell">
    <xdr:from>
      <xdr:col>6</xdr:col>
      <xdr:colOff>0</xdr:colOff>
      <xdr:row>283</xdr:row>
      <xdr:rowOff>0</xdr:rowOff>
    </xdr:from>
    <xdr:to>
      <xdr:col>6</xdr:col>
      <xdr:colOff>76200</xdr:colOff>
      <xdr:row>284</xdr:row>
      <xdr:rowOff>1630</xdr:rowOff>
    </xdr:to>
    <xdr:sp macro="" textlink="">
      <xdr:nvSpPr>
        <xdr:cNvPr id="96" name="Text Box 10">
          <a:extLst>
            <a:ext uri="{FF2B5EF4-FFF2-40B4-BE49-F238E27FC236}">
              <a16:creationId xmlns:a16="http://schemas.microsoft.com/office/drawing/2014/main" id="{53CCCB84-E14B-404E-B0C4-BE7DBE1C91AD}"/>
            </a:ext>
          </a:extLst>
        </xdr:cNvPr>
        <xdr:cNvSpPr txBox="1">
          <a:spLocks noChangeArrowheads="1"/>
        </xdr:cNvSpPr>
      </xdr:nvSpPr>
      <xdr:spPr bwMode="auto">
        <a:xfrm>
          <a:off x="5248275" y="574738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97" name="Text Box 4">
          <a:extLst>
            <a:ext uri="{FF2B5EF4-FFF2-40B4-BE49-F238E27FC236}">
              <a16:creationId xmlns:a16="http://schemas.microsoft.com/office/drawing/2014/main" id="{F6325672-2634-4B62-8903-0EA975F30F62}"/>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98" name="Text Box 5">
          <a:extLst>
            <a:ext uri="{FF2B5EF4-FFF2-40B4-BE49-F238E27FC236}">
              <a16:creationId xmlns:a16="http://schemas.microsoft.com/office/drawing/2014/main" id="{A0F9EB51-A8F2-415E-8FE9-BEA06C51FACC}"/>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99" name="Text Box 9">
          <a:extLst>
            <a:ext uri="{FF2B5EF4-FFF2-40B4-BE49-F238E27FC236}">
              <a16:creationId xmlns:a16="http://schemas.microsoft.com/office/drawing/2014/main" id="{5067B04A-712C-4BF5-AB12-D59F22739355}"/>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00" name="Text Box 10">
          <a:extLst>
            <a:ext uri="{FF2B5EF4-FFF2-40B4-BE49-F238E27FC236}">
              <a16:creationId xmlns:a16="http://schemas.microsoft.com/office/drawing/2014/main" id="{471E6E6B-9978-41F1-A2A9-CA9DF302DC54}"/>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01" name="Text Box 4">
          <a:extLst>
            <a:ext uri="{FF2B5EF4-FFF2-40B4-BE49-F238E27FC236}">
              <a16:creationId xmlns:a16="http://schemas.microsoft.com/office/drawing/2014/main" id="{38722432-30FD-4630-95C2-E9BD0BBAA003}"/>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02" name="Text Box 5">
          <a:extLst>
            <a:ext uri="{FF2B5EF4-FFF2-40B4-BE49-F238E27FC236}">
              <a16:creationId xmlns:a16="http://schemas.microsoft.com/office/drawing/2014/main" id="{85F2F5D6-7567-4B89-8F49-E8F7FA86AF1F}"/>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03" name="Text Box 9">
          <a:extLst>
            <a:ext uri="{FF2B5EF4-FFF2-40B4-BE49-F238E27FC236}">
              <a16:creationId xmlns:a16="http://schemas.microsoft.com/office/drawing/2014/main" id="{D7AEF299-34BD-4243-B68E-E6379442AE97}"/>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04" name="Text Box 4">
          <a:extLst>
            <a:ext uri="{FF2B5EF4-FFF2-40B4-BE49-F238E27FC236}">
              <a16:creationId xmlns:a16="http://schemas.microsoft.com/office/drawing/2014/main" id="{B7050D51-0599-48FD-8383-A464A8C10054}"/>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05" name="Text Box 5">
          <a:extLst>
            <a:ext uri="{FF2B5EF4-FFF2-40B4-BE49-F238E27FC236}">
              <a16:creationId xmlns:a16="http://schemas.microsoft.com/office/drawing/2014/main" id="{C7D029F9-3C9D-4111-943B-337DD583C8E8}"/>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06" name="Text Box 9">
          <a:extLst>
            <a:ext uri="{FF2B5EF4-FFF2-40B4-BE49-F238E27FC236}">
              <a16:creationId xmlns:a16="http://schemas.microsoft.com/office/drawing/2014/main" id="{7E427C84-B69C-4A1D-84B7-D61598442EE9}"/>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07" name="Text Box 10">
          <a:extLst>
            <a:ext uri="{FF2B5EF4-FFF2-40B4-BE49-F238E27FC236}">
              <a16:creationId xmlns:a16="http://schemas.microsoft.com/office/drawing/2014/main" id="{5D5AC5A0-6D2D-429C-9937-BC19E742A90F}"/>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08" name="Text Box 4">
          <a:extLst>
            <a:ext uri="{FF2B5EF4-FFF2-40B4-BE49-F238E27FC236}">
              <a16:creationId xmlns:a16="http://schemas.microsoft.com/office/drawing/2014/main" id="{EAD01A6B-5A5B-4E17-9D28-78DB2120696B}"/>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09" name="Text Box 5">
          <a:extLst>
            <a:ext uri="{FF2B5EF4-FFF2-40B4-BE49-F238E27FC236}">
              <a16:creationId xmlns:a16="http://schemas.microsoft.com/office/drawing/2014/main" id="{23E37134-FB7B-4930-9AF3-C9A5254D52DD}"/>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10" name="Text Box 9">
          <a:extLst>
            <a:ext uri="{FF2B5EF4-FFF2-40B4-BE49-F238E27FC236}">
              <a16:creationId xmlns:a16="http://schemas.microsoft.com/office/drawing/2014/main" id="{64DF3BA4-190D-45D2-A170-45C5217E8A2D}"/>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11" name="Text Box 4">
          <a:extLst>
            <a:ext uri="{FF2B5EF4-FFF2-40B4-BE49-F238E27FC236}">
              <a16:creationId xmlns:a16="http://schemas.microsoft.com/office/drawing/2014/main" id="{6E7404E7-8739-4D47-B0AE-2E92E690BFCD}"/>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12" name="Text Box 5">
          <a:extLst>
            <a:ext uri="{FF2B5EF4-FFF2-40B4-BE49-F238E27FC236}">
              <a16:creationId xmlns:a16="http://schemas.microsoft.com/office/drawing/2014/main" id="{2A4292D7-74F7-4C62-A15E-3A4EDCC03C5B}"/>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13" name="Text Box 9">
          <a:extLst>
            <a:ext uri="{FF2B5EF4-FFF2-40B4-BE49-F238E27FC236}">
              <a16:creationId xmlns:a16="http://schemas.microsoft.com/office/drawing/2014/main" id="{CA192D52-C1A9-4D01-B381-A3B3FA399E43}"/>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14" name="Text Box 4">
          <a:extLst>
            <a:ext uri="{FF2B5EF4-FFF2-40B4-BE49-F238E27FC236}">
              <a16:creationId xmlns:a16="http://schemas.microsoft.com/office/drawing/2014/main" id="{B5AD6D2A-D5BA-4537-A670-7D4A36C2DBD5}"/>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15" name="Text Box 4">
          <a:extLst>
            <a:ext uri="{FF2B5EF4-FFF2-40B4-BE49-F238E27FC236}">
              <a16:creationId xmlns:a16="http://schemas.microsoft.com/office/drawing/2014/main" id="{CC2B21AE-DE86-40FE-9C46-478A7D51F855}"/>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16" name="Text Box 4">
          <a:extLst>
            <a:ext uri="{FF2B5EF4-FFF2-40B4-BE49-F238E27FC236}">
              <a16:creationId xmlns:a16="http://schemas.microsoft.com/office/drawing/2014/main" id="{E06FD79A-80CE-4CE7-AB08-F7E4A28B1A9F}"/>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17" name="Text Box 5">
          <a:extLst>
            <a:ext uri="{FF2B5EF4-FFF2-40B4-BE49-F238E27FC236}">
              <a16:creationId xmlns:a16="http://schemas.microsoft.com/office/drawing/2014/main" id="{04017273-26E2-4ACE-893B-6A8D9A14C016}"/>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18" name="Text Box 9">
          <a:extLst>
            <a:ext uri="{FF2B5EF4-FFF2-40B4-BE49-F238E27FC236}">
              <a16:creationId xmlns:a16="http://schemas.microsoft.com/office/drawing/2014/main" id="{B5501151-8A89-4310-8091-98008D48C661}"/>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19" name="Text Box 10">
          <a:extLst>
            <a:ext uri="{FF2B5EF4-FFF2-40B4-BE49-F238E27FC236}">
              <a16:creationId xmlns:a16="http://schemas.microsoft.com/office/drawing/2014/main" id="{85D7B717-21D8-4449-AE94-45793A93082B}"/>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20" name="Text Box 4">
          <a:extLst>
            <a:ext uri="{FF2B5EF4-FFF2-40B4-BE49-F238E27FC236}">
              <a16:creationId xmlns:a16="http://schemas.microsoft.com/office/drawing/2014/main" id="{B80A74C2-D666-4312-8E74-7932FB42A822}"/>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21" name="Text Box 5">
          <a:extLst>
            <a:ext uri="{FF2B5EF4-FFF2-40B4-BE49-F238E27FC236}">
              <a16:creationId xmlns:a16="http://schemas.microsoft.com/office/drawing/2014/main" id="{23F9A52F-3C2D-4D0B-8061-E0D13750B4AC}"/>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22" name="Text Box 9">
          <a:extLst>
            <a:ext uri="{FF2B5EF4-FFF2-40B4-BE49-F238E27FC236}">
              <a16:creationId xmlns:a16="http://schemas.microsoft.com/office/drawing/2014/main" id="{3DF44AF9-63A4-406D-BA05-08BAEE44D998}"/>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23" name="Text Box 10">
          <a:extLst>
            <a:ext uri="{FF2B5EF4-FFF2-40B4-BE49-F238E27FC236}">
              <a16:creationId xmlns:a16="http://schemas.microsoft.com/office/drawing/2014/main" id="{FE957179-D6A0-4C08-99B6-C1FFA39BCCE0}"/>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24" name="Text Box 4">
          <a:extLst>
            <a:ext uri="{FF2B5EF4-FFF2-40B4-BE49-F238E27FC236}">
              <a16:creationId xmlns:a16="http://schemas.microsoft.com/office/drawing/2014/main" id="{B87E45E3-7B65-44B1-AC7C-D5FC4684C5F8}"/>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25" name="Text Box 5">
          <a:extLst>
            <a:ext uri="{FF2B5EF4-FFF2-40B4-BE49-F238E27FC236}">
              <a16:creationId xmlns:a16="http://schemas.microsoft.com/office/drawing/2014/main" id="{041FADD9-BED8-49AC-9DCE-7E81DBCB3F36}"/>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26" name="Text Box 9">
          <a:extLst>
            <a:ext uri="{FF2B5EF4-FFF2-40B4-BE49-F238E27FC236}">
              <a16:creationId xmlns:a16="http://schemas.microsoft.com/office/drawing/2014/main" id="{D8C5C779-D50D-4F37-BF75-C0DE6AD30360}"/>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27" name="Text Box 10">
          <a:extLst>
            <a:ext uri="{FF2B5EF4-FFF2-40B4-BE49-F238E27FC236}">
              <a16:creationId xmlns:a16="http://schemas.microsoft.com/office/drawing/2014/main" id="{47D8AF66-3806-4EAF-B705-6123B30C38C6}"/>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28" name="Text Box 4">
          <a:extLst>
            <a:ext uri="{FF2B5EF4-FFF2-40B4-BE49-F238E27FC236}">
              <a16:creationId xmlns:a16="http://schemas.microsoft.com/office/drawing/2014/main" id="{87E08F32-5324-4781-8313-035218A4C089}"/>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29" name="Text Box 5">
          <a:extLst>
            <a:ext uri="{FF2B5EF4-FFF2-40B4-BE49-F238E27FC236}">
              <a16:creationId xmlns:a16="http://schemas.microsoft.com/office/drawing/2014/main" id="{7E572658-CEF2-4D9D-8397-2FE724CFD562}"/>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30" name="Text Box 9">
          <a:extLst>
            <a:ext uri="{FF2B5EF4-FFF2-40B4-BE49-F238E27FC236}">
              <a16:creationId xmlns:a16="http://schemas.microsoft.com/office/drawing/2014/main" id="{EFB83CA9-81E6-4282-99AB-20FEC71ACA9E}"/>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31" name="Text Box 10">
          <a:extLst>
            <a:ext uri="{FF2B5EF4-FFF2-40B4-BE49-F238E27FC236}">
              <a16:creationId xmlns:a16="http://schemas.microsoft.com/office/drawing/2014/main" id="{F10D7E3C-3A1A-4418-B580-5C87EA1063B5}"/>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32" name="Text Box 4">
          <a:extLst>
            <a:ext uri="{FF2B5EF4-FFF2-40B4-BE49-F238E27FC236}">
              <a16:creationId xmlns:a16="http://schemas.microsoft.com/office/drawing/2014/main" id="{DFDDA711-574E-48DC-9BA7-F630651DC95E}"/>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33" name="Text Box 5">
          <a:extLst>
            <a:ext uri="{FF2B5EF4-FFF2-40B4-BE49-F238E27FC236}">
              <a16:creationId xmlns:a16="http://schemas.microsoft.com/office/drawing/2014/main" id="{7E1BF892-6A89-45FB-9DF5-1FE1F3136162}"/>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34" name="Text Box 9">
          <a:extLst>
            <a:ext uri="{FF2B5EF4-FFF2-40B4-BE49-F238E27FC236}">
              <a16:creationId xmlns:a16="http://schemas.microsoft.com/office/drawing/2014/main" id="{2F0562BA-EE10-4866-8CE0-10B13C745431}"/>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35" name="Text Box 10">
          <a:extLst>
            <a:ext uri="{FF2B5EF4-FFF2-40B4-BE49-F238E27FC236}">
              <a16:creationId xmlns:a16="http://schemas.microsoft.com/office/drawing/2014/main" id="{536ACE28-C9F5-406B-A3BA-DDF3FD838048}"/>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36" name="Text Box 4">
          <a:extLst>
            <a:ext uri="{FF2B5EF4-FFF2-40B4-BE49-F238E27FC236}">
              <a16:creationId xmlns:a16="http://schemas.microsoft.com/office/drawing/2014/main" id="{D6595CE7-4924-4BC0-8910-B0D7AE02C5F9}"/>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37" name="Text Box 5">
          <a:extLst>
            <a:ext uri="{FF2B5EF4-FFF2-40B4-BE49-F238E27FC236}">
              <a16:creationId xmlns:a16="http://schemas.microsoft.com/office/drawing/2014/main" id="{B751E936-1483-4B98-A7F5-A4F4A450F6C9}"/>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38" name="Text Box 9">
          <a:extLst>
            <a:ext uri="{FF2B5EF4-FFF2-40B4-BE49-F238E27FC236}">
              <a16:creationId xmlns:a16="http://schemas.microsoft.com/office/drawing/2014/main" id="{594E72B4-0678-4955-9EA2-FE27909107AD}"/>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39" name="Text Box 10">
          <a:extLst>
            <a:ext uri="{FF2B5EF4-FFF2-40B4-BE49-F238E27FC236}">
              <a16:creationId xmlns:a16="http://schemas.microsoft.com/office/drawing/2014/main" id="{19F4BF8C-E262-417D-AC68-AD3231E9681A}"/>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40" name="Text Box 4">
          <a:extLst>
            <a:ext uri="{FF2B5EF4-FFF2-40B4-BE49-F238E27FC236}">
              <a16:creationId xmlns:a16="http://schemas.microsoft.com/office/drawing/2014/main" id="{FA6C4F84-0249-49DB-927B-BF7B878B25A9}"/>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41" name="Text Box 5">
          <a:extLst>
            <a:ext uri="{FF2B5EF4-FFF2-40B4-BE49-F238E27FC236}">
              <a16:creationId xmlns:a16="http://schemas.microsoft.com/office/drawing/2014/main" id="{8937301C-B131-4B3E-8FB0-9CD257641ADB}"/>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42" name="Text Box 9">
          <a:extLst>
            <a:ext uri="{FF2B5EF4-FFF2-40B4-BE49-F238E27FC236}">
              <a16:creationId xmlns:a16="http://schemas.microsoft.com/office/drawing/2014/main" id="{F5163691-F938-4175-B501-6FFEBA22C6B7}"/>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3312</xdr:rowOff>
    </xdr:to>
    <xdr:sp macro="" textlink="">
      <xdr:nvSpPr>
        <xdr:cNvPr id="143" name="Text Box 10">
          <a:extLst>
            <a:ext uri="{FF2B5EF4-FFF2-40B4-BE49-F238E27FC236}">
              <a16:creationId xmlns:a16="http://schemas.microsoft.com/office/drawing/2014/main" id="{1307A520-C737-4B63-B321-56FD063CCABC}"/>
            </a:ext>
          </a:extLst>
        </xdr:cNvPr>
        <xdr:cNvSpPr txBox="1">
          <a:spLocks noChangeArrowheads="1"/>
        </xdr:cNvSpPr>
      </xdr:nvSpPr>
      <xdr:spPr bwMode="auto">
        <a:xfrm>
          <a:off x="5248275" y="62274450"/>
          <a:ext cx="76200" cy="155713"/>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44" name="Text Box 4">
          <a:extLst>
            <a:ext uri="{FF2B5EF4-FFF2-40B4-BE49-F238E27FC236}">
              <a16:creationId xmlns:a16="http://schemas.microsoft.com/office/drawing/2014/main" id="{B90A1E5C-BDD4-448C-9B99-032D419F621F}"/>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45" name="Text Box 5">
          <a:extLst>
            <a:ext uri="{FF2B5EF4-FFF2-40B4-BE49-F238E27FC236}">
              <a16:creationId xmlns:a16="http://schemas.microsoft.com/office/drawing/2014/main" id="{A0F21E96-676C-4D1C-97B7-ECE179FF49FD}"/>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46" name="Text Box 9">
          <a:extLst>
            <a:ext uri="{FF2B5EF4-FFF2-40B4-BE49-F238E27FC236}">
              <a16:creationId xmlns:a16="http://schemas.microsoft.com/office/drawing/2014/main" id="{07EC7DBE-8BF9-4FE6-BC64-32633114CD0C}"/>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47" name="Text Box 10">
          <a:extLst>
            <a:ext uri="{FF2B5EF4-FFF2-40B4-BE49-F238E27FC236}">
              <a16:creationId xmlns:a16="http://schemas.microsoft.com/office/drawing/2014/main" id="{C09ACE32-8B8F-48E5-A3C6-6ACDAC885174}"/>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48" name="Text Box 4">
          <a:extLst>
            <a:ext uri="{FF2B5EF4-FFF2-40B4-BE49-F238E27FC236}">
              <a16:creationId xmlns:a16="http://schemas.microsoft.com/office/drawing/2014/main" id="{D87FFF8D-863F-48A2-AD3B-98762514E5CD}"/>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49" name="Text Box 5">
          <a:extLst>
            <a:ext uri="{FF2B5EF4-FFF2-40B4-BE49-F238E27FC236}">
              <a16:creationId xmlns:a16="http://schemas.microsoft.com/office/drawing/2014/main" id="{AB09E044-273D-4560-9805-93F5CBBBB50D}"/>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50" name="Text Box 9">
          <a:extLst>
            <a:ext uri="{FF2B5EF4-FFF2-40B4-BE49-F238E27FC236}">
              <a16:creationId xmlns:a16="http://schemas.microsoft.com/office/drawing/2014/main" id="{20DF7C09-AF88-4170-A291-8208868B516D}"/>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51" name="Text Box 10">
          <a:extLst>
            <a:ext uri="{FF2B5EF4-FFF2-40B4-BE49-F238E27FC236}">
              <a16:creationId xmlns:a16="http://schemas.microsoft.com/office/drawing/2014/main" id="{72D10F8E-A1F5-444E-9CFB-48540E8ACCBE}"/>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52" name="Text Box 4">
          <a:extLst>
            <a:ext uri="{FF2B5EF4-FFF2-40B4-BE49-F238E27FC236}">
              <a16:creationId xmlns:a16="http://schemas.microsoft.com/office/drawing/2014/main" id="{EED40014-37A0-46A1-9446-36939727B885}"/>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53" name="Text Box 5">
          <a:extLst>
            <a:ext uri="{FF2B5EF4-FFF2-40B4-BE49-F238E27FC236}">
              <a16:creationId xmlns:a16="http://schemas.microsoft.com/office/drawing/2014/main" id="{F653CB78-FDC1-4CB2-8E7F-A90447F697FF}"/>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54" name="Text Box 9">
          <a:extLst>
            <a:ext uri="{FF2B5EF4-FFF2-40B4-BE49-F238E27FC236}">
              <a16:creationId xmlns:a16="http://schemas.microsoft.com/office/drawing/2014/main" id="{D4D84284-2CA3-4671-9E1A-94067FE6699B}"/>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55" name="Text Box 10">
          <a:extLst>
            <a:ext uri="{FF2B5EF4-FFF2-40B4-BE49-F238E27FC236}">
              <a16:creationId xmlns:a16="http://schemas.microsoft.com/office/drawing/2014/main" id="{049A17A4-C21C-4699-92DA-90C9496A0132}"/>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56" name="Text Box 4">
          <a:extLst>
            <a:ext uri="{FF2B5EF4-FFF2-40B4-BE49-F238E27FC236}">
              <a16:creationId xmlns:a16="http://schemas.microsoft.com/office/drawing/2014/main" id="{10B997B4-E72D-44F9-8996-51F06A8BA427}"/>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57" name="Text Box 5">
          <a:extLst>
            <a:ext uri="{FF2B5EF4-FFF2-40B4-BE49-F238E27FC236}">
              <a16:creationId xmlns:a16="http://schemas.microsoft.com/office/drawing/2014/main" id="{B23A9063-C72F-4E28-AE7C-CD25A8FF92A7}"/>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58" name="Text Box 9">
          <a:extLst>
            <a:ext uri="{FF2B5EF4-FFF2-40B4-BE49-F238E27FC236}">
              <a16:creationId xmlns:a16="http://schemas.microsoft.com/office/drawing/2014/main" id="{27FC467B-AED2-4A6D-9023-964090A7D561}"/>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59" name="Text Box 10">
          <a:extLst>
            <a:ext uri="{FF2B5EF4-FFF2-40B4-BE49-F238E27FC236}">
              <a16:creationId xmlns:a16="http://schemas.microsoft.com/office/drawing/2014/main" id="{60C123F8-F35C-4C3A-8B76-49BB301E1BEB}"/>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60" name="Text Box 4">
          <a:extLst>
            <a:ext uri="{FF2B5EF4-FFF2-40B4-BE49-F238E27FC236}">
              <a16:creationId xmlns:a16="http://schemas.microsoft.com/office/drawing/2014/main" id="{05A95FA2-2FD9-4D1F-875C-D9973D293A7C}"/>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61" name="Text Box 5">
          <a:extLst>
            <a:ext uri="{FF2B5EF4-FFF2-40B4-BE49-F238E27FC236}">
              <a16:creationId xmlns:a16="http://schemas.microsoft.com/office/drawing/2014/main" id="{6C03CECE-8207-402C-A120-5991E20AE59E}"/>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62" name="Text Box 9">
          <a:extLst>
            <a:ext uri="{FF2B5EF4-FFF2-40B4-BE49-F238E27FC236}">
              <a16:creationId xmlns:a16="http://schemas.microsoft.com/office/drawing/2014/main" id="{F4CC854C-BFDB-40EB-B843-20697238A541}"/>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63" name="Text Box 10">
          <a:extLst>
            <a:ext uri="{FF2B5EF4-FFF2-40B4-BE49-F238E27FC236}">
              <a16:creationId xmlns:a16="http://schemas.microsoft.com/office/drawing/2014/main" id="{7622C39A-53EA-424D-8183-821CFC07519A}"/>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64" name="Text Box 4">
          <a:extLst>
            <a:ext uri="{FF2B5EF4-FFF2-40B4-BE49-F238E27FC236}">
              <a16:creationId xmlns:a16="http://schemas.microsoft.com/office/drawing/2014/main" id="{94638F66-5310-4A47-A881-1825703CF063}"/>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65" name="Text Box 5">
          <a:extLst>
            <a:ext uri="{FF2B5EF4-FFF2-40B4-BE49-F238E27FC236}">
              <a16:creationId xmlns:a16="http://schemas.microsoft.com/office/drawing/2014/main" id="{93A377E7-EC38-4C0A-998C-87EDC6F5A641}"/>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66" name="Text Box 9">
          <a:extLst>
            <a:ext uri="{FF2B5EF4-FFF2-40B4-BE49-F238E27FC236}">
              <a16:creationId xmlns:a16="http://schemas.microsoft.com/office/drawing/2014/main" id="{9C230524-D369-43D3-801C-27CC996255EC}"/>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67" name="Text Box 10">
          <a:extLst>
            <a:ext uri="{FF2B5EF4-FFF2-40B4-BE49-F238E27FC236}">
              <a16:creationId xmlns:a16="http://schemas.microsoft.com/office/drawing/2014/main" id="{95C13DAA-7B8B-457A-A308-796FF4E71B63}"/>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68" name="Text Box 4">
          <a:extLst>
            <a:ext uri="{FF2B5EF4-FFF2-40B4-BE49-F238E27FC236}">
              <a16:creationId xmlns:a16="http://schemas.microsoft.com/office/drawing/2014/main" id="{21657BA2-85B2-4826-BF6C-5AD8C572573E}"/>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69" name="Text Box 5">
          <a:extLst>
            <a:ext uri="{FF2B5EF4-FFF2-40B4-BE49-F238E27FC236}">
              <a16:creationId xmlns:a16="http://schemas.microsoft.com/office/drawing/2014/main" id="{AC8C01E6-D703-468D-B2B4-B0F6CB3F43DB}"/>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70" name="Text Box 9">
          <a:extLst>
            <a:ext uri="{FF2B5EF4-FFF2-40B4-BE49-F238E27FC236}">
              <a16:creationId xmlns:a16="http://schemas.microsoft.com/office/drawing/2014/main" id="{5A38C99B-0951-4AA9-80DE-C60B267AD043}"/>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71" name="Text Box 10">
          <a:extLst>
            <a:ext uri="{FF2B5EF4-FFF2-40B4-BE49-F238E27FC236}">
              <a16:creationId xmlns:a16="http://schemas.microsoft.com/office/drawing/2014/main" id="{ABC3BF9D-8FEA-4B3A-B278-FA82BD8BD4B0}"/>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72" name="Text Box 4">
          <a:extLst>
            <a:ext uri="{FF2B5EF4-FFF2-40B4-BE49-F238E27FC236}">
              <a16:creationId xmlns:a16="http://schemas.microsoft.com/office/drawing/2014/main" id="{00EA653B-AB75-42F5-AE3A-15D39690F2A7}"/>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73" name="Text Box 5">
          <a:extLst>
            <a:ext uri="{FF2B5EF4-FFF2-40B4-BE49-F238E27FC236}">
              <a16:creationId xmlns:a16="http://schemas.microsoft.com/office/drawing/2014/main" id="{34758834-3DC9-4543-B294-93FCCD512B1D}"/>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74" name="Text Box 9">
          <a:extLst>
            <a:ext uri="{FF2B5EF4-FFF2-40B4-BE49-F238E27FC236}">
              <a16:creationId xmlns:a16="http://schemas.microsoft.com/office/drawing/2014/main" id="{F44C3335-EB19-4D5E-AD4F-EC54511F0482}"/>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75" name="Text Box 10">
          <a:extLst>
            <a:ext uri="{FF2B5EF4-FFF2-40B4-BE49-F238E27FC236}">
              <a16:creationId xmlns:a16="http://schemas.microsoft.com/office/drawing/2014/main" id="{7F5BF90F-BB4D-474F-9F66-15056A653E53}"/>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76" name="Text Box 4">
          <a:extLst>
            <a:ext uri="{FF2B5EF4-FFF2-40B4-BE49-F238E27FC236}">
              <a16:creationId xmlns:a16="http://schemas.microsoft.com/office/drawing/2014/main" id="{C78BF0CB-409D-4AB6-836A-75CFD6929152}"/>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77" name="Text Box 5">
          <a:extLst>
            <a:ext uri="{FF2B5EF4-FFF2-40B4-BE49-F238E27FC236}">
              <a16:creationId xmlns:a16="http://schemas.microsoft.com/office/drawing/2014/main" id="{5FAD8EDC-A170-4E44-A12C-32FE04932D45}"/>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78" name="Text Box 9">
          <a:extLst>
            <a:ext uri="{FF2B5EF4-FFF2-40B4-BE49-F238E27FC236}">
              <a16:creationId xmlns:a16="http://schemas.microsoft.com/office/drawing/2014/main" id="{EA6DAE4E-84CC-4A8F-98B8-2DDDD74E93CF}"/>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79" name="Text Box 10">
          <a:extLst>
            <a:ext uri="{FF2B5EF4-FFF2-40B4-BE49-F238E27FC236}">
              <a16:creationId xmlns:a16="http://schemas.microsoft.com/office/drawing/2014/main" id="{3E2CBB70-8E81-4C46-9925-1E466AEAB194}"/>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80" name="Text Box 4">
          <a:extLst>
            <a:ext uri="{FF2B5EF4-FFF2-40B4-BE49-F238E27FC236}">
              <a16:creationId xmlns:a16="http://schemas.microsoft.com/office/drawing/2014/main" id="{46CAB787-6757-4BD3-B3B2-A96CCB3972D4}"/>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81" name="Text Box 5">
          <a:extLst>
            <a:ext uri="{FF2B5EF4-FFF2-40B4-BE49-F238E27FC236}">
              <a16:creationId xmlns:a16="http://schemas.microsoft.com/office/drawing/2014/main" id="{3B8EFBFB-75E1-4F9F-BA90-E5386CCBA48E}"/>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82" name="Text Box 9">
          <a:extLst>
            <a:ext uri="{FF2B5EF4-FFF2-40B4-BE49-F238E27FC236}">
              <a16:creationId xmlns:a16="http://schemas.microsoft.com/office/drawing/2014/main" id="{1C78F6A2-B02E-4915-A2ED-58D537ECF4E6}"/>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83" name="Text Box 10">
          <a:extLst>
            <a:ext uri="{FF2B5EF4-FFF2-40B4-BE49-F238E27FC236}">
              <a16:creationId xmlns:a16="http://schemas.microsoft.com/office/drawing/2014/main" id="{1D6E8E5B-8083-4EAC-80EB-5DE2464CFEF4}"/>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84" name="Text Box 4">
          <a:extLst>
            <a:ext uri="{FF2B5EF4-FFF2-40B4-BE49-F238E27FC236}">
              <a16:creationId xmlns:a16="http://schemas.microsoft.com/office/drawing/2014/main" id="{585D394C-72B9-4265-BEF6-3B8EB1173230}"/>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85" name="Text Box 5">
          <a:extLst>
            <a:ext uri="{FF2B5EF4-FFF2-40B4-BE49-F238E27FC236}">
              <a16:creationId xmlns:a16="http://schemas.microsoft.com/office/drawing/2014/main" id="{82C46D58-ED8B-40CA-8361-CCF9B072EEEF}"/>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86" name="Text Box 9">
          <a:extLst>
            <a:ext uri="{FF2B5EF4-FFF2-40B4-BE49-F238E27FC236}">
              <a16:creationId xmlns:a16="http://schemas.microsoft.com/office/drawing/2014/main" id="{2E1D3D65-9D37-4A33-86C6-579A8448BE77}"/>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1628</xdr:rowOff>
    </xdr:to>
    <xdr:sp macro="" textlink="">
      <xdr:nvSpPr>
        <xdr:cNvPr id="187" name="Text Box 10">
          <a:extLst>
            <a:ext uri="{FF2B5EF4-FFF2-40B4-BE49-F238E27FC236}">
              <a16:creationId xmlns:a16="http://schemas.microsoft.com/office/drawing/2014/main" id="{80944B81-9242-47CC-B39B-E31EA402B900}"/>
            </a:ext>
          </a:extLst>
        </xdr:cNvPr>
        <xdr:cNvSpPr txBox="1">
          <a:spLocks noChangeArrowheads="1"/>
        </xdr:cNvSpPr>
      </xdr:nvSpPr>
      <xdr:spPr bwMode="auto">
        <a:xfrm>
          <a:off x="5248275" y="62274450"/>
          <a:ext cx="76200" cy="154029"/>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1629</xdr:rowOff>
    </xdr:to>
    <xdr:sp macro="" textlink="">
      <xdr:nvSpPr>
        <xdr:cNvPr id="188" name="Text Box 4">
          <a:extLst>
            <a:ext uri="{FF2B5EF4-FFF2-40B4-BE49-F238E27FC236}">
              <a16:creationId xmlns:a16="http://schemas.microsoft.com/office/drawing/2014/main" id="{8A1E5FA5-6F6C-4F7E-9DD0-5A72B8CF0FE1}"/>
            </a:ext>
          </a:extLst>
        </xdr:cNvPr>
        <xdr:cNvSpPr txBox="1">
          <a:spLocks noChangeArrowheads="1"/>
        </xdr:cNvSpPr>
      </xdr:nvSpPr>
      <xdr:spPr bwMode="auto">
        <a:xfrm>
          <a:off x="5248275" y="62274450"/>
          <a:ext cx="76200" cy="154030"/>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1629</xdr:rowOff>
    </xdr:to>
    <xdr:sp macro="" textlink="">
      <xdr:nvSpPr>
        <xdr:cNvPr id="189" name="Text Box 5">
          <a:extLst>
            <a:ext uri="{FF2B5EF4-FFF2-40B4-BE49-F238E27FC236}">
              <a16:creationId xmlns:a16="http://schemas.microsoft.com/office/drawing/2014/main" id="{1BA1F2C3-E630-43FB-905E-DADDD9EA6220}"/>
            </a:ext>
          </a:extLst>
        </xdr:cNvPr>
        <xdr:cNvSpPr txBox="1">
          <a:spLocks noChangeArrowheads="1"/>
        </xdr:cNvSpPr>
      </xdr:nvSpPr>
      <xdr:spPr bwMode="auto">
        <a:xfrm>
          <a:off x="5248275" y="62274450"/>
          <a:ext cx="76200" cy="154030"/>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1629</xdr:rowOff>
    </xdr:to>
    <xdr:sp macro="" textlink="">
      <xdr:nvSpPr>
        <xdr:cNvPr id="190" name="Text Box 9">
          <a:extLst>
            <a:ext uri="{FF2B5EF4-FFF2-40B4-BE49-F238E27FC236}">
              <a16:creationId xmlns:a16="http://schemas.microsoft.com/office/drawing/2014/main" id="{0098C54B-091A-46FB-913A-DC19601D3CED}"/>
            </a:ext>
          </a:extLst>
        </xdr:cNvPr>
        <xdr:cNvSpPr txBox="1">
          <a:spLocks noChangeArrowheads="1"/>
        </xdr:cNvSpPr>
      </xdr:nvSpPr>
      <xdr:spPr bwMode="auto">
        <a:xfrm>
          <a:off x="5248275" y="62274450"/>
          <a:ext cx="76200" cy="154030"/>
        </a:xfrm>
        <a:prstGeom prst="rect">
          <a:avLst/>
        </a:prstGeom>
        <a:noFill/>
        <a:ln w="9525">
          <a:noFill/>
          <a:miter lim="800000"/>
          <a:headEnd/>
          <a:tailEnd/>
        </a:ln>
      </xdr:spPr>
    </xdr:sp>
    <xdr:clientData/>
  </xdr:twoCellAnchor>
  <xdr:twoCellAnchor editAs="oneCell">
    <xdr:from>
      <xdr:col>6</xdr:col>
      <xdr:colOff>0</xdr:colOff>
      <xdr:row>306</xdr:row>
      <xdr:rowOff>0</xdr:rowOff>
    </xdr:from>
    <xdr:to>
      <xdr:col>6</xdr:col>
      <xdr:colOff>76200</xdr:colOff>
      <xdr:row>307</xdr:row>
      <xdr:rowOff>1629</xdr:rowOff>
    </xdr:to>
    <xdr:sp macro="" textlink="">
      <xdr:nvSpPr>
        <xdr:cNvPr id="191" name="Text Box 10">
          <a:extLst>
            <a:ext uri="{FF2B5EF4-FFF2-40B4-BE49-F238E27FC236}">
              <a16:creationId xmlns:a16="http://schemas.microsoft.com/office/drawing/2014/main" id="{FF8B8B13-2E12-4C3D-85ED-D3F6B1F66495}"/>
            </a:ext>
          </a:extLst>
        </xdr:cNvPr>
        <xdr:cNvSpPr txBox="1">
          <a:spLocks noChangeArrowheads="1"/>
        </xdr:cNvSpPr>
      </xdr:nvSpPr>
      <xdr:spPr bwMode="auto">
        <a:xfrm>
          <a:off x="5248275" y="62274450"/>
          <a:ext cx="76200" cy="154030"/>
        </a:xfrm>
        <a:prstGeom prst="rect">
          <a:avLst/>
        </a:prstGeom>
        <a:noFill/>
        <a:ln w="9525">
          <a:noFill/>
          <a:miter lim="800000"/>
          <a:headEnd/>
          <a:tailEnd/>
        </a:ln>
      </xdr:spPr>
    </xdr:sp>
    <xdr:clientData/>
  </xdr:twoCellAnchor>
  <xdr:oneCellAnchor>
    <xdr:from>
      <xdr:col>6</xdr:col>
      <xdr:colOff>0</xdr:colOff>
      <xdr:row>285</xdr:row>
      <xdr:rowOff>0</xdr:rowOff>
    </xdr:from>
    <xdr:ext cx="76200" cy="148167"/>
    <xdr:sp macro="" textlink="">
      <xdr:nvSpPr>
        <xdr:cNvPr id="192" name="Text Box 4">
          <a:extLst>
            <a:ext uri="{FF2B5EF4-FFF2-40B4-BE49-F238E27FC236}">
              <a16:creationId xmlns:a16="http://schemas.microsoft.com/office/drawing/2014/main" id="{FDFE022C-A4A3-4453-B38D-23D79C4F12A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193" name="Text Box 5">
          <a:extLst>
            <a:ext uri="{FF2B5EF4-FFF2-40B4-BE49-F238E27FC236}">
              <a16:creationId xmlns:a16="http://schemas.microsoft.com/office/drawing/2014/main" id="{2B4029CB-9C30-479C-ADBD-6123F481EB8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194" name="Text Box 9">
          <a:extLst>
            <a:ext uri="{FF2B5EF4-FFF2-40B4-BE49-F238E27FC236}">
              <a16:creationId xmlns:a16="http://schemas.microsoft.com/office/drawing/2014/main" id="{57C73DC0-A74D-4952-AE71-56E3530C6702}"/>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195" name="Text Box 10">
          <a:extLst>
            <a:ext uri="{FF2B5EF4-FFF2-40B4-BE49-F238E27FC236}">
              <a16:creationId xmlns:a16="http://schemas.microsoft.com/office/drawing/2014/main" id="{75FDC857-B02F-4AE8-9D36-DD7D838DFE7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196" name="Text Box 4">
          <a:extLst>
            <a:ext uri="{FF2B5EF4-FFF2-40B4-BE49-F238E27FC236}">
              <a16:creationId xmlns:a16="http://schemas.microsoft.com/office/drawing/2014/main" id="{B837508F-1672-4CA7-BE47-03C23BB27CCE}"/>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197" name="Text Box 5">
          <a:extLst>
            <a:ext uri="{FF2B5EF4-FFF2-40B4-BE49-F238E27FC236}">
              <a16:creationId xmlns:a16="http://schemas.microsoft.com/office/drawing/2014/main" id="{D469B0DF-6095-4AA5-9987-76E76BB32356}"/>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198" name="Text Box 9">
          <a:extLst>
            <a:ext uri="{FF2B5EF4-FFF2-40B4-BE49-F238E27FC236}">
              <a16:creationId xmlns:a16="http://schemas.microsoft.com/office/drawing/2014/main" id="{7C061FB0-0334-40F8-9AE5-90D5974F1572}"/>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199" name="Text Box 4">
          <a:extLst>
            <a:ext uri="{FF2B5EF4-FFF2-40B4-BE49-F238E27FC236}">
              <a16:creationId xmlns:a16="http://schemas.microsoft.com/office/drawing/2014/main" id="{855D8927-4007-4452-BD9E-F0C314BB735F}"/>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00" name="Text Box 5">
          <a:extLst>
            <a:ext uri="{FF2B5EF4-FFF2-40B4-BE49-F238E27FC236}">
              <a16:creationId xmlns:a16="http://schemas.microsoft.com/office/drawing/2014/main" id="{4056248A-4713-4597-BEB9-8F0A509F3842}"/>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01" name="Text Box 9">
          <a:extLst>
            <a:ext uri="{FF2B5EF4-FFF2-40B4-BE49-F238E27FC236}">
              <a16:creationId xmlns:a16="http://schemas.microsoft.com/office/drawing/2014/main" id="{BFCC8540-6441-487A-864A-858E0869846F}"/>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02" name="Text Box 10">
          <a:extLst>
            <a:ext uri="{FF2B5EF4-FFF2-40B4-BE49-F238E27FC236}">
              <a16:creationId xmlns:a16="http://schemas.microsoft.com/office/drawing/2014/main" id="{89440AC8-A6EF-4EB1-B045-E25B4DFB64F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03" name="Text Box 4">
          <a:extLst>
            <a:ext uri="{FF2B5EF4-FFF2-40B4-BE49-F238E27FC236}">
              <a16:creationId xmlns:a16="http://schemas.microsoft.com/office/drawing/2014/main" id="{BD1FEC44-06CC-4EFD-945D-45FE4BBBADEF}"/>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04" name="Text Box 5">
          <a:extLst>
            <a:ext uri="{FF2B5EF4-FFF2-40B4-BE49-F238E27FC236}">
              <a16:creationId xmlns:a16="http://schemas.microsoft.com/office/drawing/2014/main" id="{626EEC66-E7D6-496C-9B72-DA36A9AE132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05" name="Text Box 9">
          <a:extLst>
            <a:ext uri="{FF2B5EF4-FFF2-40B4-BE49-F238E27FC236}">
              <a16:creationId xmlns:a16="http://schemas.microsoft.com/office/drawing/2014/main" id="{39E354E0-9CA8-4577-8539-0F1E994E05D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06" name="Text Box 4">
          <a:extLst>
            <a:ext uri="{FF2B5EF4-FFF2-40B4-BE49-F238E27FC236}">
              <a16:creationId xmlns:a16="http://schemas.microsoft.com/office/drawing/2014/main" id="{03D11D7E-6490-48B5-8FC2-D8C145412EEE}"/>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07" name="Text Box 5">
          <a:extLst>
            <a:ext uri="{FF2B5EF4-FFF2-40B4-BE49-F238E27FC236}">
              <a16:creationId xmlns:a16="http://schemas.microsoft.com/office/drawing/2014/main" id="{72F51121-6659-4C02-9AE1-B18F9E1B2DCB}"/>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08" name="Text Box 9">
          <a:extLst>
            <a:ext uri="{FF2B5EF4-FFF2-40B4-BE49-F238E27FC236}">
              <a16:creationId xmlns:a16="http://schemas.microsoft.com/office/drawing/2014/main" id="{EA10AD54-FCAB-4CF7-9E10-AAC372F8AE5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09" name="Text Box 4">
          <a:extLst>
            <a:ext uri="{FF2B5EF4-FFF2-40B4-BE49-F238E27FC236}">
              <a16:creationId xmlns:a16="http://schemas.microsoft.com/office/drawing/2014/main" id="{259B04F3-AACF-4AE4-A6C5-75329253411F}"/>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10" name="Text Box 4">
          <a:extLst>
            <a:ext uri="{FF2B5EF4-FFF2-40B4-BE49-F238E27FC236}">
              <a16:creationId xmlns:a16="http://schemas.microsoft.com/office/drawing/2014/main" id="{F83903A9-BFD6-4840-BB71-DA1E8064B0F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11" name="Text Box 4">
          <a:extLst>
            <a:ext uri="{FF2B5EF4-FFF2-40B4-BE49-F238E27FC236}">
              <a16:creationId xmlns:a16="http://schemas.microsoft.com/office/drawing/2014/main" id="{43BE7D1D-9835-4E10-B994-2B243C750EA8}"/>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12" name="Text Box 5">
          <a:extLst>
            <a:ext uri="{FF2B5EF4-FFF2-40B4-BE49-F238E27FC236}">
              <a16:creationId xmlns:a16="http://schemas.microsoft.com/office/drawing/2014/main" id="{071CC6BD-55BD-4BF7-806B-2C4BD0D3D2E4}"/>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13" name="Text Box 9">
          <a:extLst>
            <a:ext uri="{FF2B5EF4-FFF2-40B4-BE49-F238E27FC236}">
              <a16:creationId xmlns:a16="http://schemas.microsoft.com/office/drawing/2014/main" id="{57E5F197-E6FC-4F9E-AEEE-851E92F89B4F}"/>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14" name="Text Box 10">
          <a:extLst>
            <a:ext uri="{FF2B5EF4-FFF2-40B4-BE49-F238E27FC236}">
              <a16:creationId xmlns:a16="http://schemas.microsoft.com/office/drawing/2014/main" id="{4CE8B6DC-4912-4FCB-89F1-EB77CF375FB1}"/>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15" name="Text Box 4">
          <a:extLst>
            <a:ext uri="{FF2B5EF4-FFF2-40B4-BE49-F238E27FC236}">
              <a16:creationId xmlns:a16="http://schemas.microsoft.com/office/drawing/2014/main" id="{B29F734D-947B-4062-9878-0192F1A4EC51}"/>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16" name="Text Box 5">
          <a:extLst>
            <a:ext uri="{FF2B5EF4-FFF2-40B4-BE49-F238E27FC236}">
              <a16:creationId xmlns:a16="http://schemas.microsoft.com/office/drawing/2014/main" id="{FE748F44-CB5E-4268-BEC4-2D3ACF15DC2C}"/>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17" name="Text Box 9">
          <a:extLst>
            <a:ext uri="{FF2B5EF4-FFF2-40B4-BE49-F238E27FC236}">
              <a16:creationId xmlns:a16="http://schemas.microsoft.com/office/drawing/2014/main" id="{48B19A2C-575F-4CC2-AF91-A60AEB120BA5}"/>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18" name="Text Box 10">
          <a:extLst>
            <a:ext uri="{FF2B5EF4-FFF2-40B4-BE49-F238E27FC236}">
              <a16:creationId xmlns:a16="http://schemas.microsoft.com/office/drawing/2014/main" id="{5512F584-D84A-4D00-8538-FD6F3A538C9C}"/>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19" name="Text Box 4">
          <a:extLst>
            <a:ext uri="{FF2B5EF4-FFF2-40B4-BE49-F238E27FC236}">
              <a16:creationId xmlns:a16="http://schemas.microsoft.com/office/drawing/2014/main" id="{DE177DAE-3CF1-407A-A7C2-9ED1E8C491DC}"/>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20" name="Text Box 5">
          <a:extLst>
            <a:ext uri="{FF2B5EF4-FFF2-40B4-BE49-F238E27FC236}">
              <a16:creationId xmlns:a16="http://schemas.microsoft.com/office/drawing/2014/main" id="{8DFB740C-678B-41D6-BA5A-F015054506A1}"/>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21" name="Text Box 9">
          <a:extLst>
            <a:ext uri="{FF2B5EF4-FFF2-40B4-BE49-F238E27FC236}">
              <a16:creationId xmlns:a16="http://schemas.microsoft.com/office/drawing/2014/main" id="{2772BE78-CE64-4770-B6B9-F6D114C73635}"/>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22" name="Text Box 10">
          <a:extLst>
            <a:ext uri="{FF2B5EF4-FFF2-40B4-BE49-F238E27FC236}">
              <a16:creationId xmlns:a16="http://schemas.microsoft.com/office/drawing/2014/main" id="{4B313767-447F-4335-AB67-DE6CC20137B8}"/>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23" name="Text Box 4">
          <a:extLst>
            <a:ext uri="{FF2B5EF4-FFF2-40B4-BE49-F238E27FC236}">
              <a16:creationId xmlns:a16="http://schemas.microsoft.com/office/drawing/2014/main" id="{2A21B9B3-2E98-4B74-B625-44915501A4E6}"/>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24" name="Text Box 5">
          <a:extLst>
            <a:ext uri="{FF2B5EF4-FFF2-40B4-BE49-F238E27FC236}">
              <a16:creationId xmlns:a16="http://schemas.microsoft.com/office/drawing/2014/main" id="{86B77531-6663-4D6A-9D21-9BAFC7F904F9}"/>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25" name="Text Box 9">
          <a:extLst>
            <a:ext uri="{FF2B5EF4-FFF2-40B4-BE49-F238E27FC236}">
              <a16:creationId xmlns:a16="http://schemas.microsoft.com/office/drawing/2014/main" id="{2531E06B-974E-4A57-A31C-EDBBBE3CB0CD}"/>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26" name="Text Box 10">
          <a:extLst>
            <a:ext uri="{FF2B5EF4-FFF2-40B4-BE49-F238E27FC236}">
              <a16:creationId xmlns:a16="http://schemas.microsoft.com/office/drawing/2014/main" id="{8A632763-5120-4146-A3BC-9EFF72BA7454}"/>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27" name="Text Box 4">
          <a:extLst>
            <a:ext uri="{FF2B5EF4-FFF2-40B4-BE49-F238E27FC236}">
              <a16:creationId xmlns:a16="http://schemas.microsoft.com/office/drawing/2014/main" id="{DB3E4794-B42D-48F4-BBAB-D0FBA19F243E}"/>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28" name="Text Box 5">
          <a:extLst>
            <a:ext uri="{FF2B5EF4-FFF2-40B4-BE49-F238E27FC236}">
              <a16:creationId xmlns:a16="http://schemas.microsoft.com/office/drawing/2014/main" id="{D93358DA-71D8-49DF-B382-B4042DA1F984}"/>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29" name="Text Box 9">
          <a:extLst>
            <a:ext uri="{FF2B5EF4-FFF2-40B4-BE49-F238E27FC236}">
              <a16:creationId xmlns:a16="http://schemas.microsoft.com/office/drawing/2014/main" id="{FC259D6D-F270-4164-9951-2B17A96A5694}"/>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30" name="Text Box 10">
          <a:extLst>
            <a:ext uri="{FF2B5EF4-FFF2-40B4-BE49-F238E27FC236}">
              <a16:creationId xmlns:a16="http://schemas.microsoft.com/office/drawing/2014/main" id="{A242F12E-7E23-4D82-9F9A-87817254A56D}"/>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31" name="Text Box 4">
          <a:extLst>
            <a:ext uri="{FF2B5EF4-FFF2-40B4-BE49-F238E27FC236}">
              <a16:creationId xmlns:a16="http://schemas.microsoft.com/office/drawing/2014/main" id="{1A1DE54D-819D-4FF7-A69E-7F71476A5D76}"/>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32" name="Text Box 5">
          <a:extLst>
            <a:ext uri="{FF2B5EF4-FFF2-40B4-BE49-F238E27FC236}">
              <a16:creationId xmlns:a16="http://schemas.microsoft.com/office/drawing/2014/main" id="{A862E25F-CCF6-4022-BBDE-6EFE7EAE1833}"/>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33" name="Text Box 9">
          <a:extLst>
            <a:ext uri="{FF2B5EF4-FFF2-40B4-BE49-F238E27FC236}">
              <a16:creationId xmlns:a16="http://schemas.microsoft.com/office/drawing/2014/main" id="{1A4BFA70-926E-418E-A8DD-89D3489781E3}"/>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34" name="Text Box 10">
          <a:extLst>
            <a:ext uri="{FF2B5EF4-FFF2-40B4-BE49-F238E27FC236}">
              <a16:creationId xmlns:a16="http://schemas.microsoft.com/office/drawing/2014/main" id="{1A5213CE-5122-496D-96DF-EF06B263C600}"/>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35" name="Text Box 4">
          <a:extLst>
            <a:ext uri="{FF2B5EF4-FFF2-40B4-BE49-F238E27FC236}">
              <a16:creationId xmlns:a16="http://schemas.microsoft.com/office/drawing/2014/main" id="{02BF5184-8C61-4361-906E-294E8F5D3A67}"/>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36" name="Text Box 5">
          <a:extLst>
            <a:ext uri="{FF2B5EF4-FFF2-40B4-BE49-F238E27FC236}">
              <a16:creationId xmlns:a16="http://schemas.microsoft.com/office/drawing/2014/main" id="{303CD68A-01BA-41EF-87CA-920B47DE0B3B}"/>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37" name="Text Box 9">
          <a:extLst>
            <a:ext uri="{FF2B5EF4-FFF2-40B4-BE49-F238E27FC236}">
              <a16:creationId xmlns:a16="http://schemas.microsoft.com/office/drawing/2014/main" id="{E003261F-EF52-4AC9-8661-DF92C0F0F501}"/>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38" name="Text Box 10">
          <a:extLst>
            <a:ext uri="{FF2B5EF4-FFF2-40B4-BE49-F238E27FC236}">
              <a16:creationId xmlns:a16="http://schemas.microsoft.com/office/drawing/2014/main" id="{6F8F52C2-1F61-4DB9-86C7-DAE41819A504}"/>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39" name="Text Box 4">
          <a:extLst>
            <a:ext uri="{FF2B5EF4-FFF2-40B4-BE49-F238E27FC236}">
              <a16:creationId xmlns:a16="http://schemas.microsoft.com/office/drawing/2014/main" id="{028A21D6-5F02-4B35-92A3-A97AD1383F60}"/>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40" name="Text Box 5">
          <a:extLst>
            <a:ext uri="{FF2B5EF4-FFF2-40B4-BE49-F238E27FC236}">
              <a16:creationId xmlns:a16="http://schemas.microsoft.com/office/drawing/2014/main" id="{85139A16-1978-4306-9C2A-8FE43AE3C552}"/>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41" name="Text Box 9">
          <a:extLst>
            <a:ext uri="{FF2B5EF4-FFF2-40B4-BE49-F238E27FC236}">
              <a16:creationId xmlns:a16="http://schemas.microsoft.com/office/drawing/2014/main" id="{62648BA1-BB66-46A3-9705-C6861FDA6783}"/>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42" name="Text Box 10">
          <a:extLst>
            <a:ext uri="{FF2B5EF4-FFF2-40B4-BE49-F238E27FC236}">
              <a16:creationId xmlns:a16="http://schemas.microsoft.com/office/drawing/2014/main" id="{E3E5FAFE-D0E6-4A7E-A0CE-0364CE4B2D32}"/>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43" name="Text Box 4">
          <a:extLst>
            <a:ext uri="{FF2B5EF4-FFF2-40B4-BE49-F238E27FC236}">
              <a16:creationId xmlns:a16="http://schemas.microsoft.com/office/drawing/2014/main" id="{A7482352-68C3-44A3-B8BF-A3AAE8822D1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44" name="Text Box 5">
          <a:extLst>
            <a:ext uri="{FF2B5EF4-FFF2-40B4-BE49-F238E27FC236}">
              <a16:creationId xmlns:a16="http://schemas.microsoft.com/office/drawing/2014/main" id="{1F73F5BA-B563-41EC-9929-B76DACFDA4E0}"/>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45" name="Text Box 9">
          <a:extLst>
            <a:ext uri="{FF2B5EF4-FFF2-40B4-BE49-F238E27FC236}">
              <a16:creationId xmlns:a16="http://schemas.microsoft.com/office/drawing/2014/main" id="{C5C53882-FE43-4663-BE34-5C480516948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46" name="Text Box 10">
          <a:extLst>
            <a:ext uri="{FF2B5EF4-FFF2-40B4-BE49-F238E27FC236}">
              <a16:creationId xmlns:a16="http://schemas.microsoft.com/office/drawing/2014/main" id="{1AE21788-51F6-47FC-9B19-79C19A804A3D}"/>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47" name="Text Box 4">
          <a:extLst>
            <a:ext uri="{FF2B5EF4-FFF2-40B4-BE49-F238E27FC236}">
              <a16:creationId xmlns:a16="http://schemas.microsoft.com/office/drawing/2014/main" id="{FA13B859-2B5A-4908-936D-B7934B5D318C}"/>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48" name="Text Box 5">
          <a:extLst>
            <a:ext uri="{FF2B5EF4-FFF2-40B4-BE49-F238E27FC236}">
              <a16:creationId xmlns:a16="http://schemas.microsoft.com/office/drawing/2014/main" id="{3631C8CA-7E2D-409D-B165-5697A445B195}"/>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49" name="Text Box 9">
          <a:extLst>
            <a:ext uri="{FF2B5EF4-FFF2-40B4-BE49-F238E27FC236}">
              <a16:creationId xmlns:a16="http://schemas.microsoft.com/office/drawing/2014/main" id="{9B5BE99F-5347-474D-932C-4BBD7EA321CB}"/>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50" name="Text Box 10">
          <a:extLst>
            <a:ext uri="{FF2B5EF4-FFF2-40B4-BE49-F238E27FC236}">
              <a16:creationId xmlns:a16="http://schemas.microsoft.com/office/drawing/2014/main" id="{02306627-4E1F-49BB-9C22-2BD76C4F9CA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51" name="Text Box 4">
          <a:extLst>
            <a:ext uri="{FF2B5EF4-FFF2-40B4-BE49-F238E27FC236}">
              <a16:creationId xmlns:a16="http://schemas.microsoft.com/office/drawing/2014/main" id="{2D2DD59D-3A95-42D3-AD74-3EF8E2C2BCC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52" name="Text Box 5">
          <a:extLst>
            <a:ext uri="{FF2B5EF4-FFF2-40B4-BE49-F238E27FC236}">
              <a16:creationId xmlns:a16="http://schemas.microsoft.com/office/drawing/2014/main" id="{02448CEE-4F01-4332-A9FC-090BB7088D01}"/>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53" name="Text Box 9">
          <a:extLst>
            <a:ext uri="{FF2B5EF4-FFF2-40B4-BE49-F238E27FC236}">
              <a16:creationId xmlns:a16="http://schemas.microsoft.com/office/drawing/2014/main" id="{9CD34D20-E1E2-403E-9A47-2A6E8AE81BF2}"/>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54" name="Text Box 10">
          <a:extLst>
            <a:ext uri="{FF2B5EF4-FFF2-40B4-BE49-F238E27FC236}">
              <a16:creationId xmlns:a16="http://schemas.microsoft.com/office/drawing/2014/main" id="{17D32B95-7C14-4AE3-B1DB-44EDA30CD6D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55" name="Text Box 4">
          <a:extLst>
            <a:ext uri="{FF2B5EF4-FFF2-40B4-BE49-F238E27FC236}">
              <a16:creationId xmlns:a16="http://schemas.microsoft.com/office/drawing/2014/main" id="{D62FEA2C-2D9E-488C-BDA8-52355A83306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56" name="Text Box 5">
          <a:extLst>
            <a:ext uri="{FF2B5EF4-FFF2-40B4-BE49-F238E27FC236}">
              <a16:creationId xmlns:a16="http://schemas.microsoft.com/office/drawing/2014/main" id="{F137ED8B-BE1A-422D-B0A9-3ED4405A8D4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57" name="Text Box 9">
          <a:extLst>
            <a:ext uri="{FF2B5EF4-FFF2-40B4-BE49-F238E27FC236}">
              <a16:creationId xmlns:a16="http://schemas.microsoft.com/office/drawing/2014/main" id="{E58F1FB3-DF1E-49C0-B531-82363D6C7630}"/>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58" name="Text Box 10">
          <a:extLst>
            <a:ext uri="{FF2B5EF4-FFF2-40B4-BE49-F238E27FC236}">
              <a16:creationId xmlns:a16="http://schemas.microsoft.com/office/drawing/2014/main" id="{A8626827-B11E-437A-BC7B-429D168E896E}"/>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59" name="Text Box 4">
          <a:extLst>
            <a:ext uri="{FF2B5EF4-FFF2-40B4-BE49-F238E27FC236}">
              <a16:creationId xmlns:a16="http://schemas.microsoft.com/office/drawing/2014/main" id="{49880D6A-E573-4129-826A-30229E579802}"/>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60" name="Text Box 5">
          <a:extLst>
            <a:ext uri="{FF2B5EF4-FFF2-40B4-BE49-F238E27FC236}">
              <a16:creationId xmlns:a16="http://schemas.microsoft.com/office/drawing/2014/main" id="{A2BA2CF8-F0C3-444D-8482-56C0931D3C03}"/>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61" name="Text Box 9">
          <a:extLst>
            <a:ext uri="{FF2B5EF4-FFF2-40B4-BE49-F238E27FC236}">
              <a16:creationId xmlns:a16="http://schemas.microsoft.com/office/drawing/2014/main" id="{90959134-DB26-4419-8C44-AFD8101D343C}"/>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62" name="Text Box 10">
          <a:extLst>
            <a:ext uri="{FF2B5EF4-FFF2-40B4-BE49-F238E27FC236}">
              <a16:creationId xmlns:a16="http://schemas.microsoft.com/office/drawing/2014/main" id="{8AF306F1-7E2F-4F35-A553-28BD7636B6F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63" name="Text Box 4">
          <a:extLst>
            <a:ext uri="{FF2B5EF4-FFF2-40B4-BE49-F238E27FC236}">
              <a16:creationId xmlns:a16="http://schemas.microsoft.com/office/drawing/2014/main" id="{B46AC72B-857A-4B2A-A6F6-CDD01D14163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64" name="Text Box 5">
          <a:extLst>
            <a:ext uri="{FF2B5EF4-FFF2-40B4-BE49-F238E27FC236}">
              <a16:creationId xmlns:a16="http://schemas.microsoft.com/office/drawing/2014/main" id="{A0687E1F-3A93-40AA-940F-82C40C90508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65" name="Text Box 9">
          <a:extLst>
            <a:ext uri="{FF2B5EF4-FFF2-40B4-BE49-F238E27FC236}">
              <a16:creationId xmlns:a16="http://schemas.microsoft.com/office/drawing/2014/main" id="{DBA59347-459B-484A-86BA-7EEDD85390F5}"/>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66" name="Text Box 10">
          <a:extLst>
            <a:ext uri="{FF2B5EF4-FFF2-40B4-BE49-F238E27FC236}">
              <a16:creationId xmlns:a16="http://schemas.microsoft.com/office/drawing/2014/main" id="{D46EBB6F-0F32-4B8F-8034-8BBAE7F7CF51}"/>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67" name="Text Box 4">
          <a:extLst>
            <a:ext uri="{FF2B5EF4-FFF2-40B4-BE49-F238E27FC236}">
              <a16:creationId xmlns:a16="http://schemas.microsoft.com/office/drawing/2014/main" id="{6718228C-3494-4915-AC0D-A4578A3FE421}"/>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68" name="Text Box 5">
          <a:extLst>
            <a:ext uri="{FF2B5EF4-FFF2-40B4-BE49-F238E27FC236}">
              <a16:creationId xmlns:a16="http://schemas.microsoft.com/office/drawing/2014/main" id="{110E50D8-5011-4975-A0DB-EC520F24C6E1}"/>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69" name="Text Box 9">
          <a:extLst>
            <a:ext uri="{FF2B5EF4-FFF2-40B4-BE49-F238E27FC236}">
              <a16:creationId xmlns:a16="http://schemas.microsoft.com/office/drawing/2014/main" id="{8E7E8E28-9FFC-4D3A-A39A-A5590892A17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70" name="Text Box 10">
          <a:extLst>
            <a:ext uri="{FF2B5EF4-FFF2-40B4-BE49-F238E27FC236}">
              <a16:creationId xmlns:a16="http://schemas.microsoft.com/office/drawing/2014/main" id="{43AF5AB7-2FC7-432F-B93B-4CC96B147A2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71" name="Text Box 4">
          <a:extLst>
            <a:ext uri="{FF2B5EF4-FFF2-40B4-BE49-F238E27FC236}">
              <a16:creationId xmlns:a16="http://schemas.microsoft.com/office/drawing/2014/main" id="{98B53418-8BE9-426C-B178-91C3F3E432DC}"/>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72" name="Text Box 5">
          <a:extLst>
            <a:ext uri="{FF2B5EF4-FFF2-40B4-BE49-F238E27FC236}">
              <a16:creationId xmlns:a16="http://schemas.microsoft.com/office/drawing/2014/main" id="{75ABEFAF-2E00-45DC-87BC-89212B64AEE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73" name="Text Box 9">
          <a:extLst>
            <a:ext uri="{FF2B5EF4-FFF2-40B4-BE49-F238E27FC236}">
              <a16:creationId xmlns:a16="http://schemas.microsoft.com/office/drawing/2014/main" id="{F24D4460-48BE-4E8F-9773-7F027ABA2C1F}"/>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74" name="Text Box 10">
          <a:extLst>
            <a:ext uri="{FF2B5EF4-FFF2-40B4-BE49-F238E27FC236}">
              <a16:creationId xmlns:a16="http://schemas.microsoft.com/office/drawing/2014/main" id="{7830A580-EE26-4991-8139-0848A48CED4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75" name="Text Box 4">
          <a:extLst>
            <a:ext uri="{FF2B5EF4-FFF2-40B4-BE49-F238E27FC236}">
              <a16:creationId xmlns:a16="http://schemas.microsoft.com/office/drawing/2014/main" id="{26E10585-AE79-4CFB-A136-F8A352F79E71}"/>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76" name="Text Box 5">
          <a:extLst>
            <a:ext uri="{FF2B5EF4-FFF2-40B4-BE49-F238E27FC236}">
              <a16:creationId xmlns:a16="http://schemas.microsoft.com/office/drawing/2014/main" id="{43F677C6-A6A4-4E20-8E08-F54423B164B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77" name="Text Box 9">
          <a:extLst>
            <a:ext uri="{FF2B5EF4-FFF2-40B4-BE49-F238E27FC236}">
              <a16:creationId xmlns:a16="http://schemas.microsoft.com/office/drawing/2014/main" id="{FC8F7A0A-DBB9-4CDE-9AFC-8CDD4ABA2FB5}"/>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78" name="Text Box 10">
          <a:extLst>
            <a:ext uri="{FF2B5EF4-FFF2-40B4-BE49-F238E27FC236}">
              <a16:creationId xmlns:a16="http://schemas.microsoft.com/office/drawing/2014/main" id="{E8740799-0FF4-4895-81CC-66B10402CE5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79" name="Text Box 4">
          <a:extLst>
            <a:ext uri="{FF2B5EF4-FFF2-40B4-BE49-F238E27FC236}">
              <a16:creationId xmlns:a16="http://schemas.microsoft.com/office/drawing/2014/main" id="{7C86E018-0159-418B-95AF-8106AA8FF465}"/>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80" name="Text Box 5">
          <a:extLst>
            <a:ext uri="{FF2B5EF4-FFF2-40B4-BE49-F238E27FC236}">
              <a16:creationId xmlns:a16="http://schemas.microsoft.com/office/drawing/2014/main" id="{30AC64E9-80A7-4AC5-9534-3F91EAB5F853}"/>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81" name="Text Box 9">
          <a:extLst>
            <a:ext uri="{FF2B5EF4-FFF2-40B4-BE49-F238E27FC236}">
              <a16:creationId xmlns:a16="http://schemas.microsoft.com/office/drawing/2014/main" id="{46D92401-D7CE-4750-9D1D-48AE3A6CB4C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82" name="Text Box 10">
          <a:extLst>
            <a:ext uri="{FF2B5EF4-FFF2-40B4-BE49-F238E27FC236}">
              <a16:creationId xmlns:a16="http://schemas.microsoft.com/office/drawing/2014/main" id="{D0C19F78-4D49-43DB-885A-B933CADC4C35}"/>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283" name="Text Box 4">
          <a:extLst>
            <a:ext uri="{FF2B5EF4-FFF2-40B4-BE49-F238E27FC236}">
              <a16:creationId xmlns:a16="http://schemas.microsoft.com/office/drawing/2014/main" id="{553BC768-2645-45D4-B66E-C392750CD05B}"/>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284" name="Text Box 5">
          <a:extLst>
            <a:ext uri="{FF2B5EF4-FFF2-40B4-BE49-F238E27FC236}">
              <a16:creationId xmlns:a16="http://schemas.microsoft.com/office/drawing/2014/main" id="{B20A2CD8-21DD-46E8-8F82-A8BD3C8B86F9}"/>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285" name="Text Box 9">
          <a:extLst>
            <a:ext uri="{FF2B5EF4-FFF2-40B4-BE49-F238E27FC236}">
              <a16:creationId xmlns:a16="http://schemas.microsoft.com/office/drawing/2014/main" id="{BCE7FD75-D3DB-4067-81BD-BE726750B111}"/>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286" name="Text Box 10">
          <a:extLst>
            <a:ext uri="{FF2B5EF4-FFF2-40B4-BE49-F238E27FC236}">
              <a16:creationId xmlns:a16="http://schemas.microsoft.com/office/drawing/2014/main" id="{946ED858-1FA7-4008-B6B3-6EBB314BB5B2}"/>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87" name="Text Box 4">
          <a:extLst>
            <a:ext uri="{FF2B5EF4-FFF2-40B4-BE49-F238E27FC236}">
              <a16:creationId xmlns:a16="http://schemas.microsoft.com/office/drawing/2014/main" id="{BCC20AD5-06A9-4F68-9375-D41F69B32DB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88" name="Text Box 5">
          <a:extLst>
            <a:ext uri="{FF2B5EF4-FFF2-40B4-BE49-F238E27FC236}">
              <a16:creationId xmlns:a16="http://schemas.microsoft.com/office/drawing/2014/main" id="{8EA2BE29-7074-47F1-850B-A065C444B9D3}"/>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89" name="Text Box 9">
          <a:extLst>
            <a:ext uri="{FF2B5EF4-FFF2-40B4-BE49-F238E27FC236}">
              <a16:creationId xmlns:a16="http://schemas.microsoft.com/office/drawing/2014/main" id="{B802127E-B871-46A6-95ED-F6303772455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90" name="Text Box 10">
          <a:extLst>
            <a:ext uri="{FF2B5EF4-FFF2-40B4-BE49-F238E27FC236}">
              <a16:creationId xmlns:a16="http://schemas.microsoft.com/office/drawing/2014/main" id="{98B41B8F-233E-4D6B-B0CB-04FC3790565C}"/>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91" name="Text Box 4">
          <a:extLst>
            <a:ext uri="{FF2B5EF4-FFF2-40B4-BE49-F238E27FC236}">
              <a16:creationId xmlns:a16="http://schemas.microsoft.com/office/drawing/2014/main" id="{78D06666-3385-4B89-90F9-FA61A3CC3B64}"/>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92" name="Text Box 5">
          <a:extLst>
            <a:ext uri="{FF2B5EF4-FFF2-40B4-BE49-F238E27FC236}">
              <a16:creationId xmlns:a16="http://schemas.microsoft.com/office/drawing/2014/main" id="{E782A3A2-DEE7-441A-A0C6-18D10B94F637}"/>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293" name="Text Box 9">
          <a:extLst>
            <a:ext uri="{FF2B5EF4-FFF2-40B4-BE49-F238E27FC236}">
              <a16:creationId xmlns:a16="http://schemas.microsoft.com/office/drawing/2014/main" id="{D7358958-5DB0-444F-9C20-674D62B1DF05}"/>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94" name="Text Box 4">
          <a:extLst>
            <a:ext uri="{FF2B5EF4-FFF2-40B4-BE49-F238E27FC236}">
              <a16:creationId xmlns:a16="http://schemas.microsoft.com/office/drawing/2014/main" id="{98D7CC5B-D0F8-484B-8FA6-A99C36934D1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95" name="Text Box 5">
          <a:extLst>
            <a:ext uri="{FF2B5EF4-FFF2-40B4-BE49-F238E27FC236}">
              <a16:creationId xmlns:a16="http://schemas.microsoft.com/office/drawing/2014/main" id="{73AF9ADA-C2C6-45CF-876F-83B91BDEFB8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96" name="Text Box 9">
          <a:extLst>
            <a:ext uri="{FF2B5EF4-FFF2-40B4-BE49-F238E27FC236}">
              <a16:creationId xmlns:a16="http://schemas.microsoft.com/office/drawing/2014/main" id="{7572E5AF-4D8E-48AB-82D2-6620A475F4E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97" name="Text Box 10">
          <a:extLst>
            <a:ext uri="{FF2B5EF4-FFF2-40B4-BE49-F238E27FC236}">
              <a16:creationId xmlns:a16="http://schemas.microsoft.com/office/drawing/2014/main" id="{8D2C3CF4-E4CF-4029-A103-DF1FE313C39B}"/>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98" name="Text Box 4">
          <a:extLst>
            <a:ext uri="{FF2B5EF4-FFF2-40B4-BE49-F238E27FC236}">
              <a16:creationId xmlns:a16="http://schemas.microsoft.com/office/drawing/2014/main" id="{458750FD-5E56-4E1E-B1E8-CCD356E713DE}"/>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299" name="Text Box 5">
          <a:extLst>
            <a:ext uri="{FF2B5EF4-FFF2-40B4-BE49-F238E27FC236}">
              <a16:creationId xmlns:a16="http://schemas.microsoft.com/office/drawing/2014/main" id="{14BD1CE6-48B7-45AD-8082-1C0A067EDC5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00" name="Text Box 9">
          <a:extLst>
            <a:ext uri="{FF2B5EF4-FFF2-40B4-BE49-F238E27FC236}">
              <a16:creationId xmlns:a16="http://schemas.microsoft.com/office/drawing/2014/main" id="{5F28012D-B470-4BB3-8D31-F228C24B19D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01" name="Text Box 4">
          <a:extLst>
            <a:ext uri="{FF2B5EF4-FFF2-40B4-BE49-F238E27FC236}">
              <a16:creationId xmlns:a16="http://schemas.microsoft.com/office/drawing/2014/main" id="{C91C6A66-3B29-4ED6-A291-EF748AD997BD}"/>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02" name="Text Box 5">
          <a:extLst>
            <a:ext uri="{FF2B5EF4-FFF2-40B4-BE49-F238E27FC236}">
              <a16:creationId xmlns:a16="http://schemas.microsoft.com/office/drawing/2014/main" id="{78D629FC-88F1-4D84-BBCB-210EC7E8531E}"/>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03" name="Text Box 9">
          <a:extLst>
            <a:ext uri="{FF2B5EF4-FFF2-40B4-BE49-F238E27FC236}">
              <a16:creationId xmlns:a16="http://schemas.microsoft.com/office/drawing/2014/main" id="{B3E4F907-1521-4AD0-8D12-6AC570864E4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04" name="Text Box 4">
          <a:extLst>
            <a:ext uri="{FF2B5EF4-FFF2-40B4-BE49-F238E27FC236}">
              <a16:creationId xmlns:a16="http://schemas.microsoft.com/office/drawing/2014/main" id="{243371E4-2B1A-4941-A9EC-496918D6000E}"/>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05" name="Text Box 4">
          <a:extLst>
            <a:ext uri="{FF2B5EF4-FFF2-40B4-BE49-F238E27FC236}">
              <a16:creationId xmlns:a16="http://schemas.microsoft.com/office/drawing/2014/main" id="{3FAE3151-D831-4D15-9BB5-AF39E37F9595}"/>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06" name="Text Box 4">
          <a:extLst>
            <a:ext uri="{FF2B5EF4-FFF2-40B4-BE49-F238E27FC236}">
              <a16:creationId xmlns:a16="http://schemas.microsoft.com/office/drawing/2014/main" id="{EFDAA4A8-C1BD-4F04-B64E-E7A1FB454EB8}"/>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07" name="Text Box 5">
          <a:extLst>
            <a:ext uri="{FF2B5EF4-FFF2-40B4-BE49-F238E27FC236}">
              <a16:creationId xmlns:a16="http://schemas.microsoft.com/office/drawing/2014/main" id="{600A8285-A98B-4E2B-AFC8-382922CFFE28}"/>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08" name="Text Box 9">
          <a:extLst>
            <a:ext uri="{FF2B5EF4-FFF2-40B4-BE49-F238E27FC236}">
              <a16:creationId xmlns:a16="http://schemas.microsoft.com/office/drawing/2014/main" id="{F895485B-80CE-4348-B7C9-DB9501EB8BC2}"/>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09" name="Text Box 10">
          <a:extLst>
            <a:ext uri="{FF2B5EF4-FFF2-40B4-BE49-F238E27FC236}">
              <a16:creationId xmlns:a16="http://schemas.microsoft.com/office/drawing/2014/main" id="{FDA99B3D-1AF7-46E5-9E71-58C7C55E3543}"/>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10" name="Text Box 4">
          <a:extLst>
            <a:ext uri="{FF2B5EF4-FFF2-40B4-BE49-F238E27FC236}">
              <a16:creationId xmlns:a16="http://schemas.microsoft.com/office/drawing/2014/main" id="{668A658F-11E3-47CE-B38C-326EC9431C8D}"/>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11" name="Text Box 5">
          <a:extLst>
            <a:ext uri="{FF2B5EF4-FFF2-40B4-BE49-F238E27FC236}">
              <a16:creationId xmlns:a16="http://schemas.microsoft.com/office/drawing/2014/main" id="{6D394B2C-6CC0-4413-98E1-A018DEEFE164}"/>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12" name="Text Box 9">
          <a:extLst>
            <a:ext uri="{FF2B5EF4-FFF2-40B4-BE49-F238E27FC236}">
              <a16:creationId xmlns:a16="http://schemas.microsoft.com/office/drawing/2014/main" id="{AB26C50E-F5B3-4205-B83C-45CC205EA1F0}"/>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13" name="Text Box 10">
          <a:extLst>
            <a:ext uri="{FF2B5EF4-FFF2-40B4-BE49-F238E27FC236}">
              <a16:creationId xmlns:a16="http://schemas.microsoft.com/office/drawing/2014/main" id="{1999CBE3-FE56-410B-A4EC-F3D4AA785C81}"/>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14" name="Text Box 4">
          <a:extLst>
            <a:ext uri="{FF2B5EF4-FFF2-40B4-BE49-F238E27FC236}">
              <a16:creationId xmlns:a16="http://schemas.microsoft.com/office/drawing/2014/main" id="{3359F5A8-3FA7-455A-90DD-2D11F6F8EE5F}"/>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15" name="Text Box 5">
          <a:extLst>
            <a:ext uri="{FF2B5EF4-FFF2-40B4-BE49-F238E27FC236}">
              <a16:creationId xmlns:a16="http://schemas.microsoft.com/office/drawing/2014/main" id="{99252840-F17F-4591-89C1-73EDC066A009}"/>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16" name="Text Box 9">
          <a:extLst>
            <a:ext uri="{FF2B5EF4-FFF2-40B4-BE49-F238E27FC236}">
              <a16:creationId xmlns:a16="http://schemas.microsoft.com/office/drawing/2014/main" id="{E27FEE42-6A0B-46DD-B2B1-A40A1FAD2679}"/>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17" name="Text Box 10">
          <a:extLst>
            <a:ext uri="{FF2B5EF4-FFF2-40B4-BE49-F238E27FC236}">
              <a16:creationId xmlns:a16="http://schemas.microsoft.com/office/drawing/2014/main" id="{A34C73F2-7F39-458C-9334-486F229A136B}"/>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18" name="Text Box 4">
          <a:extLst>
            <a:ext uri="{FF2B5EF4-FFF2-40B4-BE49-F238E27FC236}">
              <a16:creationId xmlns:a16="http://schemas.microsoft.com/office/drawing/2014/main" id="{3AA66E44-573F-467F-BFF9-B4B244F716B4}"/>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19" name="Text Box 5">
          <a:extLst>
            <a:ext uri="{FF2B5EF4-FFF2-40B4-BE49-F238E27FC236}">
              <a16:creationId xmlns:a16="http://schemas.microsoft.com/office/drawing/2014/main" id="{69EBE423-05C4-4A5D-872D-B4C5376037A8}"/>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20" name="Text Box 9">
          <a:extLst>
            <a:ext uri="{FF2B5EF4-FFF2-40B4-BE49-F238E27FC236}">
              <a16:creationId xmlns:a16="http://schemas.microsoft.com/office/drawing/2014/main" id="{527757B4-730E-4DBE-A105-1A7F03A2DFD7}"/>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21" name="Text Box 10">
          <a:extLst>
            <a:ext uri="{FF2B5EF4-FFF2-40B4-BE49-F238E27FC236}">
              <a16:creationId xmlns:a16="http://schemas.microsoft.com/office/drawing/2014/main" id="{D3EF36A6-98B9-4394-8004-06DB8656B319}"/>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22" name="Text Box 4">
          <a:extLst>
            <a:ext uri="{FF2B5EF4-FFF2-40B4-BE49-F238E27FC236}">
              <a16:creationId xmlns:a16="http://schemas.microsoft.com/office/drawing/2014/main" id="{11E0D050-4B2D-4EEB-B456-257C9464AE60}"/>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23" name="Text Box 5">
          <a:extLst>
            <a:ext uri="{FF2B5EF4-FFF2-40B4-BE49-F238E27FC236}">
              <a16:creationId xmlns:a16="http://schemas.microsoft.com/office/drawing/2014/main" id="{FF12BA64-60C5-4E49-8B85-5B26B2A65AE5}"/>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24" name="Text Box 9">
          <a:extLst>
            <a:ext uri="{FF2B5EF4-FFF2-40B4-BE49-F238E27FC236}">
              <a16:creationId xmlns:a16="http://schemas.microsoft.com/office/drawing/2014/main" id="{E45D020E-68DE-45B0-AF2C-EFCE850AE199}"/>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25" name="Text Box 10">
          <a:extLst>
            <a:ext uri="{FF2B5EF4-FFF2-40B4-BE49-F238E27FC236}">
              <a16:creationId xmlns:a16="http://schemas.microsoft.com/office/drawing/2014/main" id="{88F4B69D-2155-4F34-AA64-FED673496DFD}"/>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26" name="Text Box 4">
          <a:extLst>
            <a:ext uri="{FF2B5EF4-FFF2-40B4-BE49-F238E27FC236}">
              <a16:creationId xmlns:a16="http://schemas.microsoft.com/office/drawing/2014/main" id="{5EE0F14D-A76C-4DD7-8752-AF869FBB262F}"/>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27" name="Text Box 5">
          <a:extLst>
            <a:ext uri="{FF2B5EF4-FFF2-40B4-BE49-F238E27FC236}">
              <a16:creationId xmlns:a16="http://schemas.microsoft.com/office/drawing/2014/main" id="{3E98EF9A-C71D-41C6-97D3-8C0A7BDFDD03}"/>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28" name="Text Box 9">
          <a:extLst>
            <a:ext uri="{FF2B5EF4-FFF2-40B4-BE49-F238E27FC236}">
              <a16:creationId xmlns:a16="http://schemas.microsoft.com/office/drawing/2014/main" id="{A304D62E-A4C7-4A02-ACA7-6501E85B2ED4}"/>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29" name="Text Box 10">
          <a:extLst>
            <a:ext uri="{FF2B5EF4-FFF2-40B4-BE49-F238E27FC236}">
              <a16:creationId xmlns:a16="http://schemas.microsoft.com/office/drawing/2014/main" id="{623E0D13-E82F-489C-A154-AF265FB139E1}"/>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30" name="Text Box 4">
          <a:extLst>
            <a:ext uri="{FF2B5EF4-FFF2-40B4-BE49-F238E27FC236}">
              <a16:creationId xmlns:a16="http://schemas.microsoft.com/office/drawing/2014/main" id="{C8522CCD-F16B-4357-B478-6C01764B1EBC}"/>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31" name="Text Box 5">
          <a:extLst>
            <a:ext uri="{FF2B5EF4-FFF2-40B4-BE49-F238E27FC236}">
              <a16:creationId xmlns:a16="http://schemas.microsoft.com/office/drawing/2014/main" id="{7117CB40-C5EB-4465-BB3A-C5380B1E4377}"/>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32" name="Text Box 9">
          <a:extLst>
            <a:ext uri="{FF2B5EF4-FFF2-40B4-BE49-F238E27FC236}">
              <a16:creationId xmlns:a16="http://schemas.microsoft.com/office/drawing/2014/main" id="{97E17DDF-1E8D-4999-B530-1E7ADA90822F}"/>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33" name="Text Box 10">
          <a:extLst>
            <a:ext uri="{FF2B5EF4-FFF2-40B4-BE49-F238E27FC236}">
              <a16:creationId xmlns:a16="http://schemas.microsoft.com/office/drawing/2014/main" id="{95D20B0E-EBDB-4288-9F20-469AAEAD68A6}"/>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34" name="Text Box 4">
          <a:extLst>
            <a:ext uri="{FF2B5EF4-FFF2-40B4-BE49-F238E27FC236}">
              <a16:creationId xmlns:a16="http://schemas.microsoft.com/office/drawing/2014/main" id="{28D8B615-CBFD-48CC-82BF-43BA0176E5A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35" name="Text Box 5">
          <a:extLst>
            <a:ext uri="{FF2B5EF4-FFF2-40B4-BE49-F238E27FC236}">
              <a16:creationId xmlns:a16="http://schemas.microsoft.com/office/drawing/2014/main" id="{210DF8D0-6779-4AF2-B02A-3833C4EB70DE}"/>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36" name="Text Box 9">
          <a:extLst>
            <a:ext uri="{FF2B5EF4-FFF2-40B4-BE49-F238E27FC236}">
              <a16:creationId xmlns:a16="http://schemas.microsoft.com/office/drawing/2014/main" id="{C3F58400-0B76-4ACC-BFB0-89AC32A86D9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37" name="Text Box 10">
          <a:extLst>
            <a:ext uri="{FF2B5EF4-FFF2-40B4-BE49-F238E27FC236}">
              <a16:creationId xmlns:a16="http://schemas.microsoft.com/office/drawing/2014/main" id="{6C27F2CF-4823-48D8-AE3E-1E0B6E7F3F8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38" name="Text Box 4">
          <a:extLst>
            <a:ext uri="{FF2B5EF4-FFF2-40B4-BE49-F238E27FC236}">
              <a16:creationId xmlns:a16="http://schemas.microsoft.com/office/drawing/2014/main" id="{767E40E3-A812-4D36-AE68-67B23F7F09CF}"/>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39" name="Text Box 5">
          <a:extLst>
            <a:ext uri="{FF2B5EF4-FFF2-40B4-BE49-F238E27FC236}">
              <a16:creationId xmlns:a16="http://schemas.microsoft.com/office/drawing/2014/main" id="{EC7D669D-CE9D-449A-9DE7-7EDAD1556C51}"/>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40" name="Text Box 9">
          <a:extLst>
            <a:ext uri="{FF2B5EF4-FFF2-40B4-BE49-F238E27FC236}">
              <a16:creationId xmlns:a16="http://schemas.microsoft.com/office/drawing/2014/main" id="{832B78C4-3A4E-4537-83A1-8AA3642A91B5}"/>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41" name="Text Box 10">
          <a:extLst>
            <a:ext uri="{FF2B5EF4-FFF2-40B4-BE49-F238E27FC236}">
              <a16:creationId xmlns:a16="http://schemas.microsoft.com/office/drawing/2014/main" id="{8D038660-5883-41A5-86C4-AB33BBED1AC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42" name="Text Box 4">
          <a:extLst>
            <a:ext uri="{FF2B5EF4-FFF2-40B4-BE49-F238E27FC236}">
              <a16:creationId xmlns:a16="http://schemas.microsoft.com/office/drawing/2014/main" id="{30A90635-91CF-490A-9613-31E05B9CF61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43" name="Text Box 5">
          <a:extLst>
            <a:ext uri="{FF2B5EF4-FFF2-40B4-BE49-F238E27FC236}">
              <a16:creationId xmlns:a16="http://schemas.microsoft.com/office/drawing/2014/main" id="{BDF07DBE-B0D9-4D81-8D0A-91B0307DFEE0}"/>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44" name="Text Box 9">
          <a:extLst>
            <a:ext uri="{FF2B5EF4-FFF2-40B4-BE49-F238E27FC236}">
              <a16:creationId xmlns:a16="http://schemas.microsoft.com/office/drawing/2014/main" id="{40AFC6D3-0DF6-4FC5-BF0A-5D1292867981}"/>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45" name="Text Box 10">
          <a:extLst>
            <a:ext uri="{FF2B5EF4-FFF2-40B4-BE49-F238E27FC236}">
              <a16:creationId xmlns:a16="http://schemas.microsoft.com/office/drawing/2014/main" id="{9D1F2ABE-5313-40D9-80B5-EEC2C4BFCFFD}"/>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46" name="Text Box 4">
          <a:extLst>
            <a:ext uri="{FF2B5EF4-FFF2-40B4-BE49-F238E27FC236}">
              <a16:creationId xmlns:a16="http://schemas.microsoft.com/office/drawing/2014/main" id="{0D187ADA-F09B-4C53-A23C-B80AEB533830}"/>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47" name="Text Box 5">
          <a:extLst>
            <a:ext uri="{FF2B5EF4-FFF2-40B4-BE49-F238E27FC236}">
              <a16:creationId xmlns:a16="http://schemas.microsoft.com/office/drawing/2014/main" id="{65D302FF-3CD2-42BA-9054-AB67E6DCC501}"/>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48" name="Text Box 9">
          <a:extLst>
            <a:ext uri="{FF2B5EF4-FFF2-40B4-BE49-F238E27FC236}">
              <a16:creationId xmlns:a16="http://schemas.microsoft.com/office/drawing/2014/main" id="{E0A9F91D-2E30-4FFA-B98E-F10671BA4643}"/>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49" name="Text Box 10">
          <a:extLst>
            <a:ext uri="{FF2B5EF4-FFF2-40B4-BE49-F238E27FC236}">
              <a16:creationId xmlns:a16="http://schemas.microsoft.com/office/drawing/2014/main" id="{3FF3C787-0357-4727-93C4-0745D8D68D75}"/>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50" name="Text Box 4">
          <a:extLst>
            <a:ext uri="{FF2B5EF4-FFF2-40B4-BE49-F238E27FC236}">
              <a16:creationId xmlns:a16="http://schemas.microsoft.com/office/drawing/2014/main" id="{99D6E7AB-2BEF-44E2-A199-822AEFC3339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51" name="Text Box 5">
          <a:extLst>
            <a:ext uri="{FF2B5EF4-FFF2-40B4-BE49-F238E27FC236}">
              <a16:creationId xmlns:a16="http://schemas.microsoft.com/office/drawing/2014/main" id="{C39B1DAE-0EFC-461D-8720-1C3BD79F6F10}"/>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52" name="Text Box 9">
          <a:extLst>
            <a:ext uri="{FF2B5EF4-FFF2-40B4-BE49-F238E27FC236}">
              <a16:creationId xmlns:a16="http://schemas.microsoft.com/office/drawing/2014/main" id="{7660A7B6-346B-44B6-B9B9-8DFF22536150}"/>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53" name="Text Box 10">
          <a:extLst>
            <a:ext uri="{FF2B5EF4-FFF2-40B4-BE49-F238E27FC236}">
              <a16:creationId xmlns:a16="http://schemas.microsoft.com/office/drawing/2014/main" id="{526B9292-090B-43D9-878F-FC53A1F9EE9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54" name="Text Box 4">
          <a:extLst>
            <a:ext uri="{FF2B5EF4-FFF2-40B4-BE49-F238E27FC236}">
              <a16:creationId xmlns:a16="http://schemas.microsoft.com/office/drawing/2014/main" id="{75FDCC6E-9537-4E78-9F45-67FBD401550E}"/>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55" name="Text Box 5">
          <a:extLst>
            <a:ext uri="{FF2B5EF4-FFF2-40B4-BE49-F238E27FC236}">
              <a16:creationId xmlns:a16="http://schemas.microsoft.com/office/drawing/2014/main" id="{CBD705D8-5C98-4FDD-B988-02C2853AE8AF}"/>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56" name="Text Box 9">
          <a:extLst>
            <a:ext uri="{FF2B5EF4-FFF2-40B4-BE49-F238E27FC236}">
              <a16:creationId xmlns:a16="http://schemas.microsoft.com/office/drawing/2014/main" id="{7369B50C-EB0F-445A-99F0-A0D833D0560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57" name="Text Box 10">
          <a:extLst>
            <a:ext uri="{FF2B5EF4-FFF2-40B4-BE49-F238E27FC236}">
              <a16:creationId xmlns:a16="http://schemas.microsoft.com/office/drawing/2014/main" id="{FBA79BFB-B9B6-4C56-A313-6F3DE029938B}"/>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58" name="Text Box 4">
          <a:extLst>
            <a:ext uri="{FF2B5EF4-FFF2-40B4-BE49-F238E27FC236}">
              <a16:creationId xmlns:a16="http://schemas.microsoft.com/office/drawing/2014/main" id="{6E1AEDFF-F954-461E-9C56-79CFD787576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59" name="Text Box 5">
          <a:extLst>
            <a:ext uri="{FF2B5EF4-FFF2-40B4-BE49-F238E27FC236}">
              <a16:creationId xmlns:a16="http://schemas.microsoft.com/office/drawing/2014/main" id="{938B7225-DD93-409A-8BEF-F8605DBC5AF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60" name="Text Box 9">
          <a:extLst>
            <a:ext uri="{FF2B5EF4-FFF2-40B4-BE49-F238E27FC236}">
              <a16:creationId xmlns:a16="http://schemas.microsoft.com/office/drawing/2014/main" id="{E6047397-A2D3-4A4B-9CD7-A3083698C97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61" name="Text Box 10">
          <a:extLst>
            <a:ext uri="{FF2B5EF4-FFF2-40B4-BE49-F238E27FC236}">
              <a16:creationId xmlns:a16="http://schemas.microsoft.com/office/drawing/2014/main" id="{81B28527-EF2C-4513-86F7-4D93BBDA895C}"/>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62" name="Text Box 4">
          <a:extLst>
            <a:ext uri="{FF2B5EF4-FFF2-40B4-BE49-F238E27FC236}">
              <a16:creationId xmlns:a16="http://schemas.microsoft.com/office/drawing/2014/main" id="{4044EF4D-98F7-42E5-8AD8-2876A53BE71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63" name="Text Box 5">
          <a:extLst>
            <a:ext uri="{FF2B5EF4-FFF2-40B4-BE49-F238E27FC236}">
              <a16:creationId xmlns:a16="http://schemas.microsoft.com/office/drawing/2014/main" id="{8EB7FD8E-7978-4A6C-B3A2-F9FD70899AB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64" name="Text Box 9">
          <a:extLst>
            <a:ext uri="{FF2B5EF4-FFF2-40B4-BE49-F238E27FC236}">
              <a16:creationId xmlns:a16="http://schemas.microsoft.com/office/drawing/2014/main" id="{B598CAFB-8587-4864-B281-C83EC434C48F}"/>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65" name="Text Box 10">
          <a:extLst>
            <a:ext uri="{FF2B5EF4-FFF2-40B4-BE49-F238E27FC236}">
              <a16:creationId xmlns:a16="http://schemas.microsoft.com/office/drawing/2014/main" id="{6C5F0BBA-6B22-47BF-A524-04F924B576CF}"/>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66" name="Text Box 4">
          <a:extLst>
            <a:ext uri="{FF2B5EF4-FFF2-40B4-BE49-F238E27FC236}">
              <a16:creationId xmlns:a16="http://schemas.microsoft.com/office/drawing/2014/main" id="{500B05EF-6CCC-4A98-B863-8A1685EC782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67" name="Text Box 5">
          <a:extLst>
            <a:ext uri="{FF2B5EF4-FFF2-40B4-BE49-F238E27FC236}">
              <a16:creationId xmlns:a16="http://schemas.microsoft.com/office/drawing/2014/main" id="{B6B3BFF4-1573-417A-B64B-F3E0BDF4CE3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68" name="Text Box 9">
          <a:extLst>
            <a:ext uri="{FF2B5EF4-FFF2-40B4-BE49-F238E27FC236}">
              <a16:creationId xmlns:a16="http://schemas.microsoft.com/office/drawing/2014/main" id="{5766CDA8-4CDD-45E1-BD8F-B53C6F402EBE}"/>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69" name="Text Box 10">
          <a:extLst>
            <a:ext uri="{FF2B5EF4-FFF2-40B4-BE49-F238E27FC236}">
              <a16:creationId xmlns:a16="http://schemas.microsoft.com/office/drawing/2014/main" id="{3F5E036A-4D80-4BBA-8F33-B1138218ECE2}"/>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70" name="Text Box 4">
          <a:extLst>
            <a:ext uri="{FF2B5EF4-FFF2-40B4-BE49-F238E27FC236}">
              <a16:creationId xmlns:a16="http://schemas.microsoft.com/office/drawing/2014/main" id="{BFE7FD03-64AA-43F3-AEA3-B98ADAEDC34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71" name="Text Box 5">
          <a:extLst>
            <a:ext uri="{FF2B5EF4-FFF2-40B4-BE49-F238E27FC236}">
              <a16:creationId xmlns:a16="http://schemas.microsoft.com/office/drawing/2014/main" id="{6ACB928C-AED4-423A-B123-4BD22656E0B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72" name="Text Box 9">
          <a:extLst>
            <a:ext uri="{FF2B5EF4-FFF2-40B4-BE49-F238E27FC236}">
              <a16:creationId xmlns:a16="http://schemas.microsoft.com/office/drawing/2014/main" id="{9D0E3A4D-CAF3-4B22-B56B-53F455AB13B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73" name="Text Box 10">
          <a:extLst>
            <a:ext uri="{FF2B5EF4-FFF2-40B4-BE49-F238E27FC236}">
              <a16:creationId xmlns:a16="http://schemas.microsoft.com/office/drawing/2014/main" id="{94E4E29B-169F-4709-BAC2-5E503666761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74" name="Text Box 4">
          <a:extLst>
            <a:ext uri="{FF2B5EF4-FFF2-40B4-BE49-F238E27FC236}">
              <a16:creationId xmlns:a16="http://schemas.microsoft.com/office/drawing/2014/main" id="{410828EF-E6A8-4FC3-8B3E-2D057E672BB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75" name="Text Box 5">
          <a:extLst>
            <a:ext uri="{FF2B5EF4-FFF2-40B4-BE49-F238E27FC236}">
              <a16:creationId xmlns:a16="http://schemas.microsoft.com/office/drawing/2014/main" id="{DC749644-CEF0-4F8C-83B3-C873C9A056E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76" name="Text Box 9">
          <a:extLst>
            <a:ext uri="{FF2B5EF4-FFF2-40B4-BE49-F238E27FC236}">
              <a16:creationId xmlns:a16="http://schemas.microsoft.com/office/drawing/2014/main" id="{29AC3177-CA7B-4372-90AF-F5B6334D2E6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77" name="Text Box 10">
          <a:extLst>
            <a:ext uri="{FF2B5EF4-FFF2-40B4-BE49-F238E27FC236}">
              <a16:creationId xmlns:a16="http://schemas.microsoft.com/office/drawing/2014/main" id="{BF92E463-D85A-4B9C-A469-A2314306646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378" name="Text Box 4">
          <a:extLst>
            <a:ext uri="{FF2B5EF4-FFF2-40B4-BE49-F238E27FC236}">
              <a16:creationId xmlns:a16="http://schemas.microsoft.com/office/drawing/2014/main" id="{16A0EC79-B329-4A89-B368-F394B017D5C9}"/>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379" name="Text Box 5">
          <a:extLst>
            <a:ext uri="{FF2B5EF4-FFF2-40B4-BE49-F238E27FC236}">
              <a16:creationId xmlns:a16="http://schemas.microsoft.com/office/drawing/2014/main" id="{5D9DE370-A0D9-4507-AE97-3436375FE7EF}"/>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380" name="Text Box 9">
          <a:extLst>
            <a:ext uri="{FF2B5EF4-FFF2-40B4-BE49-F238E27FC236}">
              <a16:creationId xmlns:a16="http://schemas.microsoft.com/office/drawing/2014/main" id="{28890343-966B-406B-8783-6E5CD52706CE}"/>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381" name="Text Box 10">
          <a:extLst>
            <a:ext uri="{FF2B5EF4-FFF2-40B4-BE49-F238E27FC236}">
              <a16:creationId xmlns:a16="http://schemas.microsoft.com/office/drawing/2014/main" id="{BA93005B-FE10-4DAF-9768-C8DAB99C9C40}"/>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82" name="Text Box 4">
          <a:extLst>
            <a:ext uri="{FF2B5EF4-FFF2-40B4-BE49-F238E27FC236}">
              <a16:creationId xmlns:a16="http://schemas.microsoft.com/office/drawing/2014/main" id="{DB27F76F-4624-44CD-AF64-DFE85510512E}"/>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83" name="Text Box 5">
          <a:extLst>
            <a:ext uri="{FF2B5EF4-FFF2-40B4-BE49-F238E27FC236}">
              <a16:creationId xmlns:a16="http://schemas.microsoft.com/office/drawing/2014/main" id="{506D54A1-77C1-4425-8321-E443E390AE7B}"/>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84" name="Text Box 9">
          <a:extLst>
            <a:ext uri="{FF2B5EF4-FFF2-40B4-BE49-F238E27FC236}">
              <a16:creationId xmlns:a16="http://schemas.microsoft.com/office/drawing/2014/main" id="{BBF2ADC9-627F-4275-B39E-2761A2DD5F0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85" name="Text Box 10">
          <a:extLst>
            <a:ext uri="{FF2B5EF4-FFF2-40B4-BE49-F238E27FC236}">
              <a16:creationId xmlns:a16="http://schemas.microsoft.com/office/drawing/2014/main" id="{7308136C-74E8-4D01-AAE3-C1C53629BBF5}"/>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86" name="Text Box 4">
          <a:extLst>
            <a:ext uri="{FF2B5EF4-FFF2-40B4-BE49-F238E27FC236}">
              <a16:creationId xmlns:a16="http://schemas.microsoft.com/office/drawing/2014/main" id="{E5304E25-A920-49DB-99E1-83F8E832879C}"/>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87" name="Text Box 5">
          <a:extLst>
            <a:ext uri="{FF2B5EF4-FFF2-40B4-BE49-F238E27FC236}">
              <a16:creationId xmlns:a16="http://schemas.microsoft.com/office/drawing/2014/main" id="{01954D18-BEF2-4977-9057-0607DBAAE2BA}"/>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388" name="Text Box 9">
          <a:extLst>
            <a:ext uri="{FF2B5EF4-FFF2-40B4-BE49-F238E27FC236}">
              <a16:creationId xmlns:a16="http://schemas.microsoft.com/office/drawing/2014/main" id="{E5E21667-11F6-4B48-AA69-74CB9451D588}"/>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89" name="Text Box 4">
          <a:extLst>
            <a:ext uri="{FF2B5EF4-FFF2-40B4-BE49-F238E27FC236}">
              <a16:creationId xmlns:a16="http://schemas.microsoft.com/office/drawing/2014/main" id="{D6A43BAD-0FA8-41CB-A5D9-99BC359E7512}"/>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90" name="Text Box 5">
          <a:extLst>
            <a:ext uri="{FF2B5EF4-FFF2-40B4-BE49-F238E27FC236}">
              <a16:creationId xmlns:a16="http://schemas.microsoft.com/office/drawing/2014/main" id="{EA872A60-0977-4928-B006-82A4FFF2CAA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91" name="Text Box 9">
          <a:extLst>
            <a:ext uri="{FF2B5EF4-FFF2-40B4-BE49-F238E27FC236}">
              <a16:creationId xmlns:a16="http://schemas.microsoft.com/office/drawing/2014/main" id="{FA889D05-9FB6-4AE7-8E01-804EE95A92D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92" name="Text Box 10">
          <a:extLst>
            <a:ext uri="{FF2B5EF4-FFF2-40B4-BE49-F238E27FC236}">
              <a16:creationId xmlns:a16="http://schemas.microsoft.com/office/drawing/2014/main" id="{4B34FD30-A03D-4BD4-B66D-65AFC95BCC4F}"/>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93" name="Text Box 4">
          <a:extLst>
            <a:ext uri="{FF2B5EF4-FFF2-40B4-BE49-F238E27FC236}">
              <a16:creationId xmlns:a16="http://schemas.microsoft.com/office/drawing/2014/main" id="{BB232945-354B-49B4-8FB7-0EEDD996AC4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94" name="Text Box 5">
          <a:extLst>
            <a:ext uri="{FF2B5EF4-FFF2-40B4-BE49-F238E27FC236}">
              <a16:creationId xmlns:a16="http://schemas.microsoft.com/office/drawing/2014/main" id="{EBB4570B-D659-4A24-B6C6-91B2CF4360FB}"/>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95" name="Text Box 9">
          <a:extLst>
            <a:ext uri="{FF2B5EF4-FFF2-40B4-BE49-F238E27FC236}">
              <a16:creationId xmlns:a16="http://schemas.microsoft.com/office/drawing/2014/main" id="{C486A4E3-BEC7-4418-B3E9-A5938B07D27D}"/>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96" name="Text Box 4">
          <a:extLst>
            <a:ext uri="{FF2B5EF4-FFF2-40B4-BE49-F238E27FC236}">
              <a16:creationId xmlns:a16="http://schemas.microsoft.com/office/drawing/2014/main" id="{79840455-28F0-4E77-A530-90B92B7DF9C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97" name="Text Box 5">
          <a:extLst>
            <a:ext uri="{FF2B5EF4-FFF2-40B4-BE49-F238E27FC236}">
              <a16:creationId xmlns:a16="http://schemas.microsoft.com/office/drawing/2014/main" id="{67705069-0864-49EA-915E-0E1F12B9C4D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98" name="Text Box 9">
          <a:extLst>
            <a:ext uri="{FF2B5EF4-FFF2-40B4-BE49-F238E27FC236}">
              <a16:creationId xmlns:a16="http://schemas.microsoft.com/office/drawing/2014/main" id="{9F33165E-F2F9-4A15-B3CF-566C92EF17F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399" name="Text Box 4">
          <a:extLst>
            <a:ext uri="{FF2B5EF4-FFF2-40B4-BE49-F238E27FC236}">
              <a16:creationId xmlns:a16="http://schemas.microsoft.com/office/drawing/2014/main" id="{AB397636-C71A-40F4-AC1B-FDA40C946EA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00" name="Text Box 4">
          <a:extLst>
            <a:ext uri="{FF2B5EF4-FFF2-40B4-BE49-F238E27FC236}">
              <a16:creationId xmlns:a16="http://schemas.microsoft.com/office/drawing/2014/main" id="{BBA329DF-0E9B-4678-9339-DE2A7BC1B14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01" name="Text Box 4">
          <a:extLst>
            <a:ext uri="{FF2B5EF4-FFF2-40B4-BE49-F238E27FC236}">
              <a16:creationId xmlns:a16="http://schemas.microsoft.com/office/drawing/2014/main" id="{B3E28963-84E1-4F71-B3B4-17E038AAD999}"/>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02" name="Text Box 5">
          <a:extLst>
            <a:ext uri="{FF2B5EF4-FFF2-40B4-BE49-F238E27FC236}">
              <a16:creationId xmlns:a16="http://schemas.microsoft.com/office/drawing/2014/main" id="{F8AE6CE9-81AE-4D1B-8DCB-80D3C22BEB4D}"/>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03" name="Text Box 9">
          <a:extLst>
            <a:ext uri="{FF2B5EF4-FFF2-40B4-BE49-F238E27FC236}">
              <a16:creationId xmlns:a16="http://schemas.microsoft.com/office/drawing/2014/main" id="{687E9AA4-9D8B-4036-8691-7EB16B8E4FBE}"/>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04" name="Text Box 10">
          <a:extLst>
            <a:ext uri="{FF2B5EF4-FFF2-40B4-BE49-F238E27FC236}">
              <a16:creationId xmlns:a16="http://schemas.microsoft.com/office/drawing/2014/main" id="{7C4B09F2-565E-4AE9-AF22-3226BA965447}"/>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05" name="Text Box 4">
          <a:extLst>
            <a:ext uri="{FF2B5EF4-FFF2-40B4-BE49-F238E27FC236}">
              <a16:creationId xmlns:a16="http://schemas.microsoft.com/office/drawing/2014/main" id="{06C1B721-E622-4680-84B8-BFD75D0020BA}"/>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06" name="Text Box 5">
          <a:extLst>
            <a:ext uri="{FF2B5EF4-FFF2-40B4-BE49-F238E27FC236}">
              <a16:creationId xmlns:a16="http://schemas.microsoft.com/office/drawing/2014/main" id="{395B25D5-567C-4960-B7A9-B4693952D740}"/>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07" name="Text Box 9">
          <a:extLst>
            <a:ext uri="{FF2B5EF4-FFF2-40B4-BE49-F238E27FC236}">
              <a16:creationId xmlns:a16="http://schemas.microsoft.com/office/drawing/2014/main" id="{9372D7FF-F842-4679-8E17-B87A16C6ECCC}"/>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08" name="Text Box 10">
          <a:extLst>
            <a:ext uri="{FF2B5EF4-FFF2-40B4-BE49-F238E27FC236}">
              <a16:creationId xmlns:a16="http://schemas.microsoft.com/office/drawing/2014/main" id="{2E1501DF-347B-4483-ABEB-4F5513954EB1}"/>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09" name="Text Box 4">
          <a:extLst>
            <a:ext uri="{FF2B5EF4-FFF2-40B4-BE49-F238E27FC236}">
              <a16:creationId xmlns:a16="http://schemas.microsoft.com/office/drawing/2014/main" id="{8F44BB23-9622-421B-8C1E-99C49F635E47}"/>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10" name="Text Box 5">
          <a:extLst>
            <a:ext uri="{FF2B5EF4-FFF2-40B4-BE49-F238E27FC236}">
              <a16:creationId xmlns:a16="http://schemas.microsoft.com/office/drawing/2014/main" id="{93E082FE-1FA2-4B3F-A111-9E23EC8421AE}"/>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11" name="Text Box 9">
          <a:extLst>
            <a:ext uri="{FF2B5EF4-FFF2-40B4-BE49-F238E27FC236}">
              <a16:creationId xmlns:a16="http://schemas.microsoft.com/office/drawing/2014/main" id="{AF50F950-FF16-4827-8F40-3DAD84417087}"/>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12" name="Text Box 10">
          <a:extLst>
            <a:ext uri="{FF2B5EF4-FFF2-40B4-BE49-F238E27FC236}">
              <a16:creationId xmlns:a16="http://schemas.microsoft.com/office/drawing/2014/main" id="{62CF0FD1-278F-4774-8DDD-3A1AED5B017F}"/>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13" name="Text Box 4">
          <a:extLst>
            <a:ext uri="{FF2B5EF4-FFF2-40B4-BE49-F238E27FC236}">
              <a16:creationId xmlns:a16="http://schemas.microsoft.com/office/drawing/2014/main" id="{39518840-8C69-4019-B941-C91F1242C483}"/>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14" name="Text Box 5">
          <a:extLst>
            <a:ext uri="{FF2B5EF4-FFF2-40B4-BE49-F238E27FC236}">
              <a16:creationId xmlns:a16="http://schemas.microsoft.com/office/drawing/2014/main" id="{E38A4023-99E5-41EF-B3B5-21C13FF7C13A}"/>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15" name="Text Box 9">
          <a:extLst>
            <a:ext uri="{FF2B5EF4-FFF2-40B4-BE49-F238E27FC236}">
              <a16:creationId xmlns:a16="http://schemas.microsoft.com/office/drawing/2014/main" id="{A85B8CD2-8E7B-4CCC-B0F7-6334810168C3}"/>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16" name="Text Box 10">
          <a:extLst>
            <a:ext uri="{FF2B5EF4-FFF2-40B4-BE49-F238E27FC236}">
              <a16:creationId xmlns:a16="http://schemas.microsoft.com/office/drawing/2014/main" id="{5942DC1A-3475-42A2-A8A6-3E5A80AFAB13}"/>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17" name="Text Box 4">
          <a:extLst>
            <a:ext uri="{FF2B5EF4-FFF2-40B4-BE49-F238E27FC236}">
              <a16:creationId xmlns:a16="http://schemas.microsoft.com/office/drawing/2014/main" id="{5D8A09D4-9A66-4D2E-B80B-51E11E42F02B}"/>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18" name="Text Box 5">
          <a:extLst>
            <a:ext uri="{FF2B5EF4-FFF2-40B4-BE49-F238E27FC236}">
              <a16:creationId xmlns:a16="http://schemas.microsoft.com/office/drawing/2014/main" id="{28575376-1E18-47A1-95B6-3ACEFCD0A697}"/>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19" name="Text Box 9">
          <a:extLst>
            <a:ext uri="{FF2B5EF4-FFF2-40B4-BE49-F238E27FC236}">
              <a16:creationId xmlns:a16="http://schemas.microsoft.com/office/drawing/2014/main" id="{6032D998-A32D-4263-86A7-D2B2D2E9D58C}"/>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20" name="Text Box 10">
          <a:extLst>
            <a:ext uri="{FF2B5EF4-FFF2-40B4-BE49-F238E27FC236}">
              <a16:creationId xmlns:a16="http://schemas.microsoft.com/office/drawing/2014/main" id="{533880B2-9CE5-4E1E-A8B6-9BFD9D57361B}"/>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21" name="Text Box 4">
          <a:extLst>
            <a:ext uri="{FF2B5EF4-FFF2-40B4-BE49-F238E27FC236}">
              <a16:creationId xmlns:a16="http://schemas.microsoft.com/office/drawing/2014/main" id="{E2CA125D-3487-4406-8C79-38CB29D9FF0A}"/>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22" name="Text Box 5">
          <a:extLst>
            <a:ext uri="{FF2B5EF4-FFF2-40B4-BE49-F238E27FC236}">
              <a16:creationId xmlns:a16="http://schemas.microsoft.com/office/drawing/2014/main" id="{C431BDF4-2657-4C83-A1E6-51665EF57193}"/>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23" name="Text Box 9">
          <a:extLst>
            <a:ext uri="{FF2B5EF4-FFF2-40B4-BE49-F238E27FC236}">
              <a16:creationId xmlns:a16="http://schemas.microsoft.com/office/drawing/2014/main" id="{98231E0D-B860-4038-A52C-64681492B6E1}"/>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24" name="Text Box 10">
          <a:extLst>
            <a:ext uri="{FF2B5EF4-FFF2-40B4-BE49-F238E27FC236}">
              <a16:creationId xmlns:a16="http://schemas.microsoft.com/office/drawing/2014/main" id="{D3A2B8E7-CBFB-4749-94E6-45E468E3B25F}"/>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25" name="Text Box 4">
          <a:extLst>
            <a:ext uri="{FF2B5EF4-FFF2-40B4-BE49-F238E27FC236}">
              <a16:creationId xmlns:a16="http://schemas.microsoft.com/office/drawing/2014/main" id="{6FC71438-B640-4CE5-AA40-D4EBF7D58AF3}"/>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26" name="Text Box 5">
          <a:extLst>
            <a:ext uri="{FF2B5EF4-FFF2-40B4-BE49-F238E27FC236}">
              <a16:creationId xmlns:a16="http://schemas.microsoft.com/office/drawing/2014/main" id="{58A7D5BF-3FBB-4DF2-9756-A93FF87573DA}"/>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27" name="Text Box 9">
          <a:extLst>
            <a:ext uri="{FF2B5EF4-FFF2-40B4-BE49-F238E27FC236}">
              <a16:creationId xmlns:a16="http://schemas.microsoft.com/office/drawing/2014/main" id="{7CD20562-B33E-446D-A00D-5B9675F21C3B}"/>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54781"/>
    <xdr:sp macro="" textlink="">
      <xdr:nvSpPr>
        <xdr:cNvPr id="428" name="Text Box 10">
          <a:extLst>
            <a:ext uri="{FF2B5EF4-FFF2-40B4-BE49-F238E27FC236}">
              <a16:creationId xmlns:a16="http://schemas.microsoft.com/office/drawing/2014/main" id="{A546B34F-A026-4732-824A-C4772F3EBE6B}"/>
            </a:ext>
          </a:extLst>
        </xdr:cNvPr>
        <xdr:cNvSpPr txBox="1">
          <a:spLocks noChangeArrowheads="1"/>
        </xdr:cNvSpPr>
      </xdr:nvSpPr>
      <xdr:spPr bwMode="auto">
        <a:xfrm>
          <a:off x="5248275" y="57778650"/>
          <a:ext cx="76200" cy="154781"/>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29" name="Text Box 4">
          <a:extLst>
            <a:ext uri="{FF2B5EF4-FFF2-40B4-BE49-F238E27FC236}">
              <a16:creationId xmlns:a16="http://schemas.microsoft.com/office/drawing/2014/main" id="{243CEF75-BF8A-4FF0-B171-DD037022B0DE}"/>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30" name="Text Box 5">
          <a:extLst>
            <a:ext uri="{FF2B5EF4-FFF2-40B4-BE49-F238E27FC236}">
              <a16:creationId xmlns:a16="http://schemas.microsoft.com/office/drawing/2014/main" id="{F2CB5A27-3506-4A75-9F52-D383A5D292E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31" name="Text Box 9">
          <a:extLst>
            <a:ext uri="{FF2B5EF4-FFF2-40B4-BE49-F238E27FC236}">
              <a16:creationId xmlns:a16="http://schemas.microsoft.com/office/drawing/2014/main" id="{693A7538-E1AE-4935-9776-3D21E6148793}"/>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32" name="Text Box 10">
          <a:extLst>
            <a:ext uri="{FF2B5EF4-FFF2-40B4-BE49-F238E27FC236}">
              <a16:creationId xmlns:a16="http://schemas.microsoft.com/office/drawing/2014/main" id="{E19F63FE-A60D-4464-B660-DAFC8869AC4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33" name="Text Box 4">
          <a:extLst>
            <a:ext uri="{FF2B5EF4-FFF2-40B4-BE49-F238E27FC236}">
              <a16:creationId xmlns:a16="http://schemas.microsoft.com/office/drawing/2014/main" id="{AC0F7FCC-9169-4C9E-B7F1-C32366AE1600}"/>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34" name="Text Box 5">
          <a:extLst>
            <a:ext uri="{FF2B5EF4-FFF2-40B4-BE49-F238E27FC236}">
              <a16:creationId xmlns:a16="http://schemas.microsoft.com/office/drawing/2014/main" id="{C8FCDBF4-EDCE-4811-A978-1A5F466B6981}"/>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35" name="Text Box 9">
          <a:extLst>
            <a:ext uri="{FF2B5EF4-FFF2-40B4-BE49-F238E27FC236}">
              <a16:creationId xmlns:a16="http://schemas.microsoft.com/office/drawing/2014/main" id="{C58889DC-87D4-4160-B6A6-05E9C7319FFC}"/>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36" name="Text Box 10">
          <a:extLst>
            <a:ext uri="{FF2B5EF4-FFF2-40B4-BE49-F238E27FC236}">
              <a16:creationId xmlns:a16="http://schemas.microsoft.com/office/drawing/2014/main" id="{7295FB40-A35C-42DB-9F08-C2E8614CE07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37" name="Text Box 4">
          <a:extLst>
            <a:ext uri="{FF2B5EF4-FFF2-40B4-BE49-F238E27FC236}">
              <a16:creationId xmlns:a16="http://schemas.microsoft.com/office/drawing/2014/main" id="{EFFA7CE7-DD1F-4969-B3D1-DECA10354BF3}"/>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38" name="Text Box 5">
          <a:extLst>
            <a:ext uri="{FF2B5EF4-FFF2-40B4-BE49-F238E27FC236}">
              <a16:creationId xmlns:a16="http://schemas.microsoft.com/office/drawing/2014/main" id="{833C8C61-5614-496B-B5AD-896B2954FF9C}"/>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39" name="Text Box 9">
          <a:extLst>
            <a:ext uri="{FF2B5EF4-FFF2-40B4-BE49-F238E27FC236}">
              <a16:creationId xmlns:a16="http://schemas.microsoft.com/office/drawing/2014/main" id="{8EFE6507-85DE-4E6A-9EBB-9B2C4F1795E2}"/>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40" name="Text Box 10">
          <a:extLst>
            <a:ext uri="{FF2B5EF4-FFF2-40B4-BE49-F238E27FC236}">
              <a16:creationId xmlns:a16="http://schemas.microsoft.com/office/drawing/2014/main" id="{8BB3AB5C-CB64-4409-AB17-87F2FDB2A26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41" name="Text Box 4">
          <a:extLst>
            <a:ext uri="{FF2B5EF4-FFF2-40B4-BE49-F238E27FC236}">
              <a16:creationId xmlns:a16="http://schemas.microsoft.com/office/drawing/2014/main" id="{F5753B49-E311-4A87-A9E6-3AAA84E2B31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42" name="Text Box 5">
          <a:extLst>
            <a:ext uri="{FF2B5EF4-FFF2-40B4-BE49-F238E27FC236}">
              <a16:creationId xmlns:a16="http://schemas.microsoft.com/office/drawing/2014/main" id="{8FF66137-AC1E-48EF-8DE8-529127D810E0}"/>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43" name="Text Box 9">
          <a:extLst>
            <a:ext uri="{FF2B5EF4-FFF2-40B4-BE49-F238E27FC236}">
              <a16:creationId xmlns:a16="http://schemas.microsoft.com/office/drawing/2014/main" id="{385688F6-CEC7-4B9C-AB5E-B4E4C296348C}"/>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44" name="Text Box 10">
          <a:extLst>
            <a:ext uri="{FF2B5EF4-FFF2-40B4-BE49-F238E27FC236}">
              <a16:creationId xmlns:a16="http://schemas.microsoft.com/office/drawing/2014/main" id="{BD4B4C9B-32DC-4138-8383-6C58A62F06D3}"/>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45" name="Text Box 4">
          <a:extLst>
            <a:ext uri="{FF2B5EF4-FFF2-40B4-BE49-F238E27FC236}">
              <a16:creationId xmlns:a16="http://schemas.microsoft.com/office/drawing/2014/main" id="{07BE873E-C1CA-46DB-861E-D34B55002753}"/>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46" name="Text Box 5">
          <a:extLst>
            <a:ext uri="{FF2B5EF4-FFF2-40B4-BE49-F238E27FC236}">
              <a16:creationId xmlns:a16="http://schemas.microsoft.com/office/drawing/2014/main" id="{4FCFA2DF-0AC4-49E6-924B-147643B6CF6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47" name="Text Box 9">
          <a:extLst>
            <a:ext uri="{FF2B5EF4-FFF2-40B4-BE49-F238E27FC236}">
              <a16:creationId xmlns:a16="http://schemas.microsoft.com/office/drawing/2014/main" id="{E4EEBF6C-81F3-408C-B482-578CB2934D42}"/>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48" name="Text Box 10">
          <a:extLst>
            <a:ext uri="{FF2B5EF4-FFF2-40B4-BE49-F238E27FC236}">
              <a16:creationId xmlns:a16="http://schemas.microsoft.com/office/drawing/2014/main" id="{2B7CE8DB-E1A1-44F0-912F-DB3F04B29A52}"/>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49" name="Text Box 4">
          <a:extLst>
            <a:ext uri="{FF2B5EF4-FFF2-40B4-BE49-F238E27FC236}">
              <a16:creationId xmlns:a16="http://schemas.microsoft.com/office/drawing/2014/main" id="{88B2E3C8-270F-455D-9190-8E9485C3E8A0}"/>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50" name="Text Box 5">
          <a:extLst>
            <a:ext uri="{FF2B5EF4-FFF2-40B4-BE49-F238E27FC236}">
              <a16:creationId xmlns:a16="http://schemas.microsoft.com/office/drawing/2014/main" id="{B8310952-C640-4F93-A05E-691794A33541}"/>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51" name="Text Box 9">
          <a:extLst>
            <a:ext uri="{FF2B5EF4-FFF2-40B4-BE49-F238E27FC236}">
              <a16:creationId xmlns:a16="http://schemas.microsoft.com/office/drawing/2014/main" id="{ADB14263-7331-4EC9-AE41-BFCAE30CF549}"/>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52" name="Text Box 10">
          <a:extLst>
            <a:ext uri="{FF2B5EF4-FFF2-40B4-BE49-F238E27FC236}">
              <a16:creationId xmlns:a16="http://schemas.microsoft.com/office/drawing/2014/main" id="{CB1F21C3-9420-436A-BF0F-1B0188A2A59B}"/>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53" name="Text Box 4">
          <a:extLst>
            <a:ext uri="{FF2B5EF4-FFF2-40B4-BE49-F238E27FC236}">
              <a16:creationId xmlns:a16="http://schemas.microsoft.com/office/drawing/2014/main" id="{9745FC1A-84AF-46DC-BD0B-03BD910B25B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54" name="Text Box 5">
          <a:extLst>
            <a:ext uri="{FF2B5EF4-FFF2-40B4-BE49-F238E27FC236}">
              <a16:creationId xmlns:a16="http://schemas.microsoft.com/office/drawing/2014/main" id="{7254AD1A-6C54-4AF5-83B6-C9D6C7C98656}"/>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55" name="Text Box 9">
          <a:extLst>
            <a:ext uri="{FF2B5EF4-FFF2-40B4-BE49-F238E27FC236}">
              <a16:creationId xmlns:a16="http://schemas.microsoft.com/office/drawing/2014/main" id="{3F850772-981F-40C7-9A01-D32F868DA814}"/>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56" name="Text Box 10">
          <a:extLst>
            <a:ext uri="{FF2B5EF4-FFF2-40B4-BE49-F238E27FC236}">
              <a16:creationId xmlns:a16="http://schemas.microsoft.com/office/drawing/2014/main" id="{BEF071F0-C2E3-4C53-A33D-0A8C53C6785B}"/>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57" name="Text Box 4">
          <a:extLst>
            <a:ext uri="{FF2B5EF4-FFF2-40B4-BE49-F238E27FC236}">
              <a16:creationId xmlns:a16="http://schemas.microsoft.com/office/drawing/2014/main" id="{7BC22CD0-A98E-4B47-8C19-87CC514C2DDF}"/>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58" name="Text Box 5">
          <a:extLst>
            <a:ext uri="{FF2B5EF4-FFF2-40B4-BE49-F238E27FC236}">
              <a16:creationId xmlns:a16="http://schemas.microsoft.com/office/drawing/2014/main" id="{8661C85F-4553-4E6F-B654-5BAF70F16295}"/>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59" name="Text Box 9">
          <a:extLst>
            <a:ext uri="{FF2B5EF4-FFF2-40B4-BE49-F238E27FC236}">
              <a16:creationId xmlns:a16="http://schemas.microsoft.com/office/drawing/2014/main" id="{1601B605-7474-47A7-8107-5FA498F17C6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60" name="Text Box 10">
          <a:extLst>
            <a:ext uri="{FF2B5EF4-FFF2-40B4-BE49-F238E27FC236}">
              <a16:creationId xmlns:a16="http://schemas.microsoft.com/office/drawing/2014/main" id="{97F56D2D-7698-4D0D-85B6-2DC167E1C8DC}"/>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61" name="Text Box 4">
          <a:extLst>
            <a:ext uri="{FF2B5EF4-FFF2-40B4-BE49-F238E27FC236}">
              <a16:creationId xmlns:a16="http://schemas.microsoft.com/office/drawing/2014/main" id="{8016C4F7-A634-463C-8304-33E8CD69379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62" name="Text Box 5">
          <a:extLst>
            <a:ext uri="{FF2B5EF4-FFF2-40B4-BE49-F238E27FC236}">
              <a16:creationId xmlns:a16="http://schemas.microsoft.com/office/drawing/2014/main" id="{3D2D2686-DC4A-4B3B-8D88-0BE1B7038E8E}"/>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63" name="Text Box 9">
          <a:extLst>
            <a:ext uri="{FF2B5EF4-FFF2-40B4-BE49-F238E27FC236}">
              <a16:creationId xmlns:a16="http://schemas.microsoft.com/office/drawing/2014/main" id="{3FB66652-819A-4DCE-BA01-7A7E880FA62D}"/>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64" name="Text Box 10">
          <a:extLst>
            <a:ext uri="{FF2B5EF4-FFF2-40B4-BE49-F238E27FC236}">
              <a16:creationId xmlns:a16="http://schemas.microsoft.com/office/drawing/2014/main" id="{183B2B56-7D03-4C23-8B60-5637290959FB}"/>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65" name="Text Box 4">
          <a:extLst>
            <a:ext uri="{FF2B5EF4-FFF2-40B4-BE49-F238E27FC236}">
              <a16:creationId xmlns:a16="http://schemas.microsoft.com/office/drawing/2014/main" id="{8F154DFD-8FFE-4165-B9B2-9C6F460F089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66" name="Text Box 5">
          <a:extLst>
            <a:ext uri="{FF2B5EF4-FFF2-40B4-BE49-F238E27FC236}">
              <a16:creationId xmlns:a16="http://schemas.microsoft.com/office/drawing/2014/main" id="{1865315E-64E3-4B99-81C3-D6C23F1DFF9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67" name="Text Box 9">
          <a:extLst>
            <a:ext uri="{FF2B5EF4-FFF2-40B4-BE49-F238E27FC236}">
              <a16:creationId xmlns:a16="http://schemas.microsoft.com/office/drawing/2014/main" id="{D6AB10E1-F8D2-449F-B6C8-D0F8A3BC6A7C}"/>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68" name="Text Box 10">
          <a:extLst>
            <a:ext uri="{FF2B5EF4-FFF2-40B4-BE49-F238E27FC236}">
              <a16:creationId xmlns:a16="http://schemas.microsoft.com/office/drawing/2014/main" id="{5BC389F6-7328-47E6-AACC-023D3A183147}"/>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69" name="Text Box 4">
          <a:extLst>
            <a:ext uri="{FF2B5EF4-FFF2-40B4-BE49-F238E27FC236}">
              <a16:creationId xmlns:a16="http://schemas.microsoft.com/office/drawing/2014/main" id="{35196D2C-3913-4EA0-A789-FD47FE5E12BC}"/>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70" name="Text Box 5">
          <a:extLst>
            <a:ext uri="{FF2B5EF4-FFF2-40B4-BE49-F238E27FC236}">
              <a16:creationId xmlns:a16="http://schemas.microsoft.com/office/drawing/2014/main" id="{B16D75C0-AD18-4E14-996C-F8C935A182BA}"/>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71" name="Text Box 9">
          <a:extLst>
            <a:ext uri="{FF2B5EF4-FFF2-40B4-BE49-F238E27FC236}">
              <a16:creationId xmlns:a16="http://schemas.microsoft.com/office/drawing/2014/main" id="{8689DC63-E4A8-45AC-8EFF-6224405D0A45}"/>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7"/>
    <xdr:sp macro="" textlink="">
      <xdr:nvSpPr>
        <xdr:cNvPr id="472" name="Text Box 10">
          <a:extLst>
            <a:ext uri="{FF2B5EF4-FFF2-40B4-BE49-F238E27FC236}">
              <a16:creationId xmlns:a16="http://schemas.microsoft.com/office/drawing/2014/main" id="{8761AFDD-9035-44E5-A7BE-99F7679D98F8}"/>
            </a:ext>
          </a:extLst>
        </xdr:cNvPr>
        <xdr:cNvSpPr txBox="1">
          <a:spLocks noChangeArrowheads="1"/>
        </xdr:cNvSpPr>
      </xdr:nvSpPr>
      <xdr:spPr bwMode="auto">
        <a:xfrm>
          <a:off x="5248275" y="57778650"/>
          <a:ext cx="76200" cy="148167"/>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473" name="Text Box 4">
          <a:extLst>
            <a:ext uri="{FF2B5EF4-FFF2-40B4-BE49-F238E27FC236}">
              <a16:creationId xmlns:a16="http://schemas.microsoft.com/office/drawing/2014/main" id="{2389004F-1661-4E71-9464-C56265757629}"/>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474" name="Text Box 5">
          <a:extLst>
            <a:ext uri="{FF2B5EF4-FFF2-40B4-BE49-F238E27FC236}">
              <a16:creationId xmlns:a16="http://schemas.microsoft.com/office/drawing/2014/main" id="{BA93399F-3E0B-44DA-ACFF-540FF1EDA816}"/>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475" name="Text Box 9">
          <a:extLst>
            <a:ext uri="{FF2B5EF4-FFF2-40B4-BE49-F238E27FC236}">
              <a16:creationId xmlns:a16="http://schemas.microsoft.com/office/drawing/2014/main" id="{C3AB6CE6-EE59-47F4-A1E6-6B760EFB90F4}"/>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oneCellAnchor>
    <xdr:from>
      <xdr:col>6</xdr:col>
      <xdr:colOff>0</xdr:colOff>
      <xdr:row>285</xdr:row>
      <xdr:rowOff>0</xdr:rowOff>
    </xdr:from>
    <xdr:ext cx="76200" cy="148168"/>
    <xdr:sp macro="" textlink="">
      <xdr:nvSpPr>
        <xdr:cNvPr id="476" name="Text Box 10">
          <a:extLst>
            <a:ext uri="{FF2B5EF4-FFF2-40B4-BE49-F238E27FC236}">
              <a16:creationId xmlns:a16="http://schemas.microsoft.com/office/drawing/2014/main" id="{B959E60A-C580-4698-8FA5-0F25E9CBE4B1}"/>
            </a:ext>
          </a:extLst>
        </xdr:cNvPr>
        <xdr:cNvSpPr txBox="1">
          <a:spLocks noChangeArrowheads="1"/>
        </xdr:cNvSpPr>
      </xdr:nvSpPr>
      <xdr:spPr bwMode="auto">
        <a:xfrm>
          <a:off x="5248275" y="57778650"/>
          <a:ext cx="76200" cy="148168"/>
        </a:xfrm>
        <a:prstGeom prst="rect">
          <a:avLst/>
        </a:prstGeom>
        <a:noFill/>
        <a:ln w="9525">
          <a:noFill/>
          <a:miter lim="800000"/>
          <a:headEnd/>
          <a:tailEnd/>
        </a:ln>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Other%20computers\My%20Computer\Design%20Works\BoQ\BoQ%202022\Epoch\Domino%20Guest%20house\Domino%20Guest%20house%206str,%20BoM.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ismail.shifau\Downloads\Gdh.Vaadhoo%20safe%20room%20BOQ%20(1).xlsx" TargetMode="External"/><Relationship Id="rId1" Type="http://schemas.openxmlformats.org/officeDocument/2006/relationships/externalLinkPath" Target="/Users/ismail.shifau/Downloads/Gdh.Vaadhoo%20safe%20room%20BOQ%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sheetData sheetId="1"/>
      <sheetData sheetId="2"/>
      <sheetData sheetId="3"/>
      <sheetData sheetId="4"/>
      <sheetData sheetId="5"/>
      <sheetData sheetId="6"/>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BOQ Summary"/>
      <sheetName val="BOQ for tender"/>
    </sheetNames>
    <sheetDataSet>
      <sheetData sheetId="0"/>
      <sheetData sheetId="1"/>
      <sheetData sheetId="2">
        <row r="7">
          <cell r="E7" t="str">
            <v>Bill №: 01 - PRELIMINARIES</v>
          </cell>
        </row>
        <row r="45">
          <cell r="K45">
            <v>0</v>
          </cell>
        </row>
        <row r="46">
          <cell r="E46" t="str">
            <v>Bill №: 02 - EXCAVATION AND FILLING</v>
          </cell>
        </row>
        <row r="84">
          <cell r="K84">
            <v>0</v>
          </cell>
        </row>
        <row r="85">
          <cell r="E85" t="str">
            <v>Bill №: 03 - INSITU CONCRETE WORKS</v>
          </cell>
        </row>
        <row r="140">
          <cell r="E140" t="str">
            <v>Bill №: 04 - MASONRY</v>
          </cell>
        </row>
        <row r="168">
          <cell r="E168" t="str">
            <v>Bill №: 05 - DOORS, SHUTTERS &amp; HATCHES</v>
          </cell>
        </row>
        <row r="196">
          <cell r="E196" t="str">
            <v>Bill №: 06 - FLOOR, WALL, CEILING, AND ROOF FINISHINGS</v>
          </cell>
        </row>
        <row r="224">
          <cell r="E224" t="str">
            <v>Bill №: 07 - PAINTING &amp; DECORATIONS</v>
          </cell>
        </row>
        <row r="252">
          <cell r="E252" t="str">
            <v>Bill №: 08 - MECHANICAL &amp; ELECTRICAL SERVICES</v>
          </cell>
        </row>
        <row r="291">
          <cell r="E291" t="str">
            <v>Bill №: 09 - PLUMBING</v>
          </cell>
        </row>
        <row r="310">
          <cell r="E310" t="str">
            <v>Bill №:  10- ADDITIONS AND OMMISIONS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zoomScale="70" zoomScaleNormal="100" zoomScaleSheetLayoutView="70" workbookViewId="0">
      <selection activeCell="A31" sqref="A31:A32"/>
    </sheetView>
  </sheetViews>
  <sheetFormatPr defaultRowHeight="15" x14ac:dyDescent="0.25"/>
  <cols>
    <col min="1" max="1" width="100.85546875" customWidth="1"/>
  </cols>
  <sheetData>
    <row r="1" spans="1:1" x14ac:dyDescent="0.25">
      <c r="A1" s="112"/>
    </row>
    <row r="2" spans="1:1" x14ac:dyDescent="0.25">
      <c r="A2" s="113"/>
    </row>
    <row r="3" spans="1:1" x14ac:dyDescent="0.25">
      <c r="A3" s="113"/>
    </row>
    <row r="4" spans="1:1" x14ac:dyDescent="0.25">
      <c r="A4" s="113"/>
    </row>
    <row r="5" spans="1:1" x14ac:dyDescent="0.25">
      <c r="A5" s="113"/>
    </row>
    <row r="6" spans="1:1" x14ac:dyDescent="0.25">
      <c r="A6" s="113"/>
    </row>
    <row r="7" spans="1:1" ht="33.75" x14ac:dyDescent="0.65">
      <c r="A7" s="114" t="s">
        <v>123</v>
      </c>
    </row>
    <row r="8" spans="1:1" ht="18.75" x14ac:dyDescent="0.4">
      <c r="A8" s="115"/>
    </row>
    <row r="9" spans="1:1" ht="18.75" x14ac:dyDescent="0.4">
      <c r="A9" s="115"/>
    </row>
    <row r="10" spans="1:1" ht="18.75" x14ac:dyDescent="0.4">
      <c r="A10" s="115"/>
    </row>
    <row r="11" spans="1:1" s="15" customFormat="1" ht="97.5" customHeight="1" x14ac:dyDescent="0.25">
      <c r="A11" s="116" t="s">
        <v>586</v>
      </c>
    </row>
    <row r="12" spans="1:1" x14ac:dyDescent="0.25">
      <c r="A12" s="113"/>
    </row>
    <row r="13" spans="1:1" ht="16.5" customHeight="1" x14ac:dyDescent="0.25">
      <c r="A13" s="113"/>
    </row>
    <row r="14" spans="1:1" ht="16.5" customHeight="1" x14ac:dyDescent="0.25">
      <c r="A14" s="113"/>
    </row>
    <row r="15" spans="1:1" ht="16.5" customHeight="1" x14ac:dyDescent="0.25">
      <c r="A15" s="113"/>
    </row>
    <row r="16" spans="1:1" ht="16.5" customHeight="1" x14ac:dyDescent="0.25">
      <c r="A16" s="113"/>
    </row>
    <row r="17" spans="1:1" ht="16.5" customHeight="1" x14ac:dyDescent="0.25">
      <c r="A17" s="113"/>
    </row>
    <row r="18" spans="1:1" ht="16.5" customHeight="1" x14ac:dyDescent="0.25">
      <c r="A18" s="113"/>
    </row>
    <row r="19" spans="1:1" x14ac:dyDescent="0.25">
      <c r="A19" s="113"/>
    </row>
    <row r="20" spans="1:1" x14ac:dyDescent="0.25">
      <c r="A20" s="113"/>
    </row>
    <row r="21" spans="1:1" x14ac:dyDescent="0.25">
      <c r="A21" s="113"/>
    </row>
    <row r="22" spans="1:1" ht="18.75" x14ac:dyDescent="0.4">
      <c r="A22" s="117" t="s">
        <v>200</v>
      </c>
    </row>
    <row r="23" spans="1:1" ht="18.75" x14ac:dyDescent="0.4">
      <c r="A23" s="118" t="s">
        <v>587</v>
      </c>
    </row>
    <row r="24" spans="1:1" ht="18.75" x14ac:dyDescent="0.4">
      <c r="A24" s="118" t="s">
        <v>392</v>
      </c>
    </row>
    <row r="25" spans="1:1" ht="18.75" x14ac:dyDescent="0.4">
      <c r="A25" s="115"/>
    </row>
    <row r="26" spans="1:1" ht="18.75" x14ac:dyDescent="0.4">
      <c r="A26" s="115"/>
    </row>
    <row r="27" spans="1:1" ht="18.75" x14ac:dyDescent="0.4">
      <c r="A27" s="115"/>
    </row>
    <row r="28" spans="1:1" ht="18.75" x14ac:dyDescent="0.4">
      <c r="A28" s="115"/>
    </row>
    <row r="29" spans="1:1" ht="18.75" x14ac:dyDescent="0.4">
      <c r="A29" s="115"/>
    </row>
    <row r="30" spans="1:1" ht="18.75" x14ac:dyDescent="0.4">
      <c r="A30" s="117"/>
    </row>
    <row r="31" spans="1:1" ht="18.75" customHeight="1" x14ac:dyDescent="0.25">
      <c r="A31" s="306"/>
    </row>
    <row r="32" spans="1:1" ht="65.25" customHeight="1" thickBot="1" x14ac:dyDescent="0.3">
      <c r="A32" s="307"/>
    </row>
    <row r="33" spans="1:1" ht="18.75" x14ac:dyDescent="0.4">
      <c r="A33" s="19"/>
    </row>
    <row r="34" spans="1:1" ht="18.75" x14ac:dyDescent="0.4">
      <c r="A34" s="18"/>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263F9-438E-4C01-8447-175A1C18285A}">
  <sheetPr>
    <tabColor rgb="FFFF0000"/>
    <pageSetUpPr fitToPage="1"/>
  </sheetPr>
  <dimension ref="A2:M16"/>
  <sheetViews>
    <sheetView view="pageBreakPreview" zoomScale="80" zoomScaleNormal="80" zoomScaleSheetLayoutView="80" workbookViewId="0">
      <selection activeCell="C11" sqref="C11"/>
    </sheetView>
  </sheetViews>
  <sheetFormatPr defaultColWidth="9.140625" defaultRowHeight="12.75" outlineLevelCol="1" x14ac:dyDescent="0.2"/>
  <cols>
    <col min="1" max="1" width="1.5703125" style="580" customWidth="1"/>
    <col min="2" max="2" width="9.140625" style="580" customWidth="1"/>
    <col min="3" max="3" width="68.5703125" style="580" customWidth="1"/>
    <col min="4" max="4" width="0.7109375" style="580" customWidth="1"/>
    <col min="5" max="5" width="18.140625" style="580" customWidth="1" outlineLevel="1"/>
    <col min="6" max="6" width="9" style="580" customWidth="1"/>
    <col min="7" max="7" width="30" style="580" customWidth="1"/>
    <col min="8" max="8" width="14.28515625" style="580" bestFit="1" customWidth="1"/>
    <col min="9" max="9" width="13.28515625" style="580" bestFit="1" customWidth="1"/>
    <col min="10" max="10" width="12.85546875" style="580" bestFit="1" customWidth="1"/>
    <col min="11" max="16384" width="9.140625" style="580"/>
  </cols>
  <sheetData>
    <row r="2" spans="1:13" ht="15.75" x14ac:dyDescent="0.2">
      <c r="A2" s="579" t="s">
        <v>920</v>
      </c>
      <c r="B2" s="579"/>
      <c r="C2" s="579"/>
      <c r="D2" s="579"/>
      <c r="E2" s="579"/>
      <c r="F2" s="579"/>
    </row>
    <row r="4" spans="1:13" ht="15" customHeight="1" x14ac:dyDescent="0.2">
      <c r="C4" s="582" t="s">
        <v>636</v>
      </c>
      <c r="D4" s="583"/>
      <c r="E4" s="584" t="s">
        <v>641</v>
      </c>
      <c r="F4" s="583" t="s">
        <v>922</v>
      </c>
    </row>
    <row r="5" spans="1:13" s="585" customFormat="1" ht="15" x14ac:dyDescent="0.25">
      <c r="C5" s="586"/>
      <c r="D5" s="587"/>
      <c r="E5" s="588"/>
      <c r="F5" s="589"/>
    </row>
    <row r="6" spans="1:13" x14ac:dyDescent="0.2">
      <c r="C6" s="590"/>
      <c r="E6" s="591"/>
      <c r="F6" s="591"/>
    </row>
    <row r="7" spans="1:13" ht="24.75" customHeight="1" x14ac:dyDescent="0.2">
      <c r="B7" s="592"/>
      <c r="C7" s="593" t="s">
        <v>586</v>
      </c>
      <c r="D7" s="594"/>
      <c r="E7" s="595">
        <f>'[2]BOQ for tender'!K45</f>
        <v>0</v>
      </c>
      <c r="F7" s="596"/>
    </row>
    <row r="8" spans="1:13" ht="24.75" customHeight="1" x14ac:dyDescent="0.2">
      <c r="B8" s="592"/>
      <c r="C8" s="593" t="s">
        <v>926</v>
      </c>
      <c r="D8" s="594"/>
      <c r="E8" s="598">
        <f>'[2]BOQ for tender'!K84</f>
        <v>0</v>
      </c>
      <c r="F8" s="596"/>
    </row>
    <row r="9" spans="1:13" ht="24.75" customHeight="1" x14ac:dyDescent="0.2">
      <c r="B9" s="592"/>
      <c r="C9" s="597"/>
      <c r="D9" s="594"/>
      <c r="E9" s="598"/>
      <c r="F9" s="596"/>
    </row>
    <row r="10" spans="1:13" ht="24.75" customHeight="1" x14ac:dyDescent="0.2">
      <c r="B10" s="592"/>
      <c r="C10" s="597"/>
      <c r="D10" s="594"/>
      <c r="E10" s="598"/>
      <c r="F10" s="596"/>
      <c r="H10" s="601"/>
    </row>
    <row r="11" spans="1:13" ht="24.75" customHeight="1" x14ac:dyDescent="0.2">
      <c r="B11" s="592"/>
      <c r="C11" s="597"/>
      <c r="D11" s="594"/>
      <c r="E11" s="598"/>
      <c r="F11" s="602"/>
      <c r="H11" s="601"/>
    </row>
    <row r="12" spans="1:13" ht="24.75" customHeight="1" x14ac:dyDescent="0.2">
      <c r="B12" s="592"/>
      <c r="C12" s="603" t="s">
        <v>923</v>
      </c>
      <c r="D12" s="594"/>
      <c r="E12" s="598">
        <f>SUM(E7:E11)</f>
        <v>0</v>
      </c>
      <c r="F12" s="598"/>
      <c r="H12" s="601"/>
    </row>
    <row r="13" spans="1:13" ht="24.75" customHeight="1" x14ac:dyDescent="0.25">
      <c r="C13" s="604" t="s">
        <v>924</v>
      </c>
      <c r="D13" s="605"/>
      <c r="E13" s="606">
        <f>E12*0.06</f>
        <v>0</v>
      </c>
      <c r="F13" s="606"/>
    </row>
    <row r="14" spans="1:13" ht="39" customHeight="1" x14ac:dyDescent="0.2">
      <c r="B14" s="585"/>
      <c r="C14" s="607" t="s">
        <v>925</v>
      </c>
      <c r="D14" s="608"/>
      <c r="E14" s="609">
        <f>E13+E12</f>
        <v>0</v>
      </c>
      <c r="F14" s="609"/>
      <c r="G14" s="601"/>
      <c r="H14" s="600"/>
      <c r="I14" s="601"/>
    </row>
    <row r="15" spans="1:13" ht="15" x14ac:dyDescent="0.25">
      <c r="B15" s="585"/>
      <c r="C15" s="610"/>
      <c r="E15" s="611"/>
      <c r="F15" s="612"/>
      <c r="G15" s="601"/>
    </row>
    <row r="16" spans="1:13" x14ac:dyDescent="0.2">
      <c r="E16" s="600"/>
      <c r="M16" s="613"/>
    </row>
  </sheetData>
  <mergeCells count="5">
    <mergeCell ref="A2:F2"/>
    <mergeCell ref="C4:C5"/>
    <mergeCell ref="D4:D5"/>
    <mergeCell ref="E4:E5"/>
    <mergeCell ref="F4:F5"/>
  </mergeCells>
  <pageMargins left="0.7" right="0.7" top="0.75" bottom="0.75" header="0.3" footer="0.3"/>
  <pageSetup paperSize="9" scale="8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view="pageBreakPreview" zoomScale="115" zoomScaleNormal="100" zoomScaleSheetLayoutView="115" workbookViewId="0">
      <selection sqref="A1:C1"/>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08" t="s">
        <v>588</v>
      </c>
      <c r="B1" s="308"/>
      <c r="C1" s="308"/>
    </row>
    <row r="2" spans="1:3" ht="15.75" x14ac:dyDescent="0.25">
      <c r="A2" s="309" t="s">
        <v>62</v>
      </c>
      <c r="B2" s="309"/>
      <c r="C2" s="309"/>
    </row>
    <row r="3" spans="1:3" ht="15.75" thickBot="1" x14ac:dyDescent="0.3">
      <c r="A3" s="1"/>
      <c r="B3" s="2"/>
      <c r="C3" s="3"/>
    </row>
    <row r="4" spans="1:3" ht="20.100000000000001" customHeight="1" thickTop="1" thickBot="1" x14ac:dyDescent="0.35">
      <c r="A4" s="4" t="s">
        <v>63</v>
      </c>
      <c r="B4" s="5" t="s">
        <v>64</v>
      </c>
      <c r="C4" s="6" t="s">
        <v>65</v>
      </c>
    </row>
    <row r="5" spans="1:3" ht="18.75" customHeight="1" thickTop="1" x14ac:dyDescent="0.25">
      <c r="A5" s="217" t="s">
        <v>319</v>
      </c>
      <c r="B5" s="213" t="s">
        <v>318</v>
      </c>
      <c r="C5" s="207"/>
    </row>
    <row r="6" spans="1:3" ht="18.75" customHeight="1" x14ac:dyDescent="0.25">
      <c r="A6" s="216" t="s">
        <v>66</v>
      </c>
      <c r="B6" s="212" t="s">
        <v>14</v>
      </c>
      <c r="C6" s="208"/>
    </row>
    <row r="7" spans="1:3" ht="18.75" customHeight="1" x14ac:dyDescent="0.25">
      <c r="A7" s="216" t="s">
        <v>67</v>
      </c>
      <c r="B7" s="212" t="s">
        <v>68</v>
      </c>
      <c r="C7" s="208"/>
    </row>
    <row r="8" spans="1:3" ht="18.75" customHeight="1" x14ac:dyDescent="0.25">
      <c r="A8" s="216" t="s">
        <v>69</v>
      </c>
      <c r="B8" s="212" t="s">
        <v>70</v>
      </c>
      <c r="C8" s="208"/>
    </row>
    <row r="9" spans="1:3" ht="18.75" customHeight="1" x14ac:dyDescent="0.25">
      <c r="A9" s="216" t="s">
        <v>71</v>
      </c>
      <c r="B9" s="212" t="s">
        <v>72</v>
      </c>
      <c r="C9" s="208"/>
    </row>
    <row r="10" spans="1:3" ht="18.75" customHeight="1" x14ac:dyDescent="0.25">
      <c r="A10" s="216" t="s">
        <v>73</v>
      </c>
      <c r="B10" s="212" t="s">
        <v>74</v>
      </c>
      <c r="C10" s="208"/>
    </row>
    <row r="11" spans="1:3" ht="18.75" customHeight="1" x14ac:dyDescent="0.25">
      <c r="A11" s="216" t="s">
        <v>75</v>
      </c>
      <c r="B11" s="212" t="s">
        <v>77</v>
      </c>
      <c r="C11" s="208"/>
    </row>
    <row r="12" spans="1:3" ht="18.75" customHeight="1" x14ac:dyDescent="0.25">
      <c r="A12" s="216" t="s">
        <v>76</v>
      </c>
      <c r="B12" s="212" t="s">
        <v>228</v>
      </c>
      <c r="C12" s="208"/>
    </row>
    <row r="13" spans="1:3" ht="18.75" customHeight="1" x14ac:dyDescent="0.25">
      <c r="A13" s="216" t="s">
        <v>78</v>
      </c>
      <c r="B13" s="212" t="s">
        <v>80</v>
      </c>
      <c r="C13" s="208"/>
    </row>
    <row r="14" spans="1:3" ht="18.75" customHeight="1" x14ac:dyDescent="0.25">
      <c r="A14" s="216" t="s">
        <v>79</v>
      </c>
      <c r="B14" s="212" t="s">
        <v>82</v>
      </c>
      <c r="C14" s="208"/>
    </row>
    <row r="15" spans="1:3" ht="18.75" customHeight="1" x14ac:dyDescent="0.25">
      <c r="A15" s="216" t="s">
        <v>81</v>
      </c>
      <c r="B15" s="212" t="s">
        <v>84</v>
      </c>
      <c r="C15" s="208"/>
    </row>
    <row r="16" spans="1:3" ht="18.75" customHeight="1" x14ac:dyDescent="0.25">
      <c r="A16" s="216" t="s">
        <v>83</v>
      </c>
      <c r="B16" s="212" t="s">
        <v>85</v>
      </c>
      <c r="C16" s="208"/>
    </row>
    <row r="17" spans="1:6" ht="18.75" customHeight="1" x14ac:dyDescent="0.25">
      <c r="A17" s="216" t="s">
        <v>192</v>
      </c>
      <c r="B17" s="212" t="s">
        <v>230</v>
      </c>
      <c r="C17" s="208"/>
    </row>
    <row r="18" spans="1:6" ht="18.75" customHeight="1" x14ac:dyDescent="0.25">
      <c r="A18" s="216" t="s">
        <v>393</v>
      </c>
      <c r="B18" s="212" t="s">
        <v>196</v>
      </c>
      <c r="C18" s="208"/>
    </row>
    <row r="19" spans="1:6" ht="18.75" customHeight="1" x14ac:dyDescent="0.25">
      <c r="A19" s="216" t="s">
        <v>394</v>
      </c>
      <c r="B19" s="212" t="s">
        <v>197</v>
      </c>
      <c r="C19" s="208"/>
      <c r="F19" s="16"/>
    </row>
    <row r="20" spans="1:6" ht="18.75" customHeight="1" x14ac:dyDescent="0.25">
      <c r="A20" s="214"/>
      <c r="B20" s="215"/>
      <c r="C20" s="209"/>
      <c r="F20" s="16">
        <f>C21*3%</f>
        <v>0</v>
      </c>
    </row>
    <row r="21" spans="1:6" ht="18.75" customHeight="1" x14ac:dyDescent="0.25">
      <c r="A21" s="108"/>
      <c r="B21" s="210" t="s">
        <v>208</v>
      </c>
      <c r="C21" s="109">
        <f>SUM(C6:C19)</f>
        <v>0</v>
      </c>
      <c r="F21" s="16">
        <f>C21*0.05</f>
        <v>0</v>
      </c>
    </row>
    <row r="22" spans="1:6" ht="18.75" customHeight="1" x14ac:dyDescent="0.25">
      <c r="A22" s="108"/>
      <c r="B22" s="210" t="s">
        <v>589</v>
      </c>
      <c r="C22" s="109">
        <f>C21*8%</f>
        <v>0</v>
      </c>
    </row>
    <row r="23" spans="1:6" ht="18.75" customHeight="1" thickBot="1" x14ac:dyDescent="0.3">
      <c r="A23" s="110"/>
      <c r="B23" s="211" t="s">
        <v>209</v>
      </c>
      <c r="C23" s="111">
        <f>C21+C22</f>
        <v>0</v>
      </c>
    </row>
    <row r="24" spans="1:6" ht="15.75" thickTop="1" x14ac:dyDescent="0.25"/>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H967"/>
  <sheetViews>
    <sheetView view="pageBreakPreview" topLeftCell="A939" zoomScaleNormal="100" zoomScaleSheetLayoutView="100" workbookViewId="0">
      <selection activeCell="A935" sqref="A935:XFD935"/>
    </sheetView>
  </sheetViews>
  <sheetFormatPr defaultRowHeight="12" x14ac:dyDescent="0.2"/>
  <cols>
    <col min="1" max="1" width="6.140625" style="219" customWidth="1"/>
    <col min="2" max="2" width="37.28515625" style="7" customWidth="1"/>
    <col min="3" max="3" width="4.7109375" style="8" customWidth="1"/>
    <col min="4" max="4" width="9.42578125" style="9" customWidth="1"/>
    <col min="5" max="5" width="11.42578125" style="155" customWidth="1"/>
    <col min="6" max="6" width="11.5703125" style="151" customWidth="1"/>
    <col min="7" max="7" width="12.42578125" style="151" customWidth="1"/>
    <col min="8" max="16384" width="9.140625" style="7"/>
  </cols>
  <sheetData>
    <row r="1" spans="1:7" s="11" customFormat="1" ht="41.25" customHeight="1" x14ac:dyDescent="0.2">
      <c r="A1" s="310" t="s">
        <v>590</v>
      </c>
      <c r="B1" s="310"/>
      <c r="C1" s="310"/>
      <c r="D1" s="310"/>
      <c r="E1" s="310"/>
      <c r="F1" s="310"/>
      <c r="G1" s="310"/>
    </row>
    <row r="2" spans="1:7" ht="12.75" thickBot="1" x14ac:dyDescent="0.25">
      <c r="E2" s="311"/>
      <c r="F2" s="311"/>
      <c r="G2" s="311"/>
    </row>
    <row r="3" spans="1:7" s="10" customFormat="1" ht="12.75" thickBot="1" x14ac:dyDescent="0.3">
      <c r="A3" s="241" t="s">
        <v>0</v>
      </c>
      <c r="B3" s="83" t="s">
        <v>1</v>
      </c>
      <c r="C3" s="83" t="s">
        <v>2</v>
      </c>
      <c r="D3" s="84" t="s">
        <v>3</v>
      </c>
      <c r="E3" s="84" t="s">
        <v>4</v>
      </c>
      <c r="F3" s="84" t="s">
        <v>5</v>
      </c>
      <c r="G3" s="242" t="s">
        <v>6</v>
      </c>
    </row>
    <row r="4" spans="1:7" s="10" customFormat="1" x14ac:dyDescent="0.2">
      <c r="A4" s="220"/>
      <c r="B4" s="85"/>
      <c r="C4" s="86"/>
      <c r="D4" s="87"/>
      <c r="E4" s="119"/>
      <c r="F4" s="120"/>
      <c r="G4" s="121"/>
    </row>
    <row r="5" spans="1:7" s="10" customFormat="1" x14ac:dyDescent="0.2">
      <c r="A5" s="221"/>
      <c r="B5" s="37" t="s">
        <v>318</v>
      </c>
      <c r="C5" s="38"/>
      <c r="D5" s="39"/>
      <c r="E5" s="119"/>
      <c r="F5" s="120"/>
      <c r="G5" s="121"/>
    </row>
    <row r="6" spans="1:7" s="10" customFormat="1" x14ac:dyDescent="0.2">
      <c r="A6" s="221"/>
      <c r="B6" s="88"/>
      <c r="C6" s="38"/>
      <c r="D6" s="39"/>
      <c r="E6" s="119"/>
      <c r="F6" s="120"/>
      <c r="G6" s="121"/>
    </row>
    <row r="7" spans="1:7" s="10" customFormat="1" x14ac:dyDescent="0.2">
      <c r="A7" s="221" t="s">
        <v>319</v>
      </c>
      <c r="B7" s="40" t="s">
        <v>320</v>
      </c>
      <c r="C7" s="38"/>
      <c r="D7" s="39"/>
      <c r="E7" s="119"/>
      <c r="F7" s="120"/>
      <c r="G7" s="121"/>
    </row>
    <row r="8" spans="1:7" s="10" customFormat="1" ht="36" x14ac:dyDescent="0.2">
      <c r="A8" s="222"/>
      <c r="B8" s="44" t="s">
        <v>321</v>
      </c>
      <c r="C8" s="38"/>
      <c r="D8" s="39"/>
      <c r="E8" s="119"/>
      <c r="F8" s="120"/>
      <c r="G8" s="121"/>
    </row>
    <row r="9" spans="1:7" s="10" customFormat="1" ht="24" x14ac:dyDescent="0.2">
      <c r="A9" s="221"/>
      <c r="B9" s="44" t="s">
        <v>322</v>
      </c>
      <c r="C9" s="38"/>
      <c r="D9" s="39"/>
      <c r="E9" s="119"/>
      <c r="F9" s="120"/>
      <c r="G9" s="121"/>
    </row>
    <row r="10" spans="1:7" s="10" customFormat="1" ht="120" x14ac:dyDescent="0.2">
      <c r="A10" s="221"/>
      <c r="B10" s="44" t="s">
        <v>323</v>
      </c>
      <c r="C10" s="38"/>
      <c r="D10" s="39"/>
      <c r="E10" s="119"/>
      <c r="F10" s="120"/>
      <c r="G10" s="121"/>
    </row>
    <row r="11" spans="1:7" s="10" customFormat="1" ht="156" x14ac:dyDescent="0.2">
      <c r="A11" s="221"/>
      <c r="B11" s="44" t="s">
        <v>324</v>
      </c>
      <c r="C11" s="38"/>
      <c r="D11" s="39"/>
      <c r="E11" s="119"/>
      <c r="F11" s="120"/>
      <c r="G11" s="121"/>
    </row>
    <row r="12" spans="1:7" s="10" customFormat="1" ht="60" x14ac:dyDescent="0.2">
      <c r="A12" s="221"/>
      <c r="B12" s="44" t="s">
        <v>325</v>
      </c>
      <c r="C12" s="38"/>
      <c r="D12" s="39"/>
      <c r="E12" s="119"/>
      <c r="F12" s="120"/>
      <c r="G12" s="121"/>
    </row>
    <row r="13" spans="1:7" s="10" customFormat="1" x14ac:dyDescent="0.2">
      <c r="A13" s="221"/>
      <c r="B13" s="64"/>
      <c r="C13" s="38"/>
      <c r="D13" s="39"/>
      <c r="E13" s="119"/>
      <c r="F13" s="120"/>
      <c r="G13" s="121"/>
    </row>
    <row r="14" spans="1:7" s="10" customFormat="1" x14ac:dyDescent="0.2">
      <c r="A14" s="221"/>
      <c r="B14" s="40" t="s">
        <v>326</v>
      </c>
      <c r="C14" s="38"/>
      <c r="D14" s="39"/>
      <c r="E14" s="119"/>
      <c r="F14" s="120"/>
      <c r="G14" s="121"/>
    </row>
    <row r="15" spans="1:7" s="10" customFormat="1" ht="168" x14ac:dyDescent="0.2">
      <c r="A15" s="221"/>
      <c r="B15" s="55" t="s">
        <v>327</v>
      </c>
      <c r="C15" s="38"/>
      <c r="D15" s="39"/>
      <c r="E15" s="119"/>
      <c r="F15" s="120"/>
      <c r="G15" s="121"/>
    </row>
    <row r="16" spans="1:7" s="10" customFormat="1" x14ac:dyDescent="0.2">
      <c r="A16" s="221"/>
      <c r="B16" s="55"/>
      <c r="C16" s="38"/>
      <c r="D16" s="39"/>
      <c r="E16" s="119"/>
      <c r="F16" s="120"/>
      <c r="G16" s="121"/>
    </row>
    <row r="17" spans="1:7" s="10" customFormat="1" x14ac:dyDescent="0.2">
      <c r="A17" s="221"/>
      <c r="B17" s="55"/>
      <c r="C17" s="38"/>
      <c r="D17" s="39"/>
      <c r="E17" s="119"/>
      <c r="F17" s="120"/>
      <c r="G17" s="121"/>
    </row>
    <row r="18" spans="1:7" s="10" customFormat="1" x14ac:dyDescent="0.2">
      <c r="A18" s="221"/>
      <c r="B18" s="64"/>
      <c r="C18" s="38"/>
      <c r="D18" s="39"/>
      <c r="E18" s="119"/>
      <c r="F18" s="120"/>
      <c r="G18" s="121"/>
    </row>
    <row r="19" spans="1:7" s="10" customFormat="1" x14ac:dyDescent="0.2">
      <c r="A19" s="221"/>
      <c r="B19" s="40" t="s">
        <v>328</v>
      </c>
      <c r="C19" s="38"/>
      <c r="D19" s="39"/>
      <c r="E19" s="119"/>
      <c r="F19" s="120"/>
      <c r="G19" s="121"/>
    </row>
    <row r="20" spans="1:7" s="10" customFormat="1" ht="120" x14ac:dyDescent="0.2">
      <c r="A20" s="221"/>
      <c r="B20" s="55" t="s">
        <v>329</v>
      </c>
      <c r="C20" s="38"/>
      <c r="D20" s="39"/>
      <c r="E20" s="119"/>
      <c r="F20" s="120"/>
      <c r="G20" s="121"/>
    </row>
    <row r="21" spans="1:7" s="10" customFormat="1" x14ac:dyDescent="0.2">
      <c r="A21" s="221"/>
      <c r="B21" s="40" t="s">
        <v>330</v>
      </c>
      <c r="C21" s="38"/>
      <c r="D21" s="39"/>
      <c r="E21" s="119"/>
      <c r="F21" s="120"/>
      <c r="G21" s="121"/>
    </row>
    <row r="22" spans="1:7" s="10" customFormat="1" ht="156" x14ac:dyDescent="0.2">
      <c r="A22" s="221"/>
      <c r="B22" s="55" t="s">
        <v>331</v>
      </c>
      <c r="C22" s="38"/>
      <c r="D22" s="39"/>
      <c r="E22" s="119"/>
      <c r="F22" s="120"/>
      <c r="G22" s="121"/>
    </row>
    <row r="23" spans="1:7" s="10" customFormat="1" ht="132" x14ac:dyDescent="0.2">
      <c r="A23" s="221"/>
      <c r="B23" s="55" t="s">
        <v>332</v>
      </c>
      <c r="C23" s="38"/>
      <c r="D23" s="39"/>
      <c r="E23" s="119"/>
      <c r="F23" s="120"/>
      <c r="G23" s="121"/>
    </row>
    <row r="24" spans="1:7" s="10" customFormat="1" ht="60" x14ac:dyDescent="0.2">
      <c r="A24" s="221"/>
      <c r="B24" s="55" t="s">
        <v>333</v>
      </c>
      <c r="C24" s="38"/>
      <c r="D24" s="39"/>
      <c r="E24" s="119"/>
      <c r="F24" s="120"/>
      <c r="G24" s="121"/>
    </row>
    <row r="25" spans="1:7" s="10" customFormat="1" ht="120" x14ac:dyDescent="0.2">
      <c r="A25" s="221"/>
      <c r="B25" s="55" t="s">
        <v>334</v>
      </c>
      <c r="C25" s="38"/>
      <c r="D25" s="39"/>
      <c r="E25" s="119"/>
      <c r="F25" s="120"/>
      <c r="G25" s="121"/>
    </row>
    <row r="26" spans="1:7" s="10" customFormat="1" ht="60" x14ac:dyDescent="0.2">
      <c r="A26" s="221"/>
      <c r="B26" s="55" t="s">
        <v>335</v>
      </c>
      <c r="C26" s="38"/>
      <c r="D26" s="39"/>
      <c r="E26" s="119"/>
      <c r="F26" s="120"/>
      <c r="G26" s="121"/>
    </row>
    <row r="27" spans="1:7" s="10" customFormat="1" ht="12.75" thickBot="1" x14ac:dyDescent="0.25">
      <c r="A27" s="222"/>
      <c r="B27" s="36"/>
      <c r="C27" s="21"/>
      <c r="D27" s="22"/>
      <c r="E27" s="119"/>
      <c r="F27" s="120"/>
      <c r="G27" s="121"/>
    </row>
    <row r="28" spans="1:7" s="10" customFormat="1" x14ac:dyDescent="0.2">
      <c r="A28" s="243"/>
      <c r="B28" s="92" t="s">
        <v>318</v>
      </c>
      <c r="C28" s="93"/>
      <c r="D28" s="94"/>
      <c r="E28" s="94"/>
      <c r="F28" s="94"/>
      <c r="G28" s="244"/>
    </row>
    <row r="29" spans="1:7" s="10" customFormat="1" ht="12.75" thickBot="1" x14ac:dyDescent="0.25">
      <c r="A29" s="245"/>
      <c r="B29" s="95"/>
      <c r="C29" s="96"/>
      <c r="D29" s="97"/>
      <c r="E29" s="173"/>
      <c r="F29" s="174"/>
      <c r="G29" s="246"/>
    </row>
    <row r="30" spans="1:7" s="10" customFormat="1" x14ac:dyDescent="0.2">
      <c r="A30" s="220"/>
      <c r="B30" s="85" t="s">
        <v>13</v>
      </c>
      <c r="C30" s="86"/>
      <c r="D30" s="87"/>
      <c r="E30" s="119"/>
      <c r="F30" s="120"/>
      <c r="G30" s="121"/>
    </row>
    <row r="31" spans="1:7" s="10" customFormat="1" x14ac:dyDescent="0.2">
      <c r="A31" s="221"/>
      <c r="B31" s="37" t="s">
        <v>14</v>
      </c>
      <c r="C31" s="38"/>
      <c r="D31" s="39"/>
      <c r="E31" s="119"/>
      <c r="F31" s="120"/>
      <c r="G31" s="121"/>
    </row>
    <row r="32" spans="1:7" s="10" customFormat="1" x14ac:dyDescent="0.2">
      <c r="A32" s="221"/>
      <c r="B32" s="88"/>
      <c r="C32" s="38"/>
      <c r="D32" s="39"/>
      <c r="E32" s="119"/>
      <c r="F32" s="120"/>
      <c r="G32" s="121"/>
    </row>
    <row r="33" spans="1:7" s="10" customFormat="1" x14ac:dyDescent="0.2">
      <c r="A33" s="221" t="s">
        <v>257</v>
      </c>
      <c r="B33" s="40" t="s">
        <v>15</v>
      </c>
      <c r="C33" s="38"/>
      <c r="D33" s="39"/>
      <c r="E33" s="119"/>
      <c r="F33" s="120"/>
      <c r="G33" s="121"/>
    </row>
    <row r="34" spans="1:7" s="10" customFormat="1" x14ac:dyDescent="0.2">
      <c r="A34" s="222" t="s">
        <v>125</v>
      </c>
      <c r="B34" s="89" t="s">
        <v>16</v>
      </c>
      <c r="C34" s="38"/>
      <c r="D34" s="39"/>
      <c r="E34" s="119"/>
      <c r="F34" s="120"/>
      <c r="G34" s="121"/>
    </row>
    <row r="35" spans="1:7" s="10" customFormat="1" x14ac:dyDescent="0.2">
      <c r="A35" s="221"/>
      <c r="B35" s="64" t="s">
        <v>17</v>
      </c>
      <c r="C35" s="38"/>
      <c r="D35" s="39"/>
      <c r="E35" s="119"/>
      <c r="F35" s="120"/>
      <c r="G35" s="121"/>
    </row>
    <row r="36" spans="1:7" s="10" customFormat="1" x14ac:dyDescent="0.2">
      <c r="A36" s="221"/>
      <c r="B36" s="64" t="s">
        <v>18</v>
      </c>
      <c r="C36" s="38"/>
      <c r="D36" s="39"/>
      <c r="E36" s="119"/>
      <c r="F36" s="120"/>
      <c r="G36" s="121"/>
    </row>
    <row r="37" spans="1:7" s="10" customFormat="1" x14ac:dyDescent="0.2">
      <c r="A37" s="221"/>
      <c r="B37" s="64" t="s">
        <v>19</v>
      </c>
      <c r="C37" s="38"/>
      <c r="D37" s="39"/>
      <c r="E37" s="119"/>
      <c r="F37" s="120"/>
      <c r="G37" s="121"/>
    </row>
    <row r="38" spans="1:7" s="10" customFormat="1" x14ac:dyDescent="0.2">
      <c r="A38" s="221"/>
      <c r="B38" s="64" t="s">
        <v>20</v>
      </c>
      <c r="C38" s="38"/>
      <c r="D38" s="39"/>
      <c r="E38" s="119"/>
      <c r="F38" s="120"/>
      <c r="G38" s="121"/>
    </row>
    <row r="39" spans="1:7" s="10" customFormat="1" x14ac:dyDescent="0.2">
      <c r="A39" s="221"/>
      <c r="B39" s="64" t="s">
        <v>17</v>
      </c>
      <c r="C39" s="38"/>
      <c r="D39" s="39"/>
      <c r="E39" s="119"/>
      <c r="F39" s="120"/>
      <c r="G39" s="121"/>
    </row>
    <row r="40" spans="1:7" s="10" customFormat="1" x14ac:dyDescent="0.2">
      <c r="A40" s="221"/>
      <c r="B40" s="64" t="s">
        <v>21</v>
      </c>
      <c r="C40" s="38"/>
      <c r="D40" s="39"/>
      <c r="E40" s="119"/>
      <c r="F40" s="120"/>
      <c r="G40" s="121"/>
    </row>
    <row r="41" spans="1:7" s="10" customFormat="1" x14ac:dyDescent="0.2">
      <c r="A41" s="221"/>
      <c r="B41" s="64" t="s">
        <v>22</v>
      </c>
      <c r="C41" s="38"/>
      <c r="D41" s="39"/>
      <c r="E41" s="119"/>
      <c r="F41" s="120"/>
      <c r="G41" s="121"/>
    </row>
    <row r="42" spans="1:7" s="10" customFormat="1" x14ac:dyDescent="0.2">
      <c r="A42" s="221"/>
      <c r="B42" s="64" t="s">
        <v>23</v>
      </c>
      <c r="C42" s="38"/>
      <c r="D42" s="39"/>
      <c r="E42" s="119"/>
      <c r="F42" s="120"/>
      <c r="G42" s="121"/>
    </row>
    <row r="43" spans="1:7" s="10" customFormat="1" x14ac:dyDescent="0.2">
      <c r="A43" s="221"/>
      <c r="B43" s="64" t="s">
        <v>24</v>
      </c>
      <c r="C43" s="38"/>
      <c r="D43" s="39"/>
      <c r="E43" s="119"/>
      <c r="F43" s="120"/>
      <c r="G43" s="121"/>
    </row>
    <row r="44" spans="1:7" s="10" customFormat="1" x14ac:dyDescent="0.2">
      <c r="A44" s="221"/>
      <c r="B44" s="64" t="s">
        <v>25</v>
      </c>
      <c r="C44" s="38"/>
      <c r="D44" s="39"/>
      <c r="E44" s="119"/>
      <c r="F44" s="120"/>
      <c r="G44" s="121"/>
    </row>
    <row r="45" spans="1:7" s="10" customFormat="1" x14ac:dyDescent="0.2">
      <c r="A45" s="221"/>
      <c r="B45" s="64" t="s">
        <v>26</v>
      </c>
      <c r="C45" s="38"/>
      <c r="D45" s="39"/>
      <c r="E45" s="119"/>
      <c r="F45" s="120"/>
      <c r="G45" s="121"/>
    </row>
    <row r="46" spans="1:7" s="10" customFormat="1" x14ac:dyDescent="0.2">
      <c r="A46" s="221"/>
      <c r="B46" s="64"/>
      <c r="C46" s="38"/>
      <c r="D46" s="39"/>
      <c r="E46" s="119"/>
      <c r="F46" s="120"/>
      <c r="G46" s="121"/>
    </row>
    <row r="47" spans="1:7" s="10" customFormat="1" x14ac:dyDescent="0.2">
      <c r="A47" s="222" t="s">
        <v>258</v>
      </c>
      <c r="B47" s="69" t="s">
        <v>27</v>
      </c>
      <c r="C47" s="21"/>
      <c r="D47" s="22"/>
      <c r="E47" s="119"/>
      <c r="F47" s="120"/>
      <c r="G47" s="121"/>
    </row>
    <row r="48" spans="1:7" s="10" customFormat="1" ht="60.75" customHeight="1" x14ac:dyDescent="0.2">
      <c r="A48" s="221" t="s">
        <v>125</v>
      </c>
      <c r="B48" s="44" t="s">
        <v>157</v>
      </c>
      <c r="C48" s="21" t="s">
        <v>0</v>
      </c>
      <c r="D48" s="22">
        <v>1</v>
      </c>
      <c r="E48" s="119"/>
      <c r="F48" s="122"/>
      <c r="G48" s="123"/>
    </row>
    <row r="49" spans="1:7" s="10" customFormat="1" x14ac:dyDescent="0.2">
      <c r="A49" s="222"/>
      <c r="B49" s="44"/>
      <c r="C49" s="21"/>
      <c r="D49" s="22"/>
      <c r="E49" s="119"/>
      <c r="F49" s="122"/>
      <c r="G49" s="123"/>
    </row>
    <row r="50" spans="1:7" s="10" customFormat="1" x14ac:dyDescent="0.2">
      <c r="A50" s="221" t="s">
        <v>259</v>
      </c>
      <c r="B50" s="69" t="s">
        <v>28</v>
      </c>
      <c r="C50" s="21"/>
      <c r="D50" s="22"/>
      <c r="E50" s="119"/>
      <c r="F50" s="122"/>
      <c r="G50" s="123"/>
    </row>
    <row r="51" spans="1:7" s="10" customFormat="1" x14ac:dyDescent="0.2">
      <c r="A51" s="221" t="s">
        <v>125</v>
      </c>
      <c r="B51" s="90" t="s">
        <v>29</v>
      </c>
      <c r="C51" s="21" t="s">
        <v>12</v>
      </c>
      <c r="D51" s="22">
        <v>1</v>
      </c>
      <c r="E51" s="119"/>
      <c r="F51" s="122"/>
      <c r="G51" s="123"/>
    </row>
    <row r="52" spans="1:7" s="10" customFormat="1" x14ac:dyDescent="0.2">
      <c r="A52" s="221"/>
      <c r="B52" s="90"/>
      <c r="C52" s="21"/>
      <c r="D52" s="22"/>
      <c r="E52" s="119"/>
      <c r="F52" s="122"/>
      <c r="G52" s="123"/>
    </row>
    <row r="53" spans="1:7" s="10" customFormat="1" x14ac:dyDescent="0.2">
      <c r="A53" s="221" t="s">
        <v>260</v>
      </c>
      <c r="B53" s="69" t="s">
        <v>383</v>
      </c>
      <c r="C53" s="21"/>
      <c r="D53" s="22"/>
      <c r="E53" s="119"/>
      <c r="F53" s="122"/>
      <c r="G53" s="123"/>
    </row>
    <row r="54" spans="1:7" s="10" customFormat="1" ht="39.75" customHeight="1" x14ac:dyDescent="0.2">
      <c r="A54" s="221" t="s">
        <v>125</v>
      </c>
      <c r="B54" s="57" t="s">
        <v>172</v>
      </c>
      <c r="C54" s="21" t="s">
        <v>0</v>
      </c>
      <c r="D54" s="22">
        <v>1</v>
      </c>
      <c r="E54" s="119"/>
      <c r="F54" s="122"/>
      <c r="G54" s="123"/>
    </row>
    <row r="55" spans="1:7" s="10" customFormat="1" x14ac:dyDescent="0.2">
      <c r="A55" s="221"/>
      <c r="B55" s="90"/>
      <c r="C55" s="21"/>
      <c r="D55" s="22"/>
      <c r="E55" s="119"/>
      <c r="F55" s="122"/>
      <c r="G55" s="123"/>
    </row>
    <row r="56" spans="1:7" s="10" customFormat="1" x14ac:dyDescent="0.2">
      <c r="A56" s="223" t="s">
        <v>261</v>
      </c>
      <c r="B56" s="91" t="s">
        <v>30</v>
      </c>
      <c r="C56" s="21"/>
      <c r="D56" s="22"/>
      <c r="E56" s="119"/>
      <c r="F56" s="122"/>
      <c r="G56" s="123"/>
    </row>
    <row r="57" spans="1:7" s="10" customFormat="1" ht="27.75" customHeight="1" x14ac:dyDescent="0.2">
      <c r="A57" s="221" t="s">
        <v>125</v>
      </c>
      <c r="B57" s="36" t="s">
        <v>31</v>
      </c>
      <c r="C57" s="21" t="s">
        <v>0</v>
      </c>
      <c r="D57" s="22">
        <v>1</v>
      </c>
      <c r="E57" s="119"/>
      <c r="F57" s="122"/>
      <c r="G57" s="123"/>
    </row>
    <row r="58" spans="1:7" s="10" customFormat="1" x14ac:dyDescent="0.2">
      <c r="A58" s="222"/>
      <c r="B58" s="36"/>
      <c r="C58" s="21"/>
      <c r="D58" s="22"/>
      <c r="E58" s="119"/>
      <c r="F58" s="122"/>
      <c r="G58" s="123"/>
    </row>
    <row r="59" spans="1:7" s="10" customFormat="1" x14ac:dyDescent="0.2">
      <c r="A59" s="223" t="s">
        <v>262</v>
      </c>
      <c r="B59" s="91" t="s">
        <v>248</v>
      </c>
      <c r="C59" s="21"/>
      <c r="D59" s="22"/>
      <c r="E59" s="119"/>
      <c r="F59" s="122"/>
      <c r="G59" s="123"/>
    </row>
    <row r="60" spans="1:7" s="10" customFormat="1" x14ac:dyDescent="0.2">
      <c r="A60" s="221" t="s">
        <v>125</v>
      </c>
      <c r="B60" s="36" t="s">
        <v>249</v>
      </c>
      <c r="C60" s="21" t="s">
        <v>0</v>
      </c>
      <c r="D60" s="22">
        <v>1</v>
      </c>
      <c r="E60" s="119"/>
      <c r="F60" s="122"/>
      <c r="G60" s="123"/>
    </row>
    <row r="61" spans="1:7" s="10" customFormat="1" x14ac:dyDescent="0.2">
      <c r="A61" s="222"/>
      <c r="B61" s="36"/>
      <c r="C61" s="21"/>
      <c r="D61" s="22"/>
      <c r="E61" s="119"/>
      <c r="F61" s="122"/>
      <c r="G61" s="123"/>
    </row>
    <row r="62" spans="1:7" s="10" customFormat="1" x14ac:dyDescent="0.2">
      <c r="A62" s="222"/>
      <c r="B62" s="36"/>
      <c r="C62" s="21"/>
      <c r="D62" s="22"/>
      <c r="E62" s="119"/>
      <c r="F62" s="122"/>
      <c r="G62" s="123"/>
    </row>
    <row r="63" spans="1:7" s="10" customFormat="1" x14ac:dyDescent="0.2">
      <c r="A63" s="223" t="s">
        <v>263</v>
      </c>
      <c r="B63" s="91" t="s">
        <v>250</v>
      </c>
      <c r="C63" s="21"/>
      <c r="D63" s="22"/>
      <c r="E63" s="119"/>
      <c r="F63" s="122"/>
      <c r="G63" s="123"/>
    </row>
    <row r="64" spans="1:7" s="10" customFormat="1" x14ac:dyDescent="0.2">
      <c r="A64" s="221" t="s">
        <v>125</v>
      </c>
      <c r="B64" s="36" t="s">
        <v>251</v>
      </c>
      <c r="C64" s="21" t="s">
        <v>0</v>
      </c>
      <c r="D64" s="22">
        <v>1</v>
      </c>
      <c r="E64" s="119"/>
      <c r="F64" s="122"/>
      <c r="G64" s="123"/>
    </row>
    <row r="65" spans="1:7" s="10" customFormat="1" x14ac:dyDescent="0.2">
      <c r="A65" s="222"/>
      <c r="B65" s="36"/>
      <c r="C65" s="21"/>
      <c r="D65" s="22"/>
      <c r="E65" s="119"/>
      <c r="F65" s="122"/>
      <c r="G65" s="123"/>
    </row>
    <row r="66" spans="1:7" s="10" customFormat="1" x14ac:dyDescent="0.2">
      <c r="A66" s="223" t="s">
        <v>511</v>
      </c>
      <c r="B66" s="91" t="s">
        <v>512</v>
      </c>
      <c r="C66" s="21"/>
      <c r="D66" s="22"/>
      <c r="E66" s="119"/>
      <c r="F66" s="122"/>
      <c r="G66" s="123"/>
    </row>
    <row r="67" spans="1:7" s="10" customFormat="1" ht="36" x14ac:dyDescent="0.2">
      <c r="A67" s="221" t="s">
        <v>125</v>
      </c>
      <c r="B67" s="36" t="s">
        <v>514</v>
      </c>
      <c r="C67" s="21" t="s">
        <v>0</v>
      </c>
      <c r="D67" s="22">
        <v>1</v>
      </c>
      <c r="E67" s="119"/>
      <c r="F67" s="122"/>
      <c r="G67" s="123"/>
    </row>
    <row r="68" spans="1:7" s="10" customFormat="1" ht="24" x14ac:dyDescent="0.2">
      <c r="A68" s="221" t="s">
        <v>126</v>
      </c>
      <c r="B68" s="36" t="s">
        <v>513</v>
      </c>
      <c r="C68" s="21" t="s">
        <v>0</v>
      </c>
      <c r="D68" s="22">
        <v>1</v>
      </c>
      <c r="E68" s="119"/>
      <c r="F68" s="122"/>
      <c r="G68" s="123"/>
    </row>
    <row r="69" spans="1:7" s="10" customFormat="1" x14ac:dyDescent="0.2">
      <c r="A69" s="222"/>
      <c r="B69" s="36"/>
      <c r="C69" s="21"/>
      <c r="D69" s="22"/>
      <c r="E69" s="119"/>
      <c r="F69" s="122"/>
      <c r="G69" s="123"/>
    </row>
    <row r="70" spans="1:7" s="10" customFormat="1" x14ac:dyDescent="0.2">
      <c r="A70" s="222"/>
      <c r="B70" s="36"/>
      <c r="C70" s="21"/>
      <c r="D70" s="21"/>
      <c r="E70" s="21"/>
      <c r="F70" s="21"/>
      <c r="G70" s="247"/>
    </row>
    <row r="71" spans="1:7" s="10" customFormat="1" x14ac:dyDescent="0.2">
      <c r="A71" s="222"/>
      <c r="B71" s="36"/>
      <c r="C71" s="21"/>
      <c r="D71" s="22"/>
      <c r="E71" s="119"/>
      <c r="F71" s="120"/>
      <c r="G71" s="121"/>
    </row>
    <row r="72" spans="1:7" s="10" customFormat="1" x14ac:dyDescent="0.2">
      <c r="A72" s="222"/>
      <c r="B72" s="36"/>
      <c r="C72" s="21"/>
      <c r="D72" s="22"/>
      <c r="E72" s="119"/>
      <c r="F72" s="120"/>
      <c r="G72" s="121"/>
    </row>
    <row r="73" spans="1:7" s="10" customFormat="1" x14ac:dyDescent="0.2">
      <c r="A73" s="222"/>
      <c r="B73" s="36"/>
      <c r="C73" s="21"/>
      <c r="D73" s="22"/>
      <c r="E73" s="119"/>
      <c r="F73" s="120"/>
      <c r="G73" s="121"/>
    </row>
    <row r="74" spans="1:7" s="10" customFormat="1" x14ac:dyDescent="0.2">
      <c r="A74" s="222"/>
      <c r="B74" s="36"/>
      <c r="C74" s="21"/>
      <c r="D74" s="22"/>
      <c r="E74" s="119"/>
      <c r="F74" s="120"/>
      <c r="G74" s="121"/>
    </row>
    <row r="75" spans="1:7" s="10" customFormat="1" ht="12.75" thickBot="1" x14ac:dyDescent="0.25">
      <c r="A75" s="222"/>
      <c r="B75" s="36"/>
      <c r="C75" s="21"/>
      <c r="D75" s="22"/>
      <c r="E75" s="119"/>
      <c r="F75" s="120"/>
      <c r="G75" s="121"/>
    </row>
    <row r="76" spans="1:7" s="10" customFormat="1" x14ac:dyDescent="0.2">
      <c r="A76" s="243"/>
      <c r="B76" s="92" t="s">
        <v>32</v>
      </c>
      <c r="C76" s="93"/>
      <c r="D76" s="94"/>
      <c r="E76" s="94"/>
      <c r="F76" s="94"/>
      <c r="G76" s="244"/>
    </row>
    <row r="77" spans="1:7" s="10" customFormat="1" ht="12.75" thickBot="1" x14ac:dyDescent="0.25">
      <c r="A77" s="245"/>
      <c r="B77" s="95" t="s">
        <v>33</v>
      </c>
      <c r="C77" s="96"/>
      <c r="D77" s="97"/>
      <c r="E77" s="173"/>
      <c r="F77" s="174"/>
      <c r="G77" s="246"/>
    </row>
    <row r="78" spans="1:7" s="10" customFormat="1" x14ac:dyDescent="0.2">
      <c r="A78" s="221"/>
      <c r="B78" s="73"/>
      <c r="C78" s="78"/>
      <c r="D78" s="22"/>
      <c r="E78" s="119"/>
      <c r="F78" s="120"/>
      <c r="G78" s="121"/>
    </row>
    <row r="79" spans="1:7" s="10" customFormat="1" x14ac:dyDescent="0.2">
      <c r="A79" s="221"/>
      <c r="B79" s="37" t="s">
        <v>34</v>
      </c>
      <c r="C79" s="38"/>
      <c r="D79" s="39"/>
      <c r="E79" s="119"/>
      <c r="F79" s="120"/>
      <c r="G79" s="121"/>
    </row>
    <row r="80" spans="1:7" s="10" customFormat="1" x14ac:dyDescent="0.2">
      <c r="A80" s="221"/>
      <c r="B80" s="37" t="s">
        <v>35</v>
      </c>
      <c r="C80" s="38"/>
      <c r="D80" s="39"/>
      <c r="E80" s="119"/>
      <c r="F80" s="120"/>
      <c r="G80" s="121"/>
    </row>
    <row r="81" spans="1:7" s="10" customFormat="1" x14ac:dyDescent="0.2">
      <c r="A81" s="221" t="s">
        <v>264</v>
      </c>
      <c r="B81" s="40" t="s">
        <v>36</v>
      </c>
      <c r="C81" s="38"/>
      <c r="D81" s="39"/>
      <c r="E81" s="119"/>
      <c r="F81" s="120"/>
      <c r="G81" s="121"/>
    </row>
    <row r="82" spans="1:7" s="10" customFormat="1" ht="49.5" customHeight="1" x14ac:dyDescent="0.2">
      <c r="A82" s="221"/>
      <c r="B82" s="41" t="s">
        <v>158</v>
      </c>
      <c r="C82" s="42"/>
      <c r="D82" s="42"/>
      <c r="E82" s="124"/>
      <c r="F82" s="124"/>
      <c r="G82" s="125"/>
    </row>
    <row r="83" spans="1:7" s="10" customFormat="1" x14ac:dyDescent="0.25">
      <c r="A83" s="224"/>
      <c r="B83" s="13"/>
      <c r="C83" s="13"/>
      <c r="D83" s="14"/>
      <c r="E83" s="126"/>
      <c r="F83" s="13"/>
      <c r="G83" s="127"/>
    </row>
    <row r="84" spans="1:7" s="10" customFormat="1" x14ac:dyDescent="0.2">
      <c r="A84" s="221" t="s">
        <v>265</v>
      </c>
      <c r="B84" s="43" t="s">
        <v>51</v>
      </c>
      <c r="C84" s="21"/>
      <c r="D84" s="32"/>
      <c r="E84" s="128"/>
      <c r="F84" s="122"/>
      <c r="G84" s="123"/>
    </row>
    <row r="85" spans="1:7" s="10" customFormat="1" ht="48.75" customHeight="1" x14ac:dyDescent="0.2">
      <c r="A85" s="221"/>
      <c r="B85" s="44" t="s">
        <v>52</v>
      </c>
      <c r="C85" s="21" t="s">
        <v>39</v>
      </c>
      <c r="D85" s="45">
        <v>447.6</v>
      </c>
      <c r="E85" s="119"/>
      <c r="F85" s="122"/>
      <c r="G85" s="123"/>
    </row>
    <row r="86" spans="1:7" s="10" customFormat="1" x14ac:dyDescent="0.2">
      <c r="A86" s="221"/>
      <c r="B86" s="44"/>
      <c r="C86" s="21"/>
      <c r="D86" s="45" t="s">
        <v>631</v>
      </c>
      <c r="E86" s="119"/>
      <c r="F86" s="122"/>
      <c r="G86" s="123"/>
    </row>
    <row r="87" spans="1:7" s="10" customFormat="1" x14ac:dyDescent="0.2">
      <c r="A87" s="221" t="s">
        <v>266</v>
      </c>
      <c r="B87" s="46" t="s">
        <v>37</v>
      </c>
      <c r="C87" s="21"/>
      <c r="D87" s="47" t="s">
        <v>631</v>
      </c>
      <c r="E87" s="119"/>
      <c r="F87" s="122"/>
      <c r="G87" s="123"/>
    </row>
    <row r="88" spans="1:7" s="10" customFormat="1" ht="51" customHeight="1" x14ac:dyDescent="0.2">
      <c r="A88" s="221"/>
      <c r="B88" s="48" t="s">
        <v>38</v>
      </c>
      <c r="C88" s="21" t="s">
        <v>39</v>
      </c>
      <c r="D88" s="45">
        <v>364.52</v>
      </c>
      <c r="E88" s="119"/>
      <c r="F88" s="122"/>
      <c r="G88" s="123"/>
    </row>
    <row r="89" spans="1:7" s="10" customFormat="1" x14ac:dyDescent="0.2">
      <c r="A89" s="221"/>
      <c r="B89" s="49"/>
      <c r="C89" s="21"/>
      <c r="D89" s="22" t="s">
        <v>631</v>
      </c>
      <c r="E89" s="119"/>
      <c r="F89" s="122"/>
      <c r="G89" s="123"/>
    </row>
    <row r="90" spans="1:7" s="10" customFormat="1" x14ac:dyDescent="0.2">
      <c r="A90" s="221" t="s">
        <v>267</v>
      </c>
      <c r="B90" s="26" t="s">
        <v>40</v>
      </c>
      <c r="C90" s="21"/>
      <c r="D90" s="22" t="s">
        <v>631</v>
      </c>
      <c r="E90" s="119"/>
      <c r="F90" s="122"/>
      <c r="G90" s="123"/>
    </row>
    <row r="91" spans="1:7" s="10" customFormat="1" ht="50.25" customHeight="1" x14ac:dyDescent="0.2">
      <c r="A91" s="225"/>
      <c r="B91" s="50" t="s">
        <v>256</v>
      </c>
      <c r="C91" s="51"/>
      <c r="D91" s="51" t="s">
        <v>631</v>
      </c>
      <c r="E91" s="129"/>
      <c r="F91" s="122"/>
      <c r="G91" s="123"/>
    </row>
    <row r="92" spans="1:7" s="10" customFormat="1" ht="12.75" customHeight="1" x14ac:dyDescent="0.2">
      <c r="A92" s="221" t="s">
        <v>43</v>
      </c>
      <c r="B92" s="52" t="s">
        <v>40</v>
      </c>
      <c r="C92" s="21"/>
      <c r="D92" s="22" t="s">
        <v>631</v>
      </c>
      <c r="E92" s="119"/>
      <c r="F92" s="122"/>
      <c r="G92" s="123"/>
    </row>
    <row r="93" spans="1:7" s="8" customFormat="1" x14ac:dyDescent="0.2">
      <c r="A93" s="283">
        <v>1</v>
      </c>
      <c r="B93" s="202" t="s">
        <v>593</v>
      </c>
      <c r="C93" s="21" t="s">
        <v>41</v>
      </c>
      <c r="D93" s="22">
        <v>31.220000000000002</v>
      </c>
      <c r="E93" s="119"/>
      <c r="F93" s="130"/>
      <c r="G93" s="131"/>
    </row>
    <row r="94" spans="1:7" s="8" customFormat="1" x14ac:dyDescent="0.2">
      <c r="A94" s="283">
        <v>2</v>
      </c>
      <c r="B94" s="202" t="s">
        <v>594</v>
      </c>
      <c r="C94" s="21" t="s">
        <v>41</v>
      </c>
      <c r="D94" s="22">
        <v>10.51</v>
      </c>
      <c r="E94" s="119"/>
      <c r="F94" s="130"/>
      <c r="G94" s="131"/>
    </row>
    <row r="95" spans="1:7" s="8" customFormat="1" x14ac:dyDescent="0.2">
      <c r="A95" s="283">
        <v>3</v>
      </c>
      <c r="B95" s="202" t="s">
        <v>595</v>
      </c>
      <c r="C95" s="21" t="s">
        <v>41</v>
      </c>
      <c r="D95" s="22">
        <v>8.56</v>
      </c>
      <c r="E95" s="119"/>
      <c r="F95" s="130"/>
      <c r="G95" s="131"/>
    </row>
    <row r="96" spans="1:7" s="8" customFormat="1" x14ac:dyDescent="0.2">
      <c r="A96" s="283">
        <v>4</v>
      </c>
      <c r="B96" s="202" t="s">
        <v>596</v>
      </c>
      <c r="C96" s="21" t="s">
        <v>41</v>
      </c>
      <c r="D96" s="22">
        <v>39.21</v>
      </c>
      <c r="E96" s="119"/>
      <c r="F96" s="130"/>
      <c r="G96" s="131"/>
    </row>
    <row r="97" spans="1:7" s="8" customFormat="1" x14ac:dyDescent="0.2">
      <c r="A97" s="283">
        <v>5</v>
      </c>
      <c r="B97" s="202" t="s">
        <v>597</v>
      </c>
      <c r="C97" s="21" t="s">
        <v>41</v>
      </c>
      <c r="D97" s="22">
        <v>28.400000000000002</v>
      </c>
      <c r="E97" s="119"/>
      <c r="F97" s="130"/>
      <c r="G97" s="131"/>
    </row>
    <row r="98" spans="1:7" s="8" customFormat="1" x14ac:dyDescent="0.2">
      <c r="A98" s="283">
        <v>6</v>
      </c>
      <c r="B98" s="202" t="s">
        <v>598</v>
      </c>
      <c r="C98" s="21" t="s">
        <v>41</v>
      </c>
      <c r="D98" s="22">
        <v>27.650000000000002</v>
      </c>
      <c r="E98" s="119"/>
      <c r="F98" s="130"/>
      <c r="G98" s="131"/>
    </row>
    <row r="99" spans="1:7" x14ac:dyDescent="0.2">
      <c r="A99" s="283">
        <v>7</v>
      </c>
      <c r="B99" s="202" t="s">
        <v>599</v>
      </c>
      <c r="C99" s="21" t="s">
        <v>41</v>
      </c>
      <c r="D99" s="22">
        <v>3.78</v>
      </c>
      <c r="E99" s="119"/>
      <c r="F99" s="122"/>
      <c r="G99" s="123"/>
    </row>
    <row r="100" spans="1:7" x14ac:dyDescent="0.2">
      <c r="A100" s="283">
        <v>8</v>
      </c>
      <c r="B100" s="202" t="s">
        <v>600</v>
      </c>
      <c r="C100" s="21" t="s">
        <v>41</v>
      </c>
      <c r="D100" s="22">
        <v>61.29</v>
      </c>
      <c r="E100" s="119"/>
      <c r="F100" s="122"/>
      <c r="G100" s="123"/>
    </row>
    <row r="101" spans="1:7" s="10" customFormat="1" x14ac:dyDescent="0.2">
      <c r="A101" s="221"/>
      <c r="B101" s="29"/>
      <c r="C101" s="21"/>
      <c r="D101" s="22" t="s">
        <v>631</v>
      </c>
      <c r="E101" s="119"/>
      <c r="F101" s="120"/>
      <c r="G101" s="123"/>
    </row>
    <row r="102" spans="1:7" s="10" customFormat="1" x14ac:dyDescent="0.2">
      <c r="A102" s="221" t="s">
        <v>225</v>
      </c>
      <c r="B102" s="303" t="s">
        <v>42</v>
      </c>
      <c r="C102" s="21"/>
      <c r="D102" s="22" t="s">
        <v>631</v>
      </c>
      <c r="E102" s="119"/>
      <c r="F102" s="120"/>
      <c r="G102" s="121"/>
    </row>
    <row r="103" spans="1:7" s="10" customFormat="1" ht="25.5" customHeight="1" x14ac:dyDescent="0.25">
      <c r="A103" s="221"/>
      <c r="B103" s="23" t="s">
        <v>166</v>
      </c>
      <c r="C103" s="24"/>
      <c r="D103" s="24" t="s">
        <v>631</v>
      </c>
      <c r="E103" s="132"/>
      <c r="F103" s="120"/>
      <c r="G103" s="121"/>
    </row>
    <row r="104" spans="1:7" s="10" customFormat="1" ht="25.5" customHeight="1" x14ac:dyDescent="0.25">
      <c r="A104" s="221"/>
      <c r="B104" s="36" t="s">
        <v>167</v>
      </c>
      <c r="C104" s="54"/>
      <c r="D104" s="54" t="s">
        <v>631</v>
      </c>
      <c r="E104" s="133"/>
      <c r="F104" s="120"/>
      <c r="G104" s="121"/>
    </row>
    <row r="105" spans="1:7" s="10" customFormat="1" x14ac:dyDescent="0.2">
      <c r="A105" s="282" t="s">
        <v>125</v>
      </c>
      <c r="B105" s="55" t="s">
        <v>532</v>
      </c>
      <c r="C105" s="21" t="s">
        <v>12</v>
      </c>
      <c r="D105" s="45">
        <v>1</v>
      </c>
      <c r="E105" s="119"/>
      <c r="F105" s="122"/>
      <c r="G105" s="123"/>
    </row>
    <row r="106" spans="1:7" s="10" customFormat="1" ht="24" x14ac:dyDescent="0.2">
      <c r="A106" s="282">
        <v>2</v>
      </c>
      <c r="B106" s="55" t="s">
        <v>531</v>
      </c>
      <c r="C106" s="21" t="s">
        <v>39</v>
      </c>
      <c r="D106" s="45">
        <v>447.65</v>
      </c>
      <c r="E106" s="119"/>
      <c r="F106" s="122"/>
      <c r="G106" s="123"/>
    </row>
    <row r="107" spans="1:7" s="10" customFormat="1" x14ac:dyDescent="0.2">
      <c r="A107" s="221" t="s">
        <v>268</v>
      </c>
      <c r="B107" s="26" t="s">
        <v>44</v>
      </c>
      <c r="C107" s="21"/>
      <c r="D107" s="22" t="s">
        <v>631</v>
      </c>
      <c r="E107" s="119"/>
      <c r="F107" s="122"/>
      <c r="G107" s="123"/>
    </row>
    <row r="108" spans="1:7" s="10" customFormat="1" ht="27" customHeight="1" x14ac:dyDescent="0.2">
      <c r="A108" s="221"/>
      <c r="B108" s="56" t="s">
        <v>45</v>
      </c>
      <c r="C108" s="21"/>
      <c r="D108" s="22" t="s">
        <v>631</v>
      </c>
      <c r="E108" s="119"/>
      <c r="F108" s="122"/>
      <c r="G108" s="123"/>
    </row>
    <row r="109" spans="1:7" s="10" customFormat="1" x14ac:dyDescent="0.2">
      <c r="A109" s="221" t="s">
        <v>345</v>
      </c>
      <c r="B109" s="26" t="s">
        <v>346</v>
      </c>
      <c r="C109" s="21"/>
      <c r="D109" s="22" t="s">
        <v>631</v>
      </c>
      <c r="E109" s="119"/>
      <c r="F109" s="122"/>
      <c r="G109" s="123"/>
    </row>
    <row r="110" spans="1:7" s="10" customFormat="1" ht="24" x14ac:dyDescent="0.2">
      <c r="A110" s="282" t="s">
        <v>125</v>
      </c>
      <c r="B110" s="56" t="s">
        <v>341</v>
      </c>
      <c r="C110" s="21" t="s">
        <v>39</v>
      </c>
      <c r="D110" s="22">
        <v>172.85999999999999</v>
      </c>
      <c r="E110" s="119"/>
      <c r="F110" s="122"/>
      <c r="G110" s="123"/>
    </row>
    <row r="111" spans="1:7" s="10" customFormat="1" ht="12.75" thickBot="1" x14ac:dyDescent="0.25">
      <c r="A111" s="221"/>
      <c r="B111" s="56"/>
      <c r="C111" s="21"/>
      <c r="D111" s="22" t="s">
        <v>631</v>
      </c>
      <c r="E111" s="22"/>
      <c r="F111" s="22"/>
      <c r="G111" s="248"/>
    </row>
    <row r="112" spans="1:7" s="10" customFormat="1" x14ac:dyDescent="0.2">
      <c r="A112" s="243"/>
      <c r="B112" s="92" t="s">
        <v>46</v>
      </c>
      <c r="C112" s="98"/>
      <c r="D112" s="94" t="s">
        <v>631</v>
      </c>
      <c r="E112" s="94"/>
      <c r="F112" s="94"/>
      <c r="G112" s="244"/>
    </row>
    <row r="113" spans="1:7" s="10" customFormat="1" ht="12.75" thickBot="1" x14ac:dyDescent="0.25">
      <c r="A113" s="245"/>
      <c r="B113" s="95" t="s">
        <v>47</v>
      </c>
      <c r="C113" s="99"/>
      <c r="D113" s="97" t="s">
        <v>631</v>
      </c>
      <c r="E113" s="173"/>
      <c r="F113" s="174"/>
      <c r="G113" s="246"/>
    </row>
    <row r="114" spans="1:7" s="10" customFormat="1" x14ac:dyDescent="0.2">
      <c r="A114" s="221"/>
      <c r="B114" s="37" t="s">
        <v>48</v>
      </c>
      <c r="C114" s="21"/>
      <c r="D114" s="22" t="s">
        <v>631</v>
      </c>
      <c r="E114" s="119"/>
      <c r="F114" s="120"/>
      <c r="G114" s="121"/>
    </row>
    <row r="115" spans="1:7" s="10" customFormat="1" x14ac:dyDescent="0.2">
      <c r="A115" s="221" t="s">
        <v>269</v>
      </c>
      <c r="B115" s="20" t="s">
        <v>49</v>
      </c>
      <c r="C115" s="21"/>
      <c r="D115" s="22" t="s">
        <v>631</v>
      </c>
      <c r="E115" s="119"/>
      <c r="F115" s="120"/>
      <c r="G115" s="121"/>
    </row>
    <row r="116" spans="1:7" s="10" customFormat="1" ht="58.5" customHeight="1" x14ac:dyDescent="0.25">
      <c r="A116" s="221"/>
      <c r="B116" s="23" t="s">
        <v>160</v>
      </c>
      <c r="C116" s="24"/>
      <c r="D116" s="24" t="s">
        <v>631</v>
      </c>
      <c r="E116" s="132"/>
      <c r="F116" s="132"/>
      <c r="G116" s="134"/>
    </row>
    <row r="117" spans="1:7" s="10" customFormat="1" ht="35.25" customHeight="1" x14ac:dyDescent="0.25">
      <c r="A117" s="221"/>
      <c r="B117" s="25" t="s">
        <v>159</v>
      </c>
      <c r="C117" s="24"/>
      <c r="D117" s="24" t="s">
        <v>631</v>
      </c>
      <c r="E117" s="132"/>
      <c r="F117" s="132"/>
      <c r="G117" s="134"/>
    </row>
    <row r="118" spans="1:7" s="10" customFormat="1" ht="36" customHeight="1" x14ac:dyDescent="0.25">
      <c r="A118" s="221"/>
      <c r="B118" s="23" t="s">
        <v>119</v>
      </c>
      <c r="C118" s="24"/>
      <c r="D118" s="24" t="s">
        <v>631</v>
      </c>
      <c r="E118" s="132"/>
      <c r="F118" s="132"/>
      <c r="G118" s="134"/>
    </row>
    <row r="119" spans="1:7" x14ac:dyDescent="0.2">
      <c r="A119" s="227" t="s">
        <v>358</v>
      </c>
      <c r="B119" s="164" t="s">
        <v>10</v>
      </c>
      <c r="C119" s="162"/>
      <c r="D119" s="141" t="s">
        <v>631</v>
      </c>
      <c r="E119" s="119"/>
      <c r="F119" s="141"/>
      <c r="G119" s="142"/>
    </row>
    <row r="120" spans="1:7" ht="24" x14ac:dyDescent="0.2">
      <c r="A120" s="221"/>
      <c r="B120" s="36" t="s">
        <v>107</v>
      </c>
      <c r="C120" s="36"/>
      <c r="D120" s="36" t="s">
        <v>631</v>
      </c>
      <c r="E120" s="143"/>
      <c r="F120" s="143"/>
      <c r="G120" s="144"/>
    </row>
    <row r="121" spans="1:7" ht="25.5" customHeight="1" x14ac:dyDescent="0.2">
      <c r="A121" s="221"/>
      <c r="B121" s="36" t="s">
        <v>59</v>
      </c>
      <c r="C121" s="36"/>
      <c r="D121" s="36" t="s">
        <v>631</v>
      </c>
      <c r="E121" s="143"/>
      <c r="F121" s="143"/>
      <c r="G121" s="144"/>
    </row>
    <row r="122" spans="1:7" ht="48.75" customHeight="1" x14ac:dyDescent="0.2">
      <c r="A122" s="221"/>
      <c r="B122" s="36" t="s">
        <v>60</v>
      </c>
      <c r="C122" s="36"/>
      <c r="D122" s="36" t="s">
        <v>631</v>
      </c>
      <c r="E122" s="143"/>
      <c r="F122" s="143"/>
      <c r="G122" s="144"/>
    </row>
    <row r="123" spans="1:7" ht="63.75" customHeight="1" x14ac:dyDescent="0.2">
      <c r="A123" s="221"/>
      <c r="B123" s="57" t="s">
        <v>61</v>
      </c>
      <c r="C123" s="57"/>
      <c r="D123" s="57" t="s">
        <v>631</v>
      </c>
      <c r="E123" s="145"/>
      <c r="F123" s="145"/>
      <c r="G123" s="146"/>
    </row>
    <row r="124" spans="1:7" x14ac:dyDescent="0.2">
      <c r="A124" s="227" t="s">
        <v>359</v>
      </c>
      <c r="B124" s="164" t="s">
        <v>9</v>
      </c>
      <c r="C124" s="162"/>
      <c r="D124" s="141" t="s">
        <v>631</v>
      </c>
      <c r="E124" s="119"/>
      <c r="F124" s="141"/>
      <c r="G124" s="142"/>
    </row>
    <row r="125" spans="1:7" ht="48" x14ac:dyDescent="0.2">
      <c r="A125" s="226"/>
      <c r="B125" s="57" t="s">
        <v>86</v>
      </c>
      <c r="C125" s="57"/>
      <c r="D125" s="57" t="s">
        <v>631</v>
      </c>
      <c r="E125" s="145"/>
      <c r="F125" s="145"/>
      <c r="G125" s="146"/>
    </row>
    <row r="126" spans="1:7" ht="36" x14ac:dyDescent="0.2">
      <c r="A126" s="223"/>
      <c r="B126" s="57" t="s">
        <v>87</v>
      </c>
      <c r="C126" s="57"/>
      <c r="D126" s="57" t="s">
        <v>631</v>
      </c>
      <c r="E126" s="145"/>
      <c r="F126" s="145"/>
      <c r="G126" s="146"/>
    </row>
    <row r="127" spans="1:7" ht="48" x14ac:dyDescent="0.2">
      <c r="A127" s="226"/>
      <c r="B127" s="57" t="s">
        <v>188</v>
      </c>
      <c r="C127" s="57"/>
      <c r="D127" s="57" t="s">
        <v>631</v>
      </c>
      <c r="E127" s="145"/>
      <c r="F127" s="145"/>
      <c r="G127" s="146"/>
    </row>
    <row r="128" spans="1:7" x14ac:dyDescent="0.2">
      <c r="A128" s="226"/>
      <c r="B128" s="57"/>
      <c r="C128" s="57"/>
      <c r="D128" s="57" t="s">
        <v>631</v>
      </c>
      <c r="E128" s="145"/>
      <c r="F128" s="145"/>
      <c r="G128" s="146"/>
    </row>
    <row r="129" spans="1:7" s="10" customFormat="1" ht="15" customHeight="1" x14ac:dyDescent="0.2">
      <c r="A129" s="227" t="s">
        <v>338</v>
      </c>
      <c r="B129" s="161" t="s">
        <v>53</v>
      </c>
      <c r="C129" s="162"/>
      <c r="D129" s="141" t="s">
        <v>631</v>
      </c>
      <c r="E129" s="119"/>
      <c r="F129" s="120"/>
      <c r="G129" s="121"/>
    </row>
    <row r="130" spans="1:7" s="17" customFormat="1" ht="14.25" customHeight="1" x14ac:dyDescent="0.25">
      <c r="A130" s="223" t="s">
        <v>360</v>
      </c>
      <c r="B130" s="26" t="s">
        <v>175</v>
      </c>
      <c r="C130" s="27"/>
      <c r="D130" s="28" t="s">
        <v>631</v>
      </c>
      <c r="E130" s="135"/>
      <c r="F130" s="136"/>
      <c r="G130" s="137"/>
    </row>
    <row r="131" spans="1:7" s="10" customFormat="1" ht="12" customHeight="1" x14ac:dyDescent="0.2">
      <c r="A131" s="282" t="s">
        <v>125</v>
      </c>
      <c r="B131" s="29" t="s">
        <v>187</v>
      </c>
      <c r="C131" s="21" t="s">
        <v>39</v>
      </c>
      <c r="D131" s="22">
        <v>172.85999999999999</v>
      </c>
      <c r="E131" s="119"/>
      <c r="F131" s="122"/>
      <c r="G131" s="123"/>
    </row>
    <row r="132" spans="1:7" s="10" customFormat="1" ht="15" customHeight="1" x14ac:dyDescent="0.2">
      <c r="A132" s="228" t="s">
        <v>270</v>
      </c>
      <c r="B132" s="163" t="s">
        <v>11</v>
      </c>
      <c r="C132" s="162"/>
      <c r="D132" s="141" t="s">
        <v>631</v>
      </c>
      <c r="E132" s="119"/>
      <c r="F132" s="120"/>
      <c r="G132" s="121"/>
    </row>
    <row r="133" spans="1:7" x14ac:dyDescent="0.2">
      <c r="A133" s="229" t="s">
        <v>271</v>
      </c>
      <c r="B133" s="158" t="s">
        <v>54</v>
      </c>
      <c r="C133" s="34"/>
      <c r="D133" s="139" t="s">
        <v>631</v>
      </c>
      <c r="E133" s="138"/>
      <c r="F133" s="139"/>
      <c r="G133" s="140"/>
    </row>
    <row r="134" spans="1:7" s="8" customFormat="1" x14ac:dyDescent="0.2">
      <c r="A134" s="283" t="s">
        <v>125</v>
      </c>
      <c r="B134" s="202" t="s">
        <v>593</v>
      </c>
      <c r="C134" s="21" t="s">
        <v>41</v>
      </c>
      <c r="D134" s="22">
        <v>10.81</v>
      </c>
      <c r="E134" s="119"/>
      <c r="F134" s="130"/>
      <c r="G134" s="131"/>
    </row>
    <row r="135" spans="1:7" s="8" customFormat="1" ht="13.5" x14ac:dyDescent="0.2">
      <c r="A135" s="229"/>
      <c r="B135" s="53" t="s">
        <v>357</v>
      </c>
      <c r="C135" s="58" t="s">
        <v>114</v>
      </c>
      <c r="D135" s="22">
        <v>17.64</v>
      </c>
      <c r="E135" s="119"/>
      <c r="F135" s="130"/>
      <c r="G135" s="131"/>
    </row>
    <row r="136" spans="1:7" x14ac:dyDescent="0.2">
      <c r="A136" s="229"/>
      <c r="B136" s="203">
        <v>12</v>
      </c>
      <c r="C136" s="31" t="s">
        <v>8</v>
      </c>
      <c r="D136" s="22">
        <v>426.42</v>
      </c>
      <c r="E136" s="128"/>
      <c r="F136" s="122"/>
      <c r="G136" s="123"/>
    </row>
    <row r="137" spans="1:7" x14ac:dyDescent="0.2">
      <c r="A137" s="229"/>
      <c r="B137" s="203"/>
      <c r="C137" s="31"/>
      <c r="D137" s="22" t="s">
        <v>631</v>
      </c>
      <c r="E137" s="128"/>
      <c r="F137" s="122"/>
      <c r="G137" s="123"/>
    </row>
    <row r="138" spans="1:7" s="8" customFormat="1" x14ac:dyDescent="0.2">
      <c r="A138" s="283">
        <v>2</v>
      </c>
      <c r="B138" s="202" t="s">
        <v>594</v>
      </c>
      <c r="C138" s="21" t="s">
        <v>41</v>
      </c>
      <c r="D138" s="22">
        <v>3.3699999999999997</v>
      </c>
      <c r="E138" s="119"/>
      <c r="F138" s="130"/>
      <c r="G138" s="131"/>
    </row>
    <row r="139" spans="1:7" s="8" customFormat="1" ht="13.5" x14ac:dyDescent="0.2">
      <c r="A139" s="229"/>
      <c r="B139" s="53" t="s">
        <v>357</v>
      </c>
      <c r="C139" s="58" t="s">
        <v>114</v>
      </c>
      <c r="D139" s="22">
        <v>6.56</v>
      </c>
      <c r="E139" s="119"/>
      <c r="F139" s="130"/>
      <c r="G139" s="131"/>
    </row>
    <row r="140" spans="1:7" x14ac:dyDescent="0.2">
      <c r="A140" s="229"/>
      <c r="B140" s="203">
        <v>12</v>
      </c>
      <c r="C140" s="31" t="s">
        <v>8</v>
      </c>
      <c r="D140" s="22">
        <v>119.42</v>
      </c>
      <c r="E140" s="128"/>
      <c r="F140" s="122"/>
      <c r="G140" s="123"/>
    </row>
    <row r="141" spans="1:7" x14ac:dyDescent="0.2">
      <c r="A141" s="229"/>
      <c r="B141" s="203"/>
      <c r="C141" s="31"/>
      <c r="D141" s="22" t="s">
        <v>631</v>
      </c>
      <c r="E141" s="128"/>
      <c r="F141" s="122"/>
      <c r="G141" s="123"/>
    </row>
    <row r="142" spans="1:7" s="8" customFormat="1" x14ac:dyDescent="0.2">
      <c r="A142" s="283">
        <v>3</v>
      </c>
      <c r="B142" s="202" t="s">
        <v>595</v>
      </c>
      <c r="C142" s="21" t="s">
        <v>41</v>
      </c>
      <c r="D142" s="22">
        <v>2.7399999999999998</v>
      </c>
      <c r="E142" s="119"/>
      <c r="F142" s="130"/>
      <c r="G142" s="131"/>
    </row>
    <row r="143" spans="1:7" s="8" customFormat="1" ht="13.5" x14ac:dyDescent="0.2">
      <c r="A143" s="229"/>
      <c r="B143" s="53" t="s">
        <v>357</v>
      </c>
      <c r="C143" s="58" t="s">
        <v>114</v>
      </c>
      <c r="D143" s="22">
        <v>5.92</v>
      </c>
      <c r="E143" s="119"/>
      <c r="F143" s="130"/>
      <c r="G143" s="131"/>
    </row>
    <row r="144" spans="1:7" x14ac:dyDescent="0.2">
      <c r="A144" s="229"/>
      <c r="B144" s="203">
        <v>12</v>
      </c>
      <c r="C144" s="31" t="s">
        <v>8</v>
      </c>
      <c r="D144" s="22">
        <v>81.050000000000011</v>
      </c>
      <c r="E144" s="128"/>
      <c r="F144" s="122"/>
      <c r="G144" s="123"/>
    </row>
    <row r="145" spans="1:7" x14ac:dyDescent="0.2">
      <c r="A145" s="229"/>
      <c r="B145" s="203"/>
      <c r="C145" s="31"/>
      <c r="D145" s="22" t="s">
        <v>631</v>
      </c>
      <c r="E145" s="128"/>
      <c r="F145" s="122"/>
      <c r="G145" s="123"/>
    </row>
    <row r="146" spans="1:7" s="8" customFormat="1" x14ac:dyDescent="0.2">
      <c r="A146" s="283">
        <v>4</v>
      </c>
      <c r="B146" s="202" t="s">
        <v>596</v>
      </c>
      <c r="C146" s="21" t="s">
        <v>41</v>
      </c>
      <c r="D146" s="22">
        <v>11.44</v>
      </c>
      <c r="E146" s="119"/>
      <c r="F146" s="130"/>
      <c r="G146" s="131"/>
    </row>
    <row r="147" spans="1:7" s="8" customFormat="1" ht="13.5" x14ac:dyDescent="0.2">
      <c r="A147" s="229"/>
      <c r="B147" s="53" t="s">
        <v>357</v>
      </c>
      <c r="C147" s="58" t="s">
        <v>114</v>
      </c>
      <c r="D147" s="22">
        <v>27.72</v>
      </c>
      <c r="E147" s="119"/>
      <c r="F147" s="130"/>
      <c r="G147" s="131"/>
    </row>
    <row r="148" spans="1:7" x14ac:dyDescent="0.2">
      <c r="A148" s="229"/>
      <c r="B148" s="203">
        <v>12</v>
      </c>
      <c r="C148" s="31" t="s">
        <v>8</v>
      </c>
      <c r="D148" s="22">
        <v>386.82</v>
      </c>
      <c r="E148" s="128"/>
      <c r="F148" s="122"/>
      <c r="G148" s="123"/>
    </row>
    <row r="149" spans="1:7" x14ac:dyDescent="0.2">
      <c r="A149" s="229"/>
      <c r="B149" s="203"/>
      <c r="C149" s="31"/>
      <c r="D149" s="22" t="s">
        <v>631</v>
      </c>
      <c r="E149" s="128"/>
      <c r="F149" s="122"/>
      <c r="G149" s="123"/>
    </row>
    <row r="150" spans="1:7" s="8" customFormat="1" x14ac:dyDescent="0.2">
      <c r="A150" s="283">
        <v>5</v>
      </c>
      <c r="B150" s="202" t="s">
        <v>597</v>
      </c>
      <c r="C150" s="21" t="s">
        <v>41</v>
      </c>
      <c r="D150" s="22">
        <v>8.2899999999999991</v>
      </c>
      <c r="E150" s="119"/>
      <c r="F150" s="130"/>
      <c r="G150" s="131"/>
    </row>
    <row r="151" spans="1:7" s="8" customFormat="1" ht="13.5" x14ac:dyDescent="0.2">
      <c r="A151" s="229"/>
      <c r="B151" s="53" t="s">
        <v>357</v>
      </c>
      <c r="C151" s="58" t="s">
        <v>114</v>
      </c>
      <c r="D151" s="22">
        <v>25.48</v>
      </c>
      <c r="E151" s="119"/>
      <c r="F151" s="130"/>
      <c r="G151" s="131"/>
    </row>
    <row r="152" spans="1:7" x14ac:dyDescent="0.2">
      <c r="A152" s="229"/>
      <c r="B152" s="203">
        <v>12</v>
      </c>
      <c r="C152" s="31" t="s">
        <v>8</v>
      </c>
      <c r="D152" s="22">
        <v>280.14</v>
      </c>
      <c r="E152" s="128"/>
      <c r="F152" s="122"/>
      <c r="G152" s="123"/>
    </row>
    <row r="153" spans="1:7" x14ac:dyDescent="0.2">
      <c r="A153" s="229"/>
      <c r="B153" s="203"/>
      <c r="C153" s="31"/>
      <c r="D153" s="22" t="s">
        <v>631</v>
      </c>
      <c r="E153" s="128"/>
      <c r="F153" s="122"/>
      <c r="G153" s="123"/>
    </row>
    <row r="154" spans="1:7" s="8" customFormat="1" x14ac:dyDescent="0.2">
      <c r="A154" s="283">
        <v>6</v>
      </c>
      <c r="B154" s="202" t="s">
        <v>598</v>
      </c>
      <c r="C154" s="21" t="s">
        <v>41</v>
      </c>
      <c r="D154" s="22">
        <v>8.07</v>
      </c>
      <c r="E154" s="119"/>
      <c r="F154" s="130"/>
      <c r="G154" s="131"/>
    </row>
    <row r="155" spans="1:7" s="8" customFormat="1" ht="13.5" x14ac:dyDescent="0.2">
      <c r="A155" s="229"/>
      <c r="B155" s="53" t="s">
        <v>357</v>
      </c>
      <c r="C155" s="58" t="s">
        <v>114</v>
      </c>
      <c r="D155" s="22">
        <v>26.88</v>
      </c>
      <c r="E155" s="119"/>
      <c r="F155" s="130"/>
      <c r="G155" s="131"/>
    </row>
    <row r="156" spans="1:7" x14ac:dyDescent="0.2">
      <c r="A156" s="229"/>
      <c r="B156" s="203">
        <v>12</v>
      </c>
      <c r="C156" s="31" t="s">
        <v>8</v>
      </c>
      <c r="D156" s="22">
        <v>272.8</v>
      </c>
      <c r="E156" s="128"/>
      <c r="F156" s="122"/>
      <c r="G156" s="123"/>
    </row>
    <row r="157" spans="1:7" x14ac:dyDescent="0.2">
      <c r="A157" s="229"/>
      <c r="B157" s="203"/>
      <c r="C157" s="31"/>
      <c r="D157" s="22" t="s">
        <v>631</v>
      </c>
      <c r="E157" s="128"/>
      <c r="F157" s="122"/>
      <c r="G157" s="123"/>
    </row>
    <row r="158" spans="1:7" x14ac:dyDescent="0.2">
      <c r="A158" s="283">
        <v>7</v>
      </c>
      <c r="B158" s="202" t="s">
        <v>600</v>
      </c>
      <c r="C158" s="21" t="s">
        <v>41</v>
      </c>
      <c r="D158" s="22">
        <v>20.43</v>
      </c>
      <c r="E158" s="119"/>
      <c r="F158" s="122"/>
      <c r="G158" s="123"/>
    </row>
    <row r="159" spans="1:7" ht="13.5" x14ac:dyDescent="0.2">
      <c r="A159" s="229"/>
      <c r="B159" s="53" t="s">
        <v>357</v>
      </c>
      <c r="C159" s="58" t="s">
        <v>114</v>
      </c>
      <c r="D159" s="22">
        <v>181.6</v>
      </c>
      <c r="E159" s="119"/>
      <c r="F159" s="122"/>
      <c r="G159" s="123"/>
    </row>
    <row r="160" spans="1:7" x14ac:dyDescent="0.2">
      <c r="A160" s="229"/>
      <c r="B160" s="203">
        <v>16</v>
      </c>
      <c r="C160" s="31" t="s">
        <v>8</v>
      </c>
      <c r="D160" s="22">
        <v>2867.4700000000003</v>
      </c>
      <c r="E160" s="128"/>
      <c r="F160" s="122"/>
      <c r="G160" s="123"/>
    </row>
    <row r="161" spans="1:7" x14ac:dyDescent="0.2">
      <c r="A161" s="229"/>
      <c r="B161" s="203">
        <v>6</v>
      </c>
      <c r="C161" s="31" t="s">
        <v>8</v>
      </c>
      <c r="D161" s="22">
        <v>839.9</v>
      </c>
      <c r="E161" s="128"/>
      <c r="F161" s="122"/>
      <c r="G161" s="123"/>
    </row>
    <row r="162" spans="1:7" x14ac:dyDescent="0.2">
      <c r="A162" s="229"/>
      <c r="B162" s="203"/>
      <c r="C162" s="31"/>
      <c r="D162" s="22" t="s">
        <v>631</v>
      </c>
      <c r="E162" s="128"/>
      <c r="F162" s="122"/>
      <c r="G162" s="123"/>
    </row>
    <row r="163" spans="1:7" x14ac:dyDescent="0.2">
      <c r="A163" s="229" t="s">
        <v>421</v>
      </c>
      <c r="B163" s="33" t="s">
        <v>395</v>
      </c>
      <c r="C163" s="34"/>
      <c r="D163" s="35" t="s">
        <v>631</v>
      </c>
      <c r="E163" s="138"/>
      <c r="F163" s="139"/>
      <c r="G163" s="140"/>
    </row>
    <row r="164" spans="1:7" ht="13.5" x14ac:dyDescent="0.2">
      <c r="A164" s="278" t="s">
        <v>125</v>
      </c>
      <c r="B164" s="291" t="s">
        <v>601</v>
      </c>
      <c r="C164" s="31" t="s">
        <v>112</v>
      </c>
      <c r="D164" s="32">
        <v>0.43</v>
      </c>
      <c r="E164" s="119"/>
      <c r="F164" s="122"/>
      <c r="G164" s="123"/>
    </row>
    <row r="165" spans="1:7" ht="13.5" x14ac:dyDescent="0.2">
      <c r="A165" s="229"/>
      <c r="B165" s="53" t="s">
        <v>357</v>
      </c>
      <c r="C165" s="58" t="s">
        <v>114</v>
      </c>
      <c r="D165" s="32">
        <v>5.96</v>
      </c>
      <c r="E165" s="119"/>
      <c r="F165" s="122"/>
      <c r="G165" s="123"/>
    </row>
    <row r="166" spans="1:7" x14ac:dyDescent="0.2">
      <c r="A166" s="229"/>
      <c r="B166" s="203">
        <v>20</v>
      </c>
      <c r="C166" s="31" t="s">
        <v>8</v>
      </c>
      <c r="D166" s="22">
        <v>94.7</v>
      </c>
      <c r="E166" s="128"/>
      <c r="F166" s="122"/>
      <c r="G166" s="123"/>
    </row>
    <row r="167" spans="1:7" x14ac:dyDescent="0.2">
      <c r="A167" s="229"/>
      <c r="B167" s="203">
        <v>6</v>
      </c>
      <c r="C167" s="31" t="s">
        <v>8</v>
      </c>
      <c r="D167" s="22">
        <v>17.62</v>
      </c>
      <c r="E167" s="128"/>
      <c r="F167" s="122"/>
      <c r="G167" s="123"/>
    </row>
    <row r="168" spans="1:7" x14ac:dyDescent="0.2">
      <c r="A168" s="229"/>
      <c r="B168" s="53"/>
      <c r="C168" s="58"/>
      <c r="D168" s="32" t="s">
        <v>631</v>
      </c>
      <c r="E168" s="119"/>
      <c r="F168" s="122"/>
      <c r="G168" s="123"/>
    </row>
    <row r="169" spans="1:7" ht="13.5" x14ac:dyDescent="0.2">
      <c r="A169" s="278">
        <v>2</v>
      </c>
      <c r="B169" s="291" t="s">
        <v>602</v>
      </c>
      <c r="C169" s="31" t="s">
        <v>112</v>
      </c>
      <c r="D169" s="32">
        <v>0.4</v>
      </c>
      <c r="E169" s="119"/>
      <c r="F169" s="122"/>
      <c r="G169" s="123"/>
    </row>
    <row r="170" spans="1:7" ht="13.5" x14ac:dyDescent="0.2">
      <c r="A170" s="229"/>
      <c r="B170" s="53" t="s">
        <v>357</v>
      </c>
      <c r="C170" s="58" t="s">
        <v>114</v>
      </c>
      <c r="D170" s="32">
        <v>5.72</v>
      </c>
      <c r="E170" s="119"/>
      <c r="F170" s="122"/>
      <c r="G170" s="123"/>
    </row>
    <row r="171" spans="1:7" x14ac:dyDescent="0.2">
      <c r="A171" s="229"/>
      <c r="B171" s="203">
        <v>20</v>
      </c>
      <c r="C171" s="31" t="s">
        <v>8</v>
      </c>
      <c r="D171" s="22">
        <v>94.7</v>
      </c>
      <c r="E171" s="128"/>
      <c r="F171" s="122"/>
      <c r="G171" s="123"/>
    </row>
    <row r="172" spans="1:7" x14ac:dyDescent="0.2">
      <c r="A172" s="229"/>
      <c r="B172" s="203">
        <v>6</v>
      </c>
      <c r="C172" s="31" t="s">
        <v>8</v>
      </c>
      <c r="D172" s="22">
        <v>16.91</v>
      </c>
      <c r="E172" s="128"/>
      <c r="F172" s="122"/>
      <c r="G172" s="123"/>
    </row>
    <row r="173" spans="1:7" x14ac:dyDescent="0.2">
      <c r="A173" s="229"/>
      <c r="B173" s="53"/>
      <c r="C173" s="58"/>
      <c r="D173" s="32" t="s">
        <v>631</v>
      </c>
      <c r="E173" s="119"/>
      <c r="F173" s="122"/>
      <c r="G173" s="123"/>
    </row>
    <row r="174" spans="1:7" ht="13.5" x14ac:dyDescent="0.2">
      <c r="A174" s="278">
        <v>3</v>
      </c>
      <c r="B174" s="291" t="s">
        <v>603</v>
      </c>
      <c r="C174" s="31" t="s">
        <v>112</v>
      </c>
      <c r="D174" s="32">
        <v>1.73</v>
      </c>
      <c r="E174" s="119"/>
      <c r="F174" s="122"/>
      <c r="G174" s="123"/>
    </row>
    <row r="175" spans="1:7" ht="13.5" x14ac:dyDescent="0.2">
      <c r="A175" s="229"/>
      <c r="B175" s="53" t="s">
        <v>357</v>
      </c>
      <c r="C175" s="58" t="s">
        <v>114</v>
      </c>
      <c r="D175" s="32">
        <v>28.8</v>
      </c>
      <c r="E175" s="119"/>
      <c r="F175" s="122"/>
      <c r="G175" s="123"/>
    </row>
    <row r="176" spans="1:7" x14ac:dyDescent="0.2">
      <c r="A176" s="229"/>
      <c r="B176" s="203">
        <v>16</v>
      </c>
      <c r="C176" s="31" t="s">
        <v>8</v>
      </c>
      <c r="D176" s="22">
        <v>272.86</v>
      </c>
      <c r="E176" s="128"/>
      <c r="F176" s="122"/>
      <c r="G176" s="123"/>
    </row>
    <row r="177" spans="1:7" x14ac:dyDescent="0.2">
      <c r="A177" s="229"/>
      <c r="B177" s="203">
        <v>6</v>
      </c>
      <c r="C177" s="31" t="s">
        <v>8</v>
      </c>
      <c r="D177" s="22">
        <v>63.94</v>
      </c>
      <c r="E177" s="128"/>
      <c r="F177" s="122"/>
      <c r="G177" s="123"/>
    </row>
    <row r="178" spans="1:7" x14ac:dyDescent="0.2">
      <c r="A178" s="229"/>
      <c r="B178" s="53"/>
      <c r="C178" s="58"/>
      <c r="D178" s="32" t="s">
        <v>631</v>
      </c>
      <c r="E178" s="119"/>
      <c r="F178" s="122"/>
      <c r="G178" s="123"/>
    </row>
    <row r="179" spans="1:7" ht="13.5" x14ac:dyDescent="0.2">
      <c r="A179" s="278">
        <v>4</v>
      </c>
      <c r="B179" s="291" t="s">
        <v>604</v>
      </c>
      <c r="C179" s="31" t="s">
        <v>112</v>
      </c>
      <c r="D179" s="32">
        <v>0.87</v>
      </c>
      <c r="E179" s="119"/>
      <c r="F179" s="122"/>
      <c r="G179" s="123"/>
    </row>
    <row r="180" spans="1:7" ht="13.5" x14ac:dyDescent="0.2">
      <c r="A180" s="229"/>
      <c r="B180" s="53" t="s">
        <v>357</v>
      </c>
      <c r="C180" s="58" t="s">
        <v>114</v>
      </c>
      <c r="D180" s="32">
        <v>17.28</v>
      </c>
      <c r="E180" s="119"/>
      <c r="F180" s="122"/>
      <c r="G180" s="123"/>
    </row>
    <row r="181" spans="1:7" x14ac:dyDescent="0.2">
      <c r="A181" s="229"/>
      <c r="B181" s="203">
        <v>16</v>
      </c>
      <c r="C181" s="31" t="s">
        <v>8</v>
      </c>
      <c r="D181" s="22">
        <v>136.42999999999998</v>
      </c>
      <c r="E181" s="128"/>
      <c r="F181" s="122"/>
      <c r="G181" s="123"/>
    </row>
    <row r="182" spans="1:7" x14ac:dyDescent="0.2">
      <c r="A182" s="229"/>
      <c r="B182" s="203">
        <v>6</v>
      </c>
      <c r="C182" s="31" t="s">
        <v>8</v>
      </c>
      <c r="D182" s="22">
        <v>25.580000000000002</v>
      </c>
      <c r="E182" s="128"/>
      <c r="F182" s="122"/>
      <c r="G182" s="123"/>
    </row>
    <row r="183" spans="1:7" x14ac:dyDescent="0.2">
      <c r="A183" s="229"/>
      <c r="B183" s="53"/>
      <c r="C183" s="58"/>
      <c r="D183" s="32" t="s">
        <v>631</v>
      </c>
      <c r="E183" s="119"/>
      <c r="F183" s="122"/>
      <c r="G183" s="123"/>
    </row>
    <row r="184" spans="1:7" x14ac:dyDescent="0.2">
      <c r="A184" s="229" t="s">
        <v>497</v>
      </c>
      <c r="B184" s="33" t="s">
        <v>418</v>
      </c>
      <c r="C184" s="34"/>
      <c r="D184" s="35" t="s">
        <v>631</v>
      </c>
      <c r="E184" s="138"/>
      <c r="F184" s="122"/>
      <c r="G184" s="123"/>
    </row>
    <row r="185" spans="1:7" ht="13.5" x14ac:dyDescent="0.2">
      <c r="A185" s="278" t="s">
        <v>125</v>
      </c>
      <c r="B185" s="30" t="s">
        <v>419</v>
      </c>
      <c r="C185" s="31" t="s">
        <v>112</v>
      </c>
      <c r="D185" s="32">
        <v>1</v>
      </c>
      <c r="E185" s="119"/>
      <c r="F185" s="122"/>
      <c r="G185" s="123"/>
    </row>
    <row r="186" spans="1:7" ht="13.5" x14ac:dyDescent="0.2">
      <c r="A186" s="229"/>
      <c r="B186" s="53" t="s">
        <v>357</v>
      </c>
      <c r="C186" s="58" t="s">
        <v>114</v>
      </c>
      <c r="D186" s="32">
        <v>15</v>
      </c>
      <c r="E186" s="119"/>
      <c r="F186" s="122"/>
      <c r="G186" s="123"/>
    </row>
    <row r="187" spans="1:7" x14ac:dyDescent="0.2">
      <c r="A187" s="230"/>
      <c r="B187" s="203">
        <v>10</v>
      </c>
      <c r="C187" s="31" t="s">
        <v>8</v>
      </c>
      <c r="D187" s="22">
        <v>35.32</v>
      </c>
      <c r="E187" s="128"/>
      <c r="F187" s="122"/>
      <c r="G187" s="123"/>
    </row>
    <row r="188" spans="1:7" x14ac:dyDescent="0.2">
      <c r="A188" s="229"/>
      <c r="B188" s="203"/>
      <c r="C188" s="31"/>
      <c r="D188" s="22" t="s">
        <v>631</v>
      </c>
      <c r="E188" s="128"/>
      <c r="F188" s="122"/>
      <c r="G188" s="123"/>
    </row>
    <row r="189" spans="1:7" x14ac:dyDescent="0.2">
      <c r="A189" s="229" t="s">
        <v>272</v>
      </c>
      <c r="B189" s="158" t="s">
        <v>57</v>
      </c>
      <c r="C189" s="34"/>
      <c r="D189" s="139" t="s">
        <v>631</v>
      </c>
      <c r="E189" s="138"/>
      <c r="F189" s="139"/>
      <c r="G189" s="140"/>
    </row>
    <row r="190" spans="1:7" x14ac:dyDescent="0.2">
      <c r="A190" s="229" t="s">
        <v>273</v>
      </c>
      <c r="B190" s="33" t="s">
        <v>515</v>
      </c>
      <c r="C190" s="34"/>
      <c r="D190" s="35" t="s">
        <v>631</v>
      </c>
      <c r="E190" s="138"/>
      <c r="F190" s="122"/>
      <c r="G190" s="123"/>
    </row>
    <row r="191" spans="1:7" ht="13.5" x14ac:dyDescent="0.2">
      <c r="A191" s="278" t="s">
        <v>125</v>
      </c>
      <c r="B191" s="302">
        <v>100</v>
      </c>
      <c r="C191" s="31" t="s">
        <v>112</v>
      </c>
      <c r="D191" s="32">
        <v>45.75</v>
      </c>
      <c r="E191" s="119"/>
      <c r="F191" s="122"/>
      <c r="G191" s="123"/>
    </row>
    <row r="192" spans="1:7" ht="13.5" x14ac:dyDescent="0.2">
      <c r="A192" s="229"/>
      <c r="B192" s="30" t="s">
        <v>516</v>
      </c>
      <c r="C192" s="159" t="s">
        <v>114</v>
      </c>
      <c r="D192" s="122">
        <v>28.3</v>
      </c>
      <c r="E192" s="119"/>
      <c r="F192" s="122"/>
      <c r="G192" s="123"/>
    </row>
    <row r="193" spans="1:7" x14ac:dyDescent="0.2">
      <c r="A193" s="229"/>
      <c r="B193" s="203">
        <v>10</v>
      </c>
      <c r="C193" s="31" t="s">
        <v>8</v>
      </c>
      <c r="D193" s="22">
        <v>9273.27</v>
      </c>
      <c r="E193" s="128"/>
      <c r="F193" s="122"/>
      <c r="G193" s="123"/>
    </row>
    <row r="194" spans="1:7" x14ac:dyDescent="0.2">
      <c r="A194" s="229"/>
      <c r="B194" s="30"/>
      <c r="C194" s="159"/>
      <c r="D194" s="122" t="s">
        <v>631</v>
      </c>
      <c r="E194" s="119"/>
      <c r="F194" s="122"/>
      <c r="G194" s="123"/>
    </row>
    <row r="195" spans="1:7" x14ac:dyDescent="0.2">
      <c r="A195" s="229" t="s">
        <v>496</v>
      </c>
      <c r="B195" s="33" t="s">
        <v>395</v>
      </c>
      <c r="C195" s="34"/>
      <c r="D195" s="35" t="s">
        <v>631</v>
      </c>
      <c r="E195" s="138"/>
      <c r="F195" s="139"/>
      <c r="G195" s="140"/>
    </row>
    <row r="196" spans="1:7" ht="13.5" x14ac:dyDescent="0.2">
      <c r="A196" s="278" t="s">
        <v>125</v>
      </c>
      <c r="B196" s="291" t="s">
        <v>601</v>
      </c>
      <c r="C196" s="31" t="s">
        <v>112</v>
      </c>
      <c r="D196" s="32">
        <v>1.2</v>
      </c>
      <c r="E196" s="119"/>
      <c r="F196" s="122"/>
      <c r="G196" s="123"/>
    </row>
    <row r="197" spans="1:7" ht="13.5" x14ac:dyDescent="0.2">
      <c r="A197" s="229"/>
      <c r="B197" s="53" t="s">
        <v>357</v>
      </c>
      <c r="C197" s="58" t="s">
        <v>114</v>
      </c>
      <c r="D197" s="32">
        <v>16.87</v>
      </c>
      <c r="E197" s="119"/>
      <c r="F197" s="122"/>
      <c r="G197" s="123"/>
    </row>
    <row r="198" spans="1:7" x14ac:dyDescent="0.2">
      <c r="A198" s="229"/>
      <c r="B198" s="203">
        <v>20</v>
      </c>
      <c r="C198" s="31" t="s">
        <v>8</v>
      </c>
      <c r="D198" s="22">
        <v>268.31</v>
      </c>
      <c r="E198" s="128"/>
      <c r="F198" s="122"/>
      <c r="G198" s="123"/>
    </row>
    <row r="199" spans="1:7" x14ac:dyDescent="0.2">
      <c r="A199" s="229"/>
      <c r="B199" s="203">
        <v>6</v>
      </c>
      <c r="C199" s="31" t="s">
        <v>8</v>
      </c>
      <c r="D199" s="22">
        <v>49.919999999999995</v>
      </c>
      <c r="E199" s="128"/>
      <c r="F199" s="122"/>
      <c r="G199" s="123"/>
    </row>
    <row r="200" spans="1:7" x14ac:dyDescent="0.2">
      <c r="A200" s="229"/>
      <c r="B200" s="53"/>
      <c r="C200" s="58"/>
      <c r="D200" s="32" t="s">
        <v>631</v>
      </c>
      <c r="E200" s="119"/>
      <c r="F200" s="122"/>
      <c r="G200" s="123"/>
    </row>
    <row r="201" spans="1:7" ht="13.5" x14ac:dyDescent="0.2">
      <c r="A201" s="278">
        <v>2</v>
      </c>
      <c r="B201" s="291" t="s">
        <v>602</v>
      </c>
      <c r="C201" s="31" t="s">
        <v>112</v>
      </c>
      <c r="D201" s="32">
        <v>1.1300000000000001</v>
      </c>
      <c r="E201" s="119"/>
      <c r="F201" s="122"/>
      <c r="G201" s="123"/>
    </row>
    <row r="202" spans="1:7" ht="13.5" x14ac:dyDescent="0.2">
      <c r="A202" s="229"/>
      <c r="B202" s="53" t="s">
        <v>357</v>
      </c>
      <c r="C202" s="58" t="s">
        <v>114</v>
      </c>
      <c r="D202" s="32">
        <v>16.190000000000001</v>
      </c>
      <c r="E202" s="119"/>
      <c r="F202" s="122"/>
      <c r="G202" s="123"/>
    </row>
    <row r="203" spans="1:7" x14ac:dyDescent="0.2">
      <c r="A203" s="229"/>
      <c r="B203" s="203">
        <v>20</v>
      </c>
      <c r="C203" s="31" t="s">
        <v>8</v>
      </c>
      <c r="D203" s="22">
        <v>268.31</v>
      </c>
      <c r="E203" s="128"/>
      <c r="F203" s="122"/>
      <c r="G203" s="123"/>
    </row>
    <row r="204" spans="1:7" x14ac:dyDescent="0.2">
      <c r="A204" s="229"/>
      <c r="B204" s="203">
        <v>6</v>
      </c>
      <c r="C204" s="31" t="s">
        <v>8</v>
      </c>
      <c r="D204" s="22">
        <v>47.91</v>
      </c>
      <c r="E204" s="128"/>
      <c r="F204" s="122"/>
      <c r="G204" s="123"/>
    </row>
    <row r="205" spans="1:7" x14ac:dyDescent="0.2">
      <c r="A205" s="229"/>
      <c r="B205" s="53"/>
      <c r="C205" s="58"/>
      <c r="D205" s="32" t="s">
        <v>631</v>
      </c>
      <c r="E205" s="119"/>
      <c r="F205" s="122"/>
      <c r="G205" s="123"/>
    </row>
    <row r="206" spans="1:7" ht="13.5" x14ac:dyDescent="0.2">
      <c r="A206" s="278">
        <v>3</v>
      </c>
      <c r="B206" s="291" t="s">
        <v>603</v>
      </c>
      <c r="C206" s="31" t="s">
        <v>112</v>
      </c>
      <c r="D206" s="32">
        <v>4.8999999999999995</v>
      </c>
      <c r="E206" s="119"/>
      <c r="F206" s="122"/>
      <c r="G206" s="123"/>
    </row>
    <row r="207" spans="1:7" ht="13.5" x14ac:dyDescent="0.2">
      <c r="A207" s="229"/>
      <c r="B207" s="53" t="s">
        <v>357</v>
      </c>
      <c r="C207" s="58" t="s">
        <v>114</v>
      </c>
      <c r="D207" s="32">
        <v>81.599999999999994</v>
      </c>
      <c r="E207" s="119"/>
      <c r="F207" s="122"/>
      <c r="G207" s="123"/>
    </row>
    <row r="208" spans="1:7" x14ac:dyDescent="0.2">
      <c r="A208" s="229"/>
      <c r="B208" s="203">
        <v>16</v>
      </c>
      <c r="C208" s="31" t="s">
        <v>8</v>
      </c>
      <c r="D208" s="22">
        <v>773.08</v>
      </c>
      <c r="E208" s="128"/>
      <c r="F208" s="122"/>
      <c r="G208" s="123"/>
    </row>
    <row r="209" spans="1:7" x14ac:dyDescent="0.2">
      <c r="A209" s="229"/>
      <c r="B209" s="203">
        <v>6</v>
      </c>
      <c r="C209" s="31" t="s">
        <v>8</v>
      </c>
      <c r="D209" s="22">
        <v>181.16</v>
      </c>
      <c r="E209" s="128"/>
      <c r="F209" s="122"/>
      <c r="G209" s="123"/>
    </row>
    <row r="210" spans="1:7" x14ac:dyDescent="0.2">
      <c r="A210" s="229"/>
      <c r="B210" s="53"/>
      <c r="C210" s="58"/>
      <c r="D210" s="32" t="s">
        <v>631</v>
      </c>
      <c r="E210" s="119"/>
      <c r="F210" s="122"/>
      <c r="G210" s="123"/>
    </row>
    <row r="211" spans="1:7" ht="13.5" x14ac:dyDescent="0.2">
      <c r="A211" s="278">
        <v>4</v>
      </c>
      <c r="B211" s="291" t="s">
        <v>604</v>
      </c>
      <c r="C211" s="31" t="s">
        <v>112</v>
      </c>
      <c r="D211" s="32">
        <v>2.4499999999999997</v>
      </c>
      <c r="E211" s="119"/>
      <c r="F211" s="122"/>
      <c r="G211" s="123"/>
    </row>
    <row r="212" spans="1:7" ht="13.5" x14ac:dyDescent="0.2">
      <c r="A212" s="229"/>
      <c r="B212" s="53" t="s">
        <v>357</v>
      </c>
      <c r="C212" s="58" t="s">
        <v>114</v>
      </c>
      <c r="D212" s="32">
        <v>48.96</v>
      </c>
      <c r="E212" s="119"/>
      <c r="F212" s="122"/>
      <c r="G212" s="123"/>
    </row>
    <row r="213" spans="1:7" x14ac:dyDescent="0.2">
      <c r="A213" s="229"/>
      <c r="B213" s="203">
        <v>16</v>
      </c>
      <c r="C213" s="31" t="s">
        <v>8</v>
      </c>
      <c r="D213" s="22">
        <v>386.53999999999996</v>
      </c>
      <c r="E213" s="128"/>
      <c r="F213" s="122"/>
      <c r="G213" s="123"/>
    </row>
    <row r="214" spans="1:7" x14ac:dyDescent="0.2">
      <c r="A214" s="229"/>
      <c r="B214" s="203">
        <v>6</v>
      </c>
      <c r="C214" s="31" t="s">
        <v>8</v>
      </c>
      <c r="D214" s="22">
        <v>72.47</v>
      </c>
      <c r="E214" s="128"/>
      <c r="F214" s="122"/>
      <c r="G214" s="123"/>
    </row>
    <row r="215" spans="1:7" x14ac:dyDescent="0.2">
      <c r="A215" s="229"/>
      <c r="B215" s="53"/>
      <c r="C215" s="58"/>
      <c r="D215" s="32" t="s">
        <v>631</v>
      </c>
      <c r="E215" s="119"/>
      <c r="F215" s="122"/>
      <c r="G215" s="123"/>
    </row>
    <row r="216" spans="1:7" x14ac:dyDescent="0.2">
      <c r="A216" s="229" t="s">
        <v>274</v>
      </c>
      <c r="B216" s="33" t="s">
        <v>418</v>
      </c>
      <c r="C216" s="34"/>
      <c r="D216" s="35" t="s">
        <v>631</v>
      </c>
      <c r="E216" s="138"/>
      <c r="F216" s="122"/>
      <c r="G216" s="123"/>
    </row>
    <row r="217" spans="1:7" ht="13.5" x14ac:dyDescent="0.2">
      <c r="A217" s="278" t="s">
        <v>125</v>
      </c>
      <c r="B217" s="30" t="s">
        <v>419</v>
      </c>
      <c r="C217" s="31" t="s">
        <v>112</v>
      </c>
      <c r="D217" s="32">
        <v>1.29</v>
      </c>
      <c r="E217" s="119"/>
      <c r="F217" s="122"/>
      <c r="G217" s="123"/>
    </row>
    <row r="218" spans="1:7" ht="13.5" x14ac:dyDescent="0.2">
      <c r="A218" s="229"/>
      <c r="B218" s="53" t="s">
        <v>357</v>
      </c>
      <c r="C218" s="58" t="s">
        <v>114</v>
      </c>
      <c r="D218" s="32">
        <v>28.5</v>
      </c>
      <c r="E218" s="119"/>
      <c r="F218" s="122"/>
      <c r="G218" s="123"/>
    </row>
    <row r="219" spans="1:7" x14ac:dyDescent="0.2">
      <c r="A219" s="230"/>
      <c r="B219" s="203">
        <v>10</v>
      </c>
      <c r="C219" s="31" t="s">
        <v>8</v>
      </c>
      <c r="D219" s="22">
        <v>70.64</v>
      </c>
      <c r="E219" s="128"/>
      <c r="F219" s="122"/>
      <c r="G219" s="123"/>
    </row>
    <row r="220" spans="1:7" x14ac:dyDescent="0.2">
      <c r="A220" s="230"/>
      <c r="B220" s="203"/>
      <c r="C220" s="31"/>
      <c r="D220" s="22" t="s">
        <v>631</v>
      </c>
      <c r="E220" s="128"/>
      <c r="F220" s="122"/>
      <c r="G220" s="123"/>
    </row>
    <row r="221" spans="1:7" x14ac:dyDescent="0.2">
      <c r="A221" s="229" t="s">
        <v>275</v>
      </c>
      <c r="B221" s="158" t="s">
        <v>396</v>
      </c>
      <c r="C221" s="34"/>
      <c r="D221" s="139" t="s">
        <v>631</v>
      </c>
      <c r="E221" s="138"/>
      <c r="F221" s="139"/>
      <c r="G221" s="140"/>
    </row>
    <row r="222" spans="1:7" x14ac:dyDescent="0.2">
      <c r="A222" s="229" t="s">
        <v>276</v>
      </c>
      <c r="B222" s="33" t="s">
        <v>361</v>
      </c>
      <c r="C222" s="34"/>
      <c r="D222" s="35" t="s">
        <v>631</v>
      </c>
      <c r="E222" s="138"/>
      <c r="F222" s="139"/>
      <c r="G222" s="140"/>
    </row>
    <row r="223" spans="1:7" ht="13.5" x14ac:dyDescent="0.2">
      <c r="A223" s="278" t="s">
        <v>125</v>
      </c>
      <c r="B223" s="291" t="s">
        <v>605</v>
      </c>
      <c r="C223" s="31" t="s">
        <v>112</v>
      </c>
      <c r="D223" s="32">
        <v>2.96</v>
      </c>
      <c r="E223" s="119"/>
      <c r="F223" s="122"/>
      <c r="G223" s="123"/>
    </row>
    <row r="224" spans="1:7" ht="13.5" x14ac:dyDescent="0.2">
      <c r="A224" s="229"/>
      <c r="B224" s="53" t="s">
        <v>357</v>
      </c>
      <c r="C224" s="58" t="s">
        <v>114</v>
      </c>
      <c r="D224" s="32">
        <v>29.53</v>
      </c>
      <c r="E224" s="119"/>
      <c r="F224" s="122"/>
      <c r="G224" s="123"/>
    </row>
    <row r="225" spans="1:7" x14ac:dyDescent="0.2">
      <c r="A225" s="229"/>
      <c r="B225" s="203">
        <v>20</v>
      </c>
      <c r="C225" s="31" t="s">
        <v>8</v>
      </c>
      <c r="D225" s="22">
        <v>794.4</v>
      </c>
      <c r="E225" s="128"/>
      <c r="F225" s="122"/>
      <c r="G225" s="123"/>
    </row>
    <row r="226" spans="1:7" x14ac:dyDescent="0.2">
      <c r="A226" s="229"/>
      <c r="B226" s="203">
        <v>6</v>
      </c>
      <c r="C226" s="31" t="s">
        <v>8</v>
      </c>
      <c r="D226" s="22">
        <v>123.96000000000001</v>
      </c>
      <c r="E226" s="128"/>
      <c r="F226" s="122"/>
      <c r="G226" s="123"/>
    </row>
    <row r="227" spans="1:7" x14ac:dyDescent="0.2">
      <c r="A227" s="229"/>
      <c r="B227" s="203"/>
      <c r="C227" s="31"/>
      <c r="D227" s="22" t="s">
        <v>631</v>
      </c>
      <c r="E227" s="128"/>
      <c r="F227" s="122"/>
      <c r="G227" s="123"/>
    </row>
    <row r="228" spans="1:7" ht="13.5" x14ac:dyDescent="0.2">
      <c r="A228" s="278">
        <v>2</v>
      </c>
      <c r="B228" s="291" t="s">
        <v>606</v>
      </c>
      <c r="C228" s="31" t="s">
        <v>112</v>
      </c>
      <c r="D228" s="32">
        <v>6.26</v>
      </c>
      <c r="E228" s="119"/>
      <c r="F228" s="122"/>
      <c r="G228" s="123"/>
    </row>
    <row r="229" spans="1:7" ht="13.5" x14ac:dyDescent="0.2">
      <c r="A229" s="229"/>
      <c r="B229" s="53" t="s">
        <v>357</v>
      </c>
      <c r="C229" s="58" t="s">
        <v>114</v>
      </c>
      <c r="D229" s="32">
        <v>62.53</v>
      </c>
      <c r="E229" s="119"/>
      <c r="F229" s="122"/>
      <c r="G229" s="123"/>
    </row>
    <row r="230" spans="1:7" x14ac:dyDescent="0.2">
      <c r="A230" s="229"/>
      <c r="B230" s="203">
        <v>16</v>
      </c>
      <c r="C230" s="31" t="s">
        <v>8</v>
      </c>
      <c r="D230" s="22">
        <v>1004.06</v>
      </c>
      <c r="E230" s="128"/>
      <c r="F230" s="122"/>
      <c r="G230" s="123"/>
    </row>
    <row r="231" spans="1:7" x14ac:dyDescent="0.2">
      <c r="A231" s="229"/>
      <c r="B231" s="203">
        <v>6</v>
      </c>
      <c r="C231" s="31" t="s">
        <v>8</v>
      </c>
      <c r="D231" s="22">
        <v>244.69</v>
      </c>
      <c r="E231" s="128"/>
      <c r="F231" s="122"/>
      <c r="G231" s="123"/>
    </row>
    <row r="232" spans="1:7" x14ac:dyDescent="0.2">
      <c r="A232" s="229"/>
      <c r="B232" s="203"/>
      <c r="C232" s="31"/>
      <c r="D232" s="22" t="s">
        <v>631</v>
      </c>
      <c r="E232" s="128"/>
      <c r="F232" s="122"/>
      <c r="G232" s="123"/>
    </row>
    <row r="233" spans="1:7" ht="13.5" x14ac:dyDescent="0.2">
      <c r="A233" s="278">
        <v>3</v>
      </c>
      <c r="B233" s="291" t="s">
        <v>607</v>
      </c>
      <c r="C233" s="31" t="s">
        <v>112</v>
      </c>
      <c r="D233" s="32">
        <v>2.4</v>
      </c>
      <c r="E233" s="119"/>
      <c r="F233" s="122"/>
      <c r="G233" s="123"/>
    </row>
    <row r="234" spans="1:7" ht="13.5" x14ac:dyDescent="0.2">
      <c r="A234" s="229"/>
      <c r="B234" s="53" t="s">
        <v>357</v>
      </c>
      <c r="C234" s="58" t="s">
        <v>114</v>
      </c>
      <c r="D234" s="32">
        <v>23.96</v>
      </c>
      <c r="E234" s="119"/>
      <c r="F234" s="122"/>
      <c r="G234" s="123"/>
    </row>
    <row r="235" spans="1:7" x14ac:dyDescent="0.2">
      <c r="A235" s="229"/>
      <c r="B235" s="203">
        <v>16</v>
      </c>
      <c r="C235" s="31" t="s">
        <v>8</v>
      </c>
      <c r="D235" s="22">
        <v>256.43</v>
      </c>
      <c r="E235" s="128"/>
      <c r="F235" s="122"/>
      <c r="G235" s="123"/>
    </row>
    <row r="236" spans="1:7" x14ac:dyDescent="0.2">
      <c r="A236" s="229"/>
      <c r="B236" s="203">
        <v>6</v>
      </c>
      <c r="C236" s="31" t="s">
        <v>8</v>
      </c>
      <c r="D236" s="22">
        <v>78.12</v>
      </c>
      <c r="E236" s="128"/>
      <c r="F236" s="122"/>
      <c r="G236" s="123"/>
    </row>
    <row r="237" spans="1:7" x14ac:dyDescent="0.2">
      <c r="A237" s="229"/>
      <c r="B237" s="203"/>
      <c r="C237" s="31"/>
      <c r="D237" s="22" t="s">
        <v>631</v>
      </c>
      <c r="E237" s="128"/>
      <c r="F237" s="122"/>
      <c r="G237" s="123"/>
    </row>
    <row r="238" spans="1:7" x14ac:dyDescent="0.2">
      <c r="A238" s="229" t="s">
        <v>277</v>
      </c>
      <c r="B238" s="33" t="s">
        <v>498</v>
      </c>
      <c r="C238" s="34"/>
      <c r="D238" s="35" t="s">
        <v>631</v>
      </c>
      <c r="E238" s="138"/>
      <c r="F238" s="122"/>
      <c r="G238" s="123"/>
    </row>
    <row r="239" spans="1:7" ht="13.5" x14ac:dyDescent="0.2">
      <c r="A239" s="278">
        <v>1</v>
      </c>
      <c r="B239" s="292">
        <v>175</v>
      </c>
      <c r="C239" s="31" t="s">
        <v>112</v>
      </c>
      <c r="D239" s="32">
        <v>61.65</v>
      </c>
      <c r="E239" s="119"/>
      <c r="F239" s="122"/>
      <c r="G239" s="123"/>
    </row>
    <row r="240" spans="1:7" ht="13.5" x14ac:dyDescent="0.2">
      <c r="A240" s="229"/>
      <c r="B240" s="53" t="s">
        <v>357</v>
      </c>
      <c r="C240" s="58" t="s">
        <v>114</v>
      </c>
      <c r="D240" s="32">
        <v>352.24</v>
      </c>
      <c r="E240" s="119"/>
      <c r="F240" s="122"/>
      <c r="G240" s="123"/>
    </row>
    <row r="241" spans="1:7" x14ac:dyDescent="0.2">
      <c r="A241" s="230"/>
      <c r="B241" s="203">
        <v>12</v>
      </c>
      <c r="C241" s="31" t="s">
        <v>8</v>
      </c>
      <c r="D241" s="22">
        <v>9810.2000000000007</v>
      </c>
      <c r="E241" s="128"/>
      <c r="F241" s="122"/>
      <c r="G241" s="123"/>
    </row>
    <row r="242" spans="1:7" x14ac:dyDescent="0.2">
      <c r="A242" s="229"/>
      <c r="B242" s="30"/>
      <c r="C242" s="31"/>
      <c r="D242" s="32" t="s">
        <v>631</v>
      </c>
      <c r="E242" s="119"/>
      <c r="F242" s="122"/>
      <c r="G242" s="123"/>
    </row>
    <row r="243" spans="1:7" x14ac:dyDescent="0.2">
      <c r="A243" s="229" t="s">
        <v>397</v>
      </c>
      <c r="B243" s="33" t="s">
        <v>498</v>
      </c>
      <c r="C243" s="34"/>
      <c r="D243" s="35" t="s">
        <v>631</v>
      </c>
      <c r="E243" s="138"/>
      <c r="F243" s="122"/>
      <c r="G243" s="123"/>
    </row>
    <row r="244" spans="1:7" ht="13.5" x14ac:dyDescent="0.2">
      <c r="A244" s="278">
        <v>1</v>
      </c>
      <c r="B244" s="292">
        <v>155</v>
      </c>
      <c r="C244" s="31" t="s">
        <v>112</v>
      </c>
      <c r="D244" s="32">
        <v>13.06</v>
      </c>
      <c r="E244" s="119"/>
      <c r="F244" s="122"/>
      <c r="G244" s="123"/>
    </row>
    <row r="245" spans="1:7" ht="13.5" x14ac:dyDescent="0.2">
      <c r="A245" s="229"/>
      <c r="B245" s="53" t="s">
        <v>357</v>
      </c>
      <c r="C245" s="58" t="s">
        <v>114</v>
      </c>
      <c r="D245" s="32">
        <v>84.23</v>
      </c>
      <c r="E245" s="119"/>
      <c r="F245" s="122"/>
      <c r="G245" s="123"/>
    </row>
    <row r="246" spans="1:7" x14ac:dyDescent="0.2">
      <c r="A246" s="230"/>
      <c r="B246" s="203">
        <v>12</v>
      </c>
      <c r="C246" s="31" t="s">
        <v>8</v>
      </c>
      <c r="D246" s="22">
        <v>2018.96</v>
      </c>
      <c r="E246" s="128"/>
      <c r="F246" s="122"/>
      <c r="G246" s="123"/>
    </row>
    <row r="247" spans="1:7" x14ac:dyDescent="0.2">
      <c r="A247" s="229"/>
      <c r="B247" s="30"/>
      <c r="C247" s="31"/>
      <c r="D247" s="32" t="s">
        <v>631</v>
      </c>
      <c r="E247" s="119"/>
      <c r="F247" s="122"/>
      <c r="G247" s="123"/>
    </row>
    <row r="248" spans="1:7" x14ac:dyDescent="0.2">
      <c r="A248" s="229" t="s">
        <v>420</v>
      </c>
      <c r="B248" s="33" t="s">
        <v>395</v>
      </c>
      <c r="C248" s="34"/>
      <c r="D248" s="35" t="s">
        <v>631</v>
      </c>
      <c r="E248" s="138"/>
      <c r="F248" s="139"/>
      <c r="G248" s="140"/>
    </row>
    <row r="249" spans="1:7" ht="13.5" x14ac:dyDescent="0.2">
      <c r="A249" s="278" t="s">
        <v>125</v>
      </c>
      <c r="B249" s="291" t="s">
        <v>601</v>
      </c>
      <c r="C249" s="31" t="s">
        <v>112</v>
      </c>
      <c r="D249" s="32">
        <v>0.99</v>
      </c>
      <c r="E249" s="119"/>
      <c r="F249" s="122"/>
      <c r="G249" s="123"/>
    </row>
    <row r="250" spans="1:7" ht="13.5" x14ac:dyDescent="0.2">
      <c r="A250" s="229"/>
      <c r="B250" s="53" t="s">
        <v>357</v>
      </c>
      <c r="C250" s="58" t="s">
        <v>114</v>
      </c>
      <c r="D250" s="32">
        <v>13.89</v>
      </c>
      <c r="E250" s="119"/>
      <c r="F250" s="122"/>
      <c r="G250" s="123"/>
    </row>
    <row r="251" spans="1:7" x14ac:dyDescent="0.2">
      <c r="A251" s="229"/>
      <c r="B251" s="203">
        <v>20</v>
      </c>
      <c r="C251" s="31" t="s">
        <v>8</v>
      </c>
      <c r="D251" s="22">
        <v>220.95999999999998</v>
      </c>
      <c r="E251" s="128"/>
      <c r="F251" s="122"/>
      <c r="G251" s="123"/>
    </row>
    <row r="252" spans="1:7" x14ac:dyDescent="0.2">
      <c r="A252" s="229"/>
      <c r="B252" s="203">
        <v>6</v>
      </c>
      <c r="C252" s="31" t="s">
        <v>8</v>
      </c>
      <c r="D252" s="22">
        <v>41.11</v>
      </c>
      <c r="E252" s="128"/>
      <c r="F252" s="122"/>
      <c r="G252" s="123"/>
    </row>
    <row r="253" spans="1:7" x14ac:dyDescent="0.2">
      <c r="A253" s="229"/>
      <c r="B253" s="53"/>
      <c r="C253" s="58"/>
      <c r="D253" s="32" t="s">
        <v>631</v>
      </c>
      <c r="E253" s="119"/>
      <c r="F253" s="122"/>
      <c r="G253" s="123"/>
    </row>
    <row r="254" spans="1:7" ht="13.5" x14ac:dyDescent="0.2">
      <c r="A254" s="278">
        <v>2</v>
      </c>
      <c r="B254" s="291" t="s">
        <v>602</v>
      </c>
      <c r="C254" s="31" t="s">
        <v>112</v>
      </c>
      <c r="D254" s="32">
        <v>0.93</v>
      </c>
      <c r="E254" s="119"/>
      <c r="F254" s="122"/>
      <c r="G254" s="123"/>
    </row>
    <row r="255" spans="1:7" ht="13.5" x14ac:dyDescent="0.2">
      <c r="A255" s="229"/>
      <c r="B255" s="53" t="s">
        <v>357</v>
      </c>
      <c r="C255" s="58" t="s">
        <v>114</v>
      </c>
      <c r="D255" s="32">
        <v>13.33</v>
      </c>
      <c r="E255" s="119"/>
      <c r="F255" s="122"/>
      <c r="G255" s="123"/>
    </row>
    <row r="256" spans="1:7" x14ac:dyDescent="0.2">
      <c r="A256" s="229"/>
      <c r="B256" s="203">
        <v>20</v>
      </c>
      <c r="C256" s="31" t="s">
        <v>8</v>
      </c>
      <c r="D256" s="22">
        <v>220.95999999999998</v>
      </c>
      <c r="E256" s="128"/>
      <c r="F256" s="122"/>
      <c r="G256" s="123"/>
    </row>
    <row r="257" spans="1:7" x14ac:dyDescent="0.2">
      <c r="A257" s="229"/>
      <c r="B257" s="203">
        <v>6</v>
      </c>
      <c r="C257" s="31" t="s">
        <v>8</v>
      </c>
      <c r="D257" s="22">
        <v>39.46</v>
      </c>
      <c r="E257" s="128"/>
      <c r="F257" s="122"/>
      <c r="G257" s="123"/>
    </row>
    <row r="258" spans="1:7" x14ac:dyDescent="0.2">
      <c r="A258" s="229"/>
      <c r="B258" s="53"/>
      <c r="C258" s="58"/>
      <c r="D258" s="32" t="s">
        <v>631</v>
      </c>
      <c r="E258" s="119"/>
      <c r="F258" s="122"/>
      <c r="G258" s="123"/>
    </row>
    <row r="259" spans="1:7" ht="13.5" x14ac:dyDescent="0.2">
      <c r="A259" s="278">
        <v>3</v>
      </c>
      <c r="B259" s="291" t="s">
        <v>603</v>
      </c>
      <c r="C259" s="31" t="s">
        <v>112</v>
      </c>
      <c r="D259" s="32">
        <v>4.04</v>
      </c>
      <c r="E259" s="119"/>
      <c r="F259" s="122"/>
      <c r="G259" s="123"/>
    </row>
    <row r="260" spans="1:7" ht="13.5" x14ac:dyDescent="0.2">
      <c r="A260" s="229"/>
      <c r="B260" s="53" t="s">
        <v>357</v>
      </c>
      <c r="C260" s="58" t="s">
        <v>114</v>
      </c>
      <c r="D260" s="32">
        <v>67.2</v>
      </c>
      <c r="E260" s="119"/>
      <c r="F260" s="122"/>
      <c r="G260" s="123"/>
    </row>
    <row r="261" spans="1:7" x14ac:dyDescent="0.2">
      <c r="A261" s="229"/>
      <c r="B261" s="203">
        <v>16</v>
      </c>
      <c r="C261" s="31" t="s">
        <v>8</v>
      </c>
      <c r="D261" s="22">
        <v>636.66</v>
      </c>
      <c r="E261" s="128"/>
      <c r="F261" s="122"/>
      <c r="G261" s="123"/>
    </row>
    <row r="262" spans="1:7" x14ac:dyDescent="0.2">
      <c r="A262" s="229"/>
      <c r="B262" s="203">
        <v>6</v>
      </c>
      <c r="C262" s="31" t="s">
        <v>8</v>
      </c>
      <c r="D262" s="22">
        <v>149.19</v>
      </c>
      <c r="E262" s="128"/>
      <c r="F262" s="122"/>
      <c r="G262" s="123"/>
    </row>
    <row r="263" spans="1:7" x14ac:dyDescent="0.2">
      <c r="A263" s="229"/>
      <c r="B263" s="53"/>
      <c r="C263" s="58"/>
      <c r="D263" s="32" t="s">
        <v>631</v>
      </c>
      <c r="E263" s="119"/>
      <c r="F263" s="122"/>
      <c r="G263" s="123"/>
    </row>
    <row r="264" spans="1:7" ht="13.5" x14ac:dyDescent="0.2">
      <c r="A264" s="278">
        <v>4</v>
      </c>
      <c r="B264" s="291" t="s">
        <v>604</v>
      </c>
      <c r="C264" s="31" t="s">
        <v>112</v>
      </c>
      <c r="D264" s="32">
        <v>2.0199999999999996</v>
      </c>
      <c r="E264" s="119"/>
      <c r="F264" s="122"/>
      <c r="G264" s="123"/>
    </row>
    <row r="265" spans="1:7" ht="13.5" x14ac:dyDescent="0.2">
      <c r="A265" s="229"/>
      <c r="B265" s="53" t="s">
        <v>357</v>
      </c>
      <c r="C265" s="58" t="s">
        <v>114</v>
      </c>
      <c r="D265" s="32">
        <v>40.32</v>
      </c>
      <c r="E265" s="119"/>
      <c r="F265" s="122"/>
      <c r="G265" s="123"/>
    </row>
    <row r="266" spans="1:7" x14ac:dyDescent="0.2">
      <c r="A266" s="229"/>
      <c r="B266" s="203">
        <v>16</v>
      </c>
      <c r="C266" s="31" t="s">
        <v>8</v>
      </c>
      <c r="D266" s="22">
        <v>318.33</v>
      </c>
      <c r="E266" s="128"/>
      <c r="F266" s="122"/>
      <c r="G266" s="123"/>
    </row>
    <row r="267" spans="1:7" x14ac:dyDescent="0.2">
      <c r="A267" s="229"/>
      <c r="B267" s="203">
        <v>6</v>
      </c>
      <c r="C267" s="31" t="s">
        <v>8</v>
      </c>
      <c r="D267" s="22">
        <v>59.68</v>
      </c>
      <c r="E267" s="128"/>
      <c r="F267" s="122"/>
      <c r="G267" s="123"/>
    </row>
    <row r="268" spans="1:7" x14ac:dyDescent="0.2">
      <c r="A268" s="229"/>
      <c r="B268" s="53"/>
      <c r="C268" s="58"/>
      <c r="D268" s="32" t="s">
        <v>631</v>
      </c>
      <c r="E268" s="119"/>
      <c r="F268" s="122"/>
      <c r="G268" s="123"/>
    </row>
    <row r="269" spans="1:7" x14ac:dyDescent="0.2">
      <c r="A269" s="229" t="s">
        <v>422</v>
      </c>
      <c r="B269" s="33" t="s">
        <v>418</v>
      </c>
      <c r="C269" s="34"/>
      <c r="D269" s="35" t="s">
        <v>631</v>
      </c>
      <c r="E269" s="138"/>
      <c r="F269" s="122"/>
      <c r="G269" s="123"/>
    </row>
    <row r="270" spans="1:7" ht="13.5" x14ac:dyDescent="0.2">
      <c r="A270" s="278" t="s">
        <v>125</v>
      </c>
      <c r="B270" s="30" t="s">
        <v>419</v>
      </c>
      <c r="C270" s="31" t="s">
        <v>112</v>
      </c>
      <c r="D270" s="32">
        <v>1.29</v>
      </c>
      <c r="E270" s="119"/>
      <c r="F270" s="122"/>
      <c r="G270" s="123"/>
    </row>
    <row r="271" spans="1:7" ht="13.5" x14ac:dyDescent="0.2">
      <c r="A271" s="229"/>
      <c r="B271" s="53" t="s">
        <v>357</v>
      </c>
      <c r="C271" s="58" t="s">
        <v>114</v>
      </c>
      <c r="D271" s="32">
        <v>28.5</v>
      </c>
      <c r="E271" s="119"/>
      <c r="F271" s="122"/>
      <c r="G271" s="123"/>
    </row>
    <row r="272" spans="1:7" x14ac:dyDescent="0.2">
      <c r="A272" s="230"/>
      <c r="B272" s="203">
        <v>10</v>
      </c>
      <c r="C272" s="31" t="s">
        <v>8</v>
      </c>
      <c r="D272" s="22">
        <v>70.64</v>
      </c>
      <c r="E272" s="128"/>
      <c r="F272" s="122"/>
      <c r="G272" s="123"/>
    </row>
    <row r="273" spans="1:7" x14ac:dyDescent="0.2">
      <c r="A273" s="230"/>
      <c r="B273" s="203"/>
      <c r="C273" s="31"/>
      <c r="D273" s="22" t="s">
        <v>631</v>
      </c>
      <c r="E273" s="128"/>
      <c r="F273" s="122"/>
      <c r="G273" s="123"/>
    </row>
    <row r="274" spans="1:7" x14ac:dyDescent="0.2">
      <c r="A274" s="229" t="s">
        <v>339</v>
      </c>
      <c r="B274" s="158" t="s">
        <v>423</v>
      </c>
      <c r="C274" s="34"/>
      <c r="D274" s="139" t="s">
        <v>631</v>
      </c>
      <c r="E274" s="138"/>
      <c r="F274" s="139"/>
      <c r="G274" s="140"/>
    </row>
    <row r="275" spans="1:7" x14ac:dyDescent="0.2">
      <c r="A275" s="229" t="s">
        <v>340</v>
      </c>
      <c r="B275" s="33" t="s">
        <v>361</v>
      </c>
      <c r="C275" s="34"/>
      <c r="D275" s="35" t="s">
        <v>631</v>
      </c>
      <c r="E275" s="138"/>
      <c r="F275" s="139"/>
      <c r="G275" s="140"/>
    </row>
    <row r="276" spans="1:7" ht="13.5" x14ac:dyDescent="0.2">
      <c r="A276" s="278" t="s">
        <v>125</v>
      </c>
      <c r="B276" s="291" t="s">
        <v>605</v>
      </c>
      <c r="C276" s="31" t="s">
        <v>112</v>
      </c>
      <c r="D276" s="32">
        <v>2.96</v>
      </c>
      <c r="E276" s="119"/>
      <c r="F276" s="122"/>
      <c r="G276" s="123"/>
    </row>
    <row r="277" spans="1:7" ht="13.5" x14ac:dyDescent="0.2">
      <c r="A277" s="229"/>
      <c r="B277" s="53" t="s">
        <v>357</v>
      </c>
      <c r="C277" s="58" t="s">
        <v>114</v>
      </c>
      <c r="D277" s="32">
        <v>29.53</v>
      </c>
      <c r="E277" s="119"/>
      <c r="F277" s="122"/>
      <c r="G277" s="123"/>
    </row>
    <row r="278" spans="1:7" x14ac:dyDescent="0.2">
      <c r="A278" s="229"/>
      <c r="B278" s="203">
        <v>20</v>
      </c>
      <c r="C278" s="31" t="s">
        <v>8</v>
      </c>
      <c r="D278" s="22">
        <v>794.4</v>
      </c>
      <c r="E278" s="128"/>
      <c r="F278" s="122"/>
      <c r="G278" s="123"/>
    </row>
    <row r="279" spans="1:7" x14ac:dyDescent="0.2">
      <c r="A279" s="229"/>
      <c r="B279" s="203">
        <v>6</v>
      </c>
      <c r="C279" s="31" t="s">
        <v>8</v>
      </c>
      <c r="D279" s="22">
        <v>123.96000000000001</v>
      </c>
      <c r="E279" s="128"/>
      <c r="F279" s="122"/>
      <c r="G279" s="123"/>
    </row>
    <row r="280" spans="1:7" x14ac:dyDescent="0.2">
      <c r="A280" s="229"/>
      <c r="B280" s="203"/>
      <c r="C280" s="31"/>
      <c r="D280" s="22" t="s">
        <v>631</v>
      </c>
      <c r="E280" s="128"/>
      <c r="F280" s="122"/>
      <c r="G280" s="123"/>
    </row>
    <row r="281" spans="1:7" ht="13.5" x14ac:dyDescent="0.2">
      <c r="A281" s="278">
        <v>2</v>
      </c>
      <c r="B281" s="291" t="s">
        <v>606</v>
      </c>
      <c r="C281" s="31" t="s">
        <v>112</v>
      </c>
      <c r="D281" s="32">
        <v>6.26</v>
      </c>
      <c r="E281" s="119"/>
      <c r="F281" s="122"/>
      <c r="G281" s="123"/>
    </row>
    <row r="282" spans="1:7" ht="13.5" x14ac:dyDescent="0.2">
      <c r="A282" s="229"/>
      <c r="B282" s="53" t="s">
        <v>357</v>
      </c>
      <c r="C282" s="58" t="s">
        <v>114</v>
      </c>
      <c r="D282" s="32">
        <v>62.53</v>
      </c>
      <c r="E282" s="119"/>
      <c r="F282" s="122"/>
      <c r="G282" s="123"/>
    </row>
    <row r="283" spans="1:7" x14ac:dyDescent="0.2">
      <c r="A283" s="229"/>
      <c r="B283" s="203">
        <v>16</v>
      </c>
      <c r="C283" s="31" t="s">
        <v>8</v>
      </c>
      <c r="D283" s="22">
        <v>1004.06</v>
      </c>
      <c r="E283" s="128"/>
      <c r="F283" s="122"/>
      <c r="G283" s="123"/>
    </row>
    <row r="284" spans="1:7" x14ac:dyDescent="0.2">
      <c r="A284" s="229"/>
      <c r="B284" s="203">
        <v>6</v>
      </c>
      <c r="C284" s="31" t="s">
        <v>8</v>
      </c>
      <c r="D284" s="22">
        <v>244.69</v>
      </c>
      <c r="E284" s="128"/>
      <c r="F284" s="122"/>
      <c r="G284" s="123"/>
    </row>
    <row r="285" spans="1:7" x14ac:dyDescent="0.2">
      <c r="A285" s="229"/>
      <c r="B285" s="203"/>
      <c r="C285" s="31"/>
      <c r="D285" s="22" t="s">
        <v>631</v>
      </c>
      <c r="E285" s="128"/>
      <c r="F285" s="122"/>
      <c r="G285" s="123"/>
    </row>
    <row r="286" spans="1:7" ht="13.5" x14ac:dyDescent="0.2">
      <c r="A286" s="278">
        <v>3</v>
      </c>
      <c r="B286" s="291" t="s">
        <v>607</v>
      </c>
      <c r="C286" s="31" t="s">
        <v>112</v>
      </c>
      <c r="D286" s="32">
        <v>2.4</v>
      </c>
      <c r="E286" s="119"/>
      <c r="F286" s="122"/>
      <c r="G286" s="123"/>
    </row>
    <row r="287" spans="1:7" ht="13.5" x14ac:dyDescent="0.2">
      <c r="A287" s="229"/>
      <c r="B287" s="53" t="s">
        <v>357</v>
      </c>
      <c r="C287" s="58" t="s">
        <v>114</v>
      </c>
      <c r="D287" s="32">
        <v>23.96</v>
      </c>
      <c r="E287" s="119"/>
      <c r="F287" s="122"/>
      <c r="G287" s="123"/>
    </row>
    <row r="288" spans="1:7" x14ac:dyDescent="0.2">
      <c r="A288" s="229"/>
      <c r="B288" s="203">
        <v>16</v>
      </c>
      <c r="C288" s="31" t="s">
        <v>8</v>
      </c>
      <c r="D288" s="22">
        <v>256.43</v>
      </c>
      <c r="E288" s="128"/>
      <c r="F288" s="122"/>
      <c r="G288" s="123"/>
    </row>
    <row r="289" spans="1:7" x14ac:dyDescent="0.2">
      <c r="A289" s="229"/>
      <c r="B289" s="203">
        <v>6</v>
      </c>
      <c r="C289" s="31" t="s">
        <v>8</v>
      </c>
      <c r="D289" s="22">
        <v>78.12</v>
      </c>
      <c r="E289" s="128"/>
      <c r="F289" s="122"/>
      <c r="G289" s="123"/>
    </row>
    <row r="290" spans="1:7" x14ac:dyDescent="0.2">
      <c r="A290" s="229"/>
      <c r="B290" s="203"/>
      <c r="C290" s="31"/>
      <c r="D290" s="22" t="s">
        <v>631</v>
      </c>
      <c r="E290" s="128"/>
      <c r="F290" s="122"/>
      <c r="G290" s="123"/>
    </row>
    <row r="291" spans="1:7" x14ac:dyDescent="0.2">
      <c r="A291" s="229" t="s">
        <v>424</v>
      </c>
      <c r="B291" s="33" t="s">
        <v>499</v>
      </c>
      <c r="C291" s="34"/>
      <c r="D291" s="35" t="s">
        <v>631</v>
      </c>
      <c r="E291" s="138"/>
      <c r="F291" s="122"/>
      <c r="G291" s="123"/>
    </row>
    <row r="292" spans="1:7" ht="13.5" x14ac:dyDescent="0.2">
      <c r="A292" s="278">
        <v>1</v>
      </c>
      <c r="B292" s="292">
        <v>175</v>
      </c>
      <c r="C292" s="31" t="s">
        <v>112</v>
      </c>
      <c r="D292" s="32">
        <v>61.65</v>
      </c>
      <c r="E292" s="119"/>
      <c r="F292" s="122"/>
      <c r="G292" s="123"/>
    </row>
    <row r="293" spans="1:7" ht="13.5" x14ac:dyDescent="0.2">
      <c r="A293" s="229"/>
      <c r="B293" s="53" t="s">
        <v>357</v>
      </c>
      <c r="C293" s="58" t="s">
        <v>114</v>
      </c>
      <c r="D293" s="32">
        <v>352.24</v>
      </c>
      <c r="E293" s="119"/>
      <c r="F293" s="122"/>
      <c r="G293" s="123"/>
    </row>
    <row r="294" spans="1:7" x14ac:dyDescent="0.2">
      <c r="A294" s="230"/>
      <c r="B294" s="203">
        <v>12</v>
      </c>
      <c r="C294" s="31" t="s">
        <v>8</v>
      </c>
      <c r="D294" s="22">
        <v>9810.2000000000007</v>
      </c>
      <c r="E294" s="128"/>
      <c r="F294" s="122"/>
      <c r="G294" s="123"/>
    </row>
    <row r="295" spans="1:7" x14ac:dyDescent="0.2">
      <c r="A295" s="229"/>
      <c r="B295" s="30"/>
      <c r="C295" s="31"/>
      <c r="D295" s="32" t="s">
        <v>631</v>
      </c>
      <c r="E295" s="119"/>
      <c r="F295" s="122"/>
      <c r="G295" s="123"/>
    </row>
    <row r="296" spans="1:7" x14ac:dyDescent="0.2">
      <c r="A296" s="229" t="s">
        <v>425</v>
      </c>
      <c r="B296" s="33" t="s">
        <v>499</v>
      </c>
      <c r="C296" s="34"/>
      <c r="D296" s="35" t="s">
        <v>631</v>
      </c>
      <c r="E296" s="138"/>
      <c r="F296" s="122"/>
      <c r="G296" s="123"/>
    </row>
    <row r="297" spans="1:7" ht="13.5" x14ac:dyDescent="0.2">
      <c r="A297" s="278">
        <v>1</v>
      </c>
      <c r="B297" s="292">
        <v>155</v>
      </c>
      <c r="C297" s="31" t="s">
        <v>112</v>
      </c>
      <c r="D297" s="32">
        <v>13.06</v>
      </c>
      <c r="E297" s="119"/>
      <c r="F297" s="122"/>
      <c r="G297" s="123"/>
    </row>
    <row r="298" spans="1:7" ht="13.5" x14ac:dyDescent="0.2">
      <c r="A298" s="229"/>
      <c r="B298" s="53" t="s">
        <v>357</v>
      </c>
      <c r="C298" s="58" t="s">
        <v>114</v>
      </c>
      <c r="D298" s="32">
        <v>84.23</v>
      </c>
      <c r="E298" s="119"/>
      <c r="F298" s="122"/>
      <c r="G298" s="123"/>
    </row>
    <row r="299" spans="1:7" x14ac:dyDescent="0.2">
      <c r="A299" s="230"/>
      <c r="B299" s="203">
        <v>12</v>
      </c>
      <c r="C299" s="31" t="s">
        <v>8</v>
      </c>
      <c r="D299" s="22">
        <v>2018.96</v>
      </c>
      <c r="E299" s="128"/>
      <c r="F299" s="122"/>
      <c r="G299" s="123"/>
    </row>
    <row r="300" spans="1:7" x14ac:dyDescent="0.2">
      <c r="A300" s="229"/>
      <c r="B300" s="30"/>
      <c r="C300" s="31"/>
      <c r="D300" s="32" t="s">
        <v>631</v>
      </c>
      <c r="E300" s="119"/>
      <c r="F300" s="122"/>
      <c r="G300" s="123"/>
    </row>
    <row r="301" spans="1:7" x14ac:dyDescent="0.2">
      <c r="A301" s="229" t="s">
        <v>426</v>
      </c>
      <c r="B301" s="33" t="s">
        <v>395</v>
      </c>
      <c r="C301" s="34"/>
      <c r="D301" s="35" t="s">
        <v>631</v>
      </c>
      <c r="E301" s="138"/>
      <c r="F301" s="139"/>
      <c r="G301" s="140"/>
    </row>
    <row r="302" spans="1:7" ht="13.5" x14ac:dyDescent="0.2">
      <c r="A302" s="278" t="s">
        <v>125</v>
      </c>
      <c r="B302" s="291" t="s">
        <v>601</v>
      </c>
      <c r="C302" s="31" t="s">
        <v>112</v>
      </c>
      <c r="D302" s="32">
        <v>0.99</v>
      </c>
      <c r="E302" s="119"/>
      <c r="F302" s="122"/>
      <c r="G302" s="123"/>
    </row>
    <row r="303" spans="1:7" ht="13.5" x14ac:dyDescent="0.2">
      <c r="A303" s="229"/>
      <c r="B303" s="53" t="s">
        <v>357</v>
      </c>
      <c r="C303" s="58" t="s">
        <v>114</v>
      </c>
      <c r="D303" s="32">
        <v>13.89</v>
      </c>
      <c r="E303" s="119"/>
      <c r="F303" s="122"/>
      <c r="G303" s="123"/>
    </row>
    <row r="304" spans="1:7" x14ac:dyDescent="0.2">
      <c r="A304" s="229"/>
      <c r="B304" s="203">
        <v>20</v>
      </c>
      <c r="C304" s="31" t="s">
        <v>8</v>
      </c>
      <c r="D304" s="22">
        <v>220.95999999999998</v>
      </c>
      <c r="E304" s="128"/>
      <c r="F304" s="122"/>
      <c r="G304" s="123"/>
    </row>
    <row r="305" spans="1:7" x14ac:dyDescent="0.2">
      <c r="A305" s="229"/>
      <c r="B305" s="203">
        <v>6</v>
      </c>
      <c r="C305" s="31" t="s">
        <v>8</v>
      </c>
      <c r="D305" s="22">
        <v>41.11</v>
      </c>
      <c r="E305" s="128"/>
      <c r="F305" s="122"/>
      <c r="G305" s="123"/>
    </row>
    <row r="306" spans="1:7" x14ac:dyDescent="0.2">
      <c r="A306" s="229"/>
      <c r="B306" s="53"/>
      <c r="C306" s="58"/>
      <c r="D306" s="32" t="s">
        <v>631</v>
      </c>
      <c r="E306" s="119"/>
      <c r="F306" s="122"/>
      <c r="G306" s="123"/>
    </row>
    <row r="307" spans="1:7" ht="13.5" x14ac:dyDescent="0.2">
      <c r="A307" s="278">
        <v>2</v>
      </c>
      <c r="B307" s="291" t="s">
        <v>602</v>
      </c>
      <c r="C307" s="31" t="s">
        <v>112</v>
      </c>
      <c r="D307" s="32">
        <v>0.93</v>
      </c>
      <c r="E307" s="119"/>
      <c r="F307" s="122"/>
      <c r="G307" s="123"/>
    </row>
    <row r="308" spans="1:7" ht="13.5" x14ac:dyDescent="0.2">
      <c r="A308" s="229"/>
      <c r="B308" s="53" t="s">
        <v>357</v>
      </c>
      <c r="C308" s="58" t="s">
        <v>114</v>
      </c>
      <c r="D308" s="32">
        <v>13.33</v>
      </c>
      <c r="E308" s="119"/>
      <c r="F308" s="122"/>
      <c r="G308" s="123"/>
    </row>
    <row r="309" spans="1:7" x14ac:dyDescent="0.2">
      <c r="A309" s="229"/>
      <c r="B309" s="203">
        <v>20</v>
      </c>
      <c r="C309" s="31" t="s">
        <v>8</v>
      </c>
      <c r="D309" s="22">
        <v>220.95999999999998</v>
      </c>
      <c r="E309" s="128"/>
      <c r="F309" s="122"/>
      <c r="G309" s="123"/>
    </row>
    <row r="310" spans="1:7" x14ac:dyDescent="0.2">
      <c r="A310" s="229"/>
      <c r="B310" s="203">
        <v>6</v>
      </c>
      <c r="C310" s="31" t="s">
        <v>8</v>
      </c>
      <c r="D310" s="22">
        <v>39.46</v>
      </c>
      <c r="E310" s="128"/>
      <c r="F310" s="122"/>
      <c r="G310" s="123"/>
    </row>
    <row r="311" spans="1:7" x14ac:dyDescent="0.2">
      <c r="A311" s="229"/>
      <c r="B311" s="53"/>
      <c r="C311" s="58"/>
      <c r="D311" s="32" t="s">
        <v>631</v>
      </c>
      <c r="E311" s="119"/>
      <c r="F311" s="122"/>
      <c r="G311" s="123"/>
    </row>
    <row r="312" spans="1:7" ht="13.5" x14ac:dyDescent="0.2">
      <c r="A312" s="278">
        <v>3</v>
      </c>
      <c r="B312" s="291" t="s">
        <v>603</v>
      </c>
      <c r="C312" s="31" t="s">
        <v>112</v>
      </c>
      <c r="D312" s="32">
        <v>4.04</v>
      </c>
      <c r="E312" s="119"/>
      <c r="F312" s="122"/>
      <c r="G312" s="123"/>
    </row>
    <row r="313" spans="1:7" ht="13.5" x14ac:dyDescent="0.2">
      <c r="A313" s="229"/>
      <c r="B313" s="53" t="s">
        <v>357</v>
      </c>
      <c r="C313" s="58" t="s">
        <v>114</v>
      </c>
      <c r="D313" s="32">
        <v>67.2</v>
      </c>
      <c r="E313" s="119"/>
      <c r="F313" s="122"/>
      <c r="G313" s="123"/>
    </row>
    <row r="314" spans="1:7" x14ac:dyDescent="0.2">
      <c r="A314" s="229"/>
      <c r="B314" s="203">
        <v>16</v>
      </c>
      <c r="C314" s="31" t="s">
        <v>8</v>
      </c>
      <c r="D314" s="22">
        <v>636.66</v>
      </c>
      <c r="E314" s="128"/>
      <c r="F314" s="122"/>
      <c r="G314" s="123"/>
    </row>
    <row r="315" spans="1:7" x14ac:dyDescent="0.2">
      <c r="A315" s="229"/>
      <c r="B315" s="203">
        <v>6</v>
      </c>
      <c r="C315" s="31" t="s">
        <v>8</v>
      </c>
      <c r="D315" s="22">
        <v>149.19</v>
      </c>
      <c r="E315" s="128"/>
      <c r="F315" s="122"/>
      <c r="G315" s="123"/>
    </row>
    <row r="316" spans="1:7" x14ac:dyDescent="0.2">
      <c r="A316" s="229"/>
      <c r="B316" s="53"/>
      <c r="C316" s="58"/>
      <c r="D316" s="32" t="s">
        <v>631</v>
      </c>
      <c r="E316" s="119"/>
      <c r="F316" s="122"/>
      <c r="G316" s="123"/>
    </row>
    <row r="317" spans="1:7" ht="13.5" x14ac:dyDescent="0.2">
      <c r="A317" s="278">
        <v>4</v>
      </c>
      <c r="B317" s="291" t="s">
        <v>604</v>
      </c>
      <c r="C317" s="31" t="s">
        <v>112</v>
      </c>
      <c r="D317" s="32">
        <v>2.0199999999999996</v>
      </c>
      <c r="E317" s="119"/>
      <c r="F317" s="122"/>
      <c r="G317" s="123"/>
    </row>
    <row r="318" spans="1:7" ht="13.5" x14ac:dyDescent="0.2">
      <c r="A318" s="229"/>
      <c r="B318" s="53" t="s">
        <v>357</v>
      </c>
      <c r="C318" s="58" t="s">
        <v>114</v>
      </c>
      <c r="D318" s="32">
        <v>40.32</v>
      </c>
      <c r="E318" s="119"/>
      <c r="F318" s="122"/>
      <c r="G318" s="123"/>
    </row>
    <row r="319" spans="1:7" x14ac:dyDescent="0.2">
      <c r="A319" s="229"/>
      <c r="B319" s="203">
        <v>16</v>
      </c>
      <c r="C319" s="31" t="s">
        <v>8</v>
      </c>
      <c r="D319" s="22">
        <v>318.33</v>
      </c>
      <c r="E319" s="128"/>
      <c r="F319" s="122"/>
      <c r="G319" s="123"/>
    </row>
    <row r="320" spans="1:7" x14ac:dyDescent="0.2">
      <c r="A320" s="229"/>
      <c r="B320" s="203">
        <v>6</v>
      </c>
      <c r="C320" s="31" t="s">
        <v>8</v>
      </c>
      <c r="D320" s="22">
        <v>59.68</v>
      </c>
      <c r="E320" s="128"/>
      <c r="F320" s="122"/>
      <c r="G320" s="123"/>
    </row>
    <row r="321" spans="1:8" x14ac:dyDescent="0.2">
      <c r="A321" s="229"/>
      <c r="B321" s="53"/>
      <c r="C321" s="58"/>
      <c r="D321" s="32" t="s">
        <v>631</v>
      </c>
      <c r="E321" s="119"/>
      <c r="F321" s="122"/>
      <c r="G321" s="123"/>
    </row>
    <row r="322" spans="1:8" x14ac:dyDescent="0.2">
      <c r="A322" s="229" t="s">
        <v>427</v>
      </c>
      <c r="B322" s="158" t="s">
        <v>533</v>
      </c>
      <c r="C322" s="34"/>
      <c r="D322" s="139" t="s">
        <v>631</v>
      </c>
      <c r="E322" s="138"/>
      <c r="F322" s="139"/>
      <c r="G322" s="140"/>
    </row>
    <row r="323" spans="1:8" x14ac:dyDescent="0.2">
      <c r="A323" s="229" t="s">
        <v>428</v>
      </c>
      <c r="B323" s="33" t="s">
        <v>361</v>
      </c>
      <c r="C323" s="34"/>
      <c r="D323" s="35" t="s">
        <v>631</v>
      </c>
      <c r="E323" s="138"/>
      <c r="F323" s="139"/>
      <c r="G323" s="140"/>
    </row>
    <row r="324" spans="1:8" ht="13.5" x14ac:dyDescent="0.2">
      <c r="A324" s="278" t="s">
        <v>125</v>
      </c>
      <c r="B324" s="291" t="s">
        <v>608</v>
      </c>
      <c r="C324" s="31" t="s">
        <v>112</v>
      </c>
      <c r="D324" s="32">
        <v>3.5399999999999996</v>
      </c>
      <c r="E324" s="119"/>
      <c r="F324" s="122"/>
      <c r="G324" s="123"/>
    </row>
    <row r="325" spans="1:8" ht="13.5" x14ac:dyDescent="0.2">
      <c r="A325" s="229"/>
      <c r="B325" s="53" t="s">
        <v>357</v>
      </c>
      <c r="C325" s="58" t="s">
        <v>114</v>
      </c>
      <c r="D325" s="32">
        <v>35.39</v>
      </c>
      <c r="E325" s="119"/>
      <c r="F325" s="122"/>
      <c r="G325" s="123"/>
    </row>
    <row r="326" spans="1:8" x14ac:dyDescent="0.2">
      <c r="A326" s="229"/>
      <c r="B326" s="203">
        <v>16</v>
      </c>
      <c r="C326" s="31" t="s">
        <v>8</v>
      </c>
      <c r="D326" s="22">
        <v>372.46</v>
      </c>
      <c r="E326" s="128"/>
      <c r="F326" s="122"/>
      <c r="G326" s="123"/>
    </row>
    <row r="327" spans="1:8" x14ac:dyDescent="0.2">
      <c r="A327" s="229"/>
      <c r="B327" s="203">
        <v>6</v>
      </c>
      <c r="C327" s="31" t="s">
        <v>8</v>
      </c>
      <c r="D327" s="22">
        <v>87.28</v>
      </c>
      <c r="E327" s="128"/>
      <c r="F327" s="122"/>
      <c r="G327" s="123"/>
    </row>
    <row r="328" spans="1:8" x14ac:dyDescent="0.2">
      <c r="A328" s="290"/>
      <c r="B328" s="203"/>
      <c r="C328" s="31"/>
      <c r="D328" s="22" t="s">
        <v>631</v>
      </c>
      <c r="E328" s="128"/>
      <c r="F328" s="122"/>
      <c r="G328" s="123"/>
      <c r="H328" s="284"/>
    </row>
    <row r="329" spans="1:8" x14ac:dyDescent="0.2">
      <c r="A329" s="229" t="s">
        <v>429</v>
      </c>
      <c r="B329" s="158" t="s">
        <v>534</v>
      </c>
      <c r="C329" s="34"/>
      <c r="D329" s="139" t="s">
        <v>631</v>
      </c>
      <c r="E329" s="138"/>
      <c r="F329" s="139"/>
      <c r="G329" s="140"/>
    </row>
    <row r="330" spans="1:8" x14ac:dyDescent="0.2">
      <c r="A330" s="229" t="s">
        <v>430</v>
      </c>
      <c r="B330" s="33" t="s">
        <v>361</v>
      </c>
      <c r="C330" s="34"/>
      <c r="D330" s="35" t="s">
        <v>631</v>
      </c>
      <c r="E330" s="138"/>
      <c r="F330" s="139"/>
      <c r="G330" s="140"/>
    </row>
    <row r="331" spans="1:8" ht="13.5" x14ac:dyDescent="0.2">
      <c r="A331" s="278" t="s">
        <v>125</v>
      </c>
      <c r="B331" s="291" t="s">
        <v>608</v>
      </c>
      <c r="C331" s="31" t="s">
        <v>112</v>
      </c>
      <c r="D331" s="32">
        <v>9.34</v>
      </c>
      <c r="E331" s="119"/>
      <c r="F331" s="122"/>
      <c r="G331" s="123"/>
    </row>
    <row r="332" spans="1:8" ht="13.5" x14ac:dyDescent="0.2">
      <c r="A332" s="229"/>
      <c r="B332" s="53" t="s">
        <v>357</v>
      </c>
      <c r="C332" s="58" t="s">
        <v>114</v>
      </c>
      <c r="D332" s="32">
        <v>93.34</v>
      </c>
      <c r="E332" s="119"/>
      <c r="F332" s="122"/>
      <c r="G332" s="123"/>
    </row>
    <row r="333" spans="1:8" x14ac:dyDescent="0.2">
      <c r="A333" s="229"/>
      <c r="B333" s="203">
        <v>16</v>
      </c>
      <c r="C333" s="31" t="s">
        <v>8</v>
      </c>
      <c r="D333" s="22">
        <v>982.52</v>
      </c>
      <c r="E333" s="128"/>
      <c r="F333" s="122"/>
      <c r="G333" s="123"/>
    </row>
    <row r="334" spans="1:8" x14ac:dyDescent="0.2">
      <c r="A334" s="229"/>
      <c r="B334" s="203">
        <v>6</v>
      </c>
      <c r="C334" s="31" t="s">
        <v>8</v>
      </c>
      <c r="D334" s="22">
        <v>230.23</v>
      </c>
      <c r="E334" s="128"/>
      <c r="F334" s="122"/>
      <c r="G334" s="123"/>
    </row>
    <row r="335" spans="1:8" x14ac:dyDescent="0.2">
      <c r="A335" s="229"/>
      <c r="B335" s="203"/>
      <c r="C335" s="31"/>
      <c r="D335" s="22" t="s">
        <v>631</v>
      </c>
      <c r="E335" s="128"/>
      <c r="F335" s="122"/>
      <c r="G335" s="123"/>
    </row>
    <row r="336" spans="1:8" ht="13.5" x14ac:dyDescent="0.2">
      <c r="A336" s="278">
        <v>2</v>
      </c>
      <c r="B336" s="291" t="s">
        <v>609</v>
      </c>
      <c r="C336" s="31" t="s">
        <v>112</v>
      </c>
      <c r="D336" s="32">
        <v>0.75</v>
      </c>
      <c r="E336" s="119"/>
      <c r="F336" s="122"/>
      <c r="G336" s="123"/>
    </row>
    <row r="337" spans="1:8" ht="13.5" x14ac:dyDescent="0.2">
      <c r="A337" s="229"/>
      <c r="B337" s="53" t="s">
        <v>357</v>
      </c>
      <c r="C337" s="58" t="s">
        <v>114</v>
      </c>
      <c r="D337" s="32">
        <v>9.8800000000000008</v>
      </c>
      <c r="E337" s="119"/>
      <c r="F337" s="122"/>
      <c r="G337" s="123"/>
    </row>
    <row r="338" spans="1:8" x14ac:dyDescent="0.2">
      <c r="A338" s="229"/>
      <c r="B338" s="203">
        <v>10</v>
      </c>
      <c r="C338" s="31" t="s">
        <v>8</v>
      </c>
      <c r="D338" s="22">
        <v>60.87</v>
      </c>
      <c r="E338" s="128"/>
      <c r="F338" s="122"/>
      <c r="G338" s="123"/>
    </row>
    <row r="339" spans="1:8" x14ac:dyDescent="0.2">
      <c r="A339" s="229"/>
      <c r="B339" s="203">
        <v>6</v>
      </c>
      <c r="C339" s="31" t="s">
        <v>8</v>
      </c>
      <c r="D339" s="22">
        <v>25.59</v>
      </c>
      <c r="E339" s="128"/>
      <c r="F339" s="122"/>
      <c r="G339" s="123"/>
    </row>
    <row r="340" spans="1:8" x14ac:dyDescent="0.2">
      <c r="A340" s="229"/>
      <c r="B340" s="203"/>
      <c r="C340" s="31"/>
      <c r="D340" s="22" t="s">
        <v>631</v>
      </c>
      <c r="E340" s="128"/>
      <c r="F340" s="122"/>
      <c r="G340" s="123"/>
    </row>
    <row r="341" spans="1:8" ht="13.5" x14ac:dyDescent="0.2">
      <c r="A341" s="278">
        <v>3</v>
      </c>
      <c r="B341" s="291" t="s">
        <v>610</v>
      </c>
      <c r="C341" s="31" t="s">
        <v>112</v>
      </c>
      <c r="D341" s="32">
        <v>0.81</v>
      </c>
      <c r="E341" s="119"/>
      <c r="F341" s="122"/>
      <c r="G341" s="123"/>
    </row>
    <row r="342" spans="1:8" ht="13.5" x14ac:dyDescent="0.2">
      <c r="A342" s="229"/>
      <c r="B342" s="53" t="s">
        <v>357</v>
      </c>
      <c r="C342" s="58" t="s">
        <v>114</v>
      </c>
      <c r="D342" s="32">
        <v>10.74</v>
      </c>
      <c r="E342" s="119"/>
      <c r="F342" s="122"/>
      <c r="G342" s="123"/>
    </row>
    <row r="343" spans="1:8" x14ac:dyDescent="0.2">
      <c r="A343" s="229"/>
      <c r="B343" s="203">
        <v>12</v>
      </c>
      <c r="C343" s="31" t="s">
        <v>8</v>
      </c>
      <c r="D343" s="22">
        <v>95.320000000000007</v>
      </c>
      <c r="E343" s="128"/>
      <c r="F343" s="122"/>
      <c r="G343" s="123"/>
    </row>
    <row r="344" spans="1:8" x14ac:dyDescent="0.2">
      <c r="A344" s="229"/>
      <c r="B344" s="203">
        <v>6</v>
      </c>
      <c r="C344" s="31" t="s">
        <v>8</v>
      </c>
      <c r="D344" s="22">
        <v>17.880000000000003</v>
      </c>
      <c r="E344" s="128"/>
      <c r="F344" s="122"/>
      <c r="G344" s="123"/>
    </row>
    <row r="345" spans="1:8" x14ac:dyDescent="0.2">
      <c r="A345" s="229"/>
      <c r="B345" s="30"/>
      <c r="C345" s="31"/>
      <c r="D345" s="32" t="s">
        <v>631</v>
      </c>
      <c r="E345" s="119"/>
      <c r="F345" s="122"/>
      <c r="G345" s="123"/>
    </row>
    <row r="346" spans="1:8" x14ac:dyDescent="0.2">
      <c r="A346" s="229" t="s">
        <v>387</v>
      </c>
      <c r="B346" s="158" t="s">
        <v>146</v>
      </c>
      <c r="C346" s="31"/>
      <c r="D346" s="122" t="s">
        <v>631</v>
      </c>
      <c r="E346" s="128"/>
      <c r="F346" s="122"/>
      <c r="G346" s="123"/>
    </row>
    <row r="347" spans="1:8" x14ac:dyDescent="0.2">
      <c r="A347" s="231" t="s">
        <v>517</v>
      </c>
      <c r="B347" s="33" t="s">
        <v>368</v>
      </c>
      <c r="C347" s="31"/>
      <c r="D347" s="32" t="s">
        <v>631</v>
      </c>
      <c r="E347" s="128"/>
      <c r="F347" s="122"/>
      <c r="G347" s="123"/>
    </row>
    <row r="348" spans="1:8" ht="48" x14ac:dyDescent="0.2">
      <c r="A348" s="231"/>
      <c r="B348" s="30" t="s">
        <v>189</v>
      </c>
      <c r="C348" s="31" t="s">
        <v>12</v>
      </c>
      <c r="D348" s="32">
        <v>1</v>
      </c>
      <c r="E348" s="128"/>
      <c r="F348" s="122"/>
      <c r="G348" s="123"/>
    </row>
    <row r="349" spans="1:8" x14ac:dyDescent="0.2">
      <c r="A349" s="290"/>
      <c r="B349" s="203"/>
      <c r="C349" s="31"/>
      <c r="D349" s="22" t="s">
        <v>631</v>
      </c>
      <c r="E349" s="128"/>
      <c r="F349" s="122"/>
      <c r="G349" s="123"/>
      <c r="H349" s="284"/>
    </row>
    <row r="350" spans="1:8" ht="24" x14ac:dyDescent="0.2">
      <c r="A350" s="231" t="s">
        <v>388</v>
      </c>
      <c r="B350" s="33" t="s">
        <v>540</v>
      </c>
      <c r="C350" s="31"/>
      <c r="D350" s="32" t="s">
        <v>631</v>
      </c>
      <c r="E350" s="128"/>
      <c r="F350" s="122"/>
      <c r="G350" s="123"/>
    </row>
    <row r="351" spans="1:8" ht="60" x14ac:dyDescent="0.2">
      <c r="A351" s="231"/>
      <c r="B351" s="60" t="s">
        <v>539</v>
      </c>
      <c r="C351" s="31" t="s">
        <v>12</v>
      </c>
      <c r="D351" s="22">
        <v>3</v>
      </c>
      <c r="E351" s="119"/>
      <c r="F351" s="122"/>
      <c r="G351" s="123"/>
    </row>
    <row r="352" spans="1:8" ht="15.75" customHeight="1" x14ac:dyDescent="0.2">
      <c r="A352" s="231" t="s">
        <v>431</v>
      </c>
      <c r="B352" s="33" t="s">
        <v>535</v>
      </c>
      <c r="C352" s="31"/>
      <c r="D352" s="32" t="s">
        <v>631</v>
      </c>
      <c r="E352" s="128"/>
      <c r="F352" s="122"/>
      <c r="G352" s="123"/>
    </row>
    <row r="353" spans="1:7" ht="60" x14ac:dyDescent="0.2">
      <c r="A353" s="231"/>
      <c r="B353" s="60" t="s">
        <v>538</v>
      </c>
      <c r="C353" s="31" t="s">
        <v>12</v>
      </c>
      <c r="D353" s="22">
        <v>8</v>
      </c>
      <c r="E353" s="119"/>
      <c r="F353" s="122"/>
      <c r="G353" s="123"/>
    </row>
    <row r="354" spans="1:7" ht="15.75" customHeight="1" x14ac:dyDescent="0.2">
      <c r="A354" s="231" t="s">
        <v>432</v>
      </c>
      <c r="B354" s="33" t="s">
        <v>536</v>
      </c>
      <c r="C354" s="31"/>
      <c r="D354" s="32" t="s">
        <v>631</v>
      </c>
      <c r="E354" s="128"/>
      <c r="F354" s="122"/>
      <c r="G354" s="123"/>
    </row>
    <row r="355" spans="1:7" ht="60.75" customHeight="1" x14ac:dyDescent="0.2">
      <c r="A355" s="231"/>
      <c r="B355" s="60" t="s">
        <v>537</v>
      </c>
      <c r="C355" s="31" t="s">
        <v>12</v>
      </c>
      <c r="D355" s="22">
        <v>16</v>
      </c>
      <c r="E355" s="119"/>
      <c r="F355" s="122"/>
      <c r="G355" s="123"/>
    </row>
    <row r="356" spans="1:7" x14ac:dyDescent="0.2">
      <c r="A356" s="304"/>
      <c r="B356" s="60"/>
      <c r="C356" s="31"/>
      <c r="D356" s="22" t="s">
        <v>631</v>
      </c>
      <c r="E356" s="119"/>
      <c r="F356" s="122"/>
      <c r="G356" s="123"/>
    </row>
    <row r="357" spans="1:7" ht="15.75" customHeight="1" x14ac:dyDescent="0.2">
      <c r="A357" s="231" t="s">
        <v>433</v>
      </c>
      <c r="B357" s="33" t="s">
        <v>591</v>
      </c>
      <c r="C357" s="31"/>
      <c r="D357" s="32" t="s">
        <v>631</v>
      </c>
      <c r="E357" s="128"/>
      <c r="F357" s="122"/>
      <c r="G357" s="123"/>
    </row>
    <row r="358" spans="1:7" ht="36" x14ac:dyDescent="0.2">
      <c r="A358" s="231"/>
      <c r="B358" s="60" t="s">
        <v>592</v>
      </c>
      <c r="C358" s="31" t="s">
        <v>12</v>
      </c>
      <c r="D358" s="22">
        <v>1</v>
      </c>
      <c r="E358" s="119"/>
      <c r="F358" s="122"/>
      <c r="G358" s="123"/>
    </row>
    <row r="359" spans="1:7" x14ac:dyDescent="0.2">
      <c r="A359" s="304"/>
      <c r="B359" s="60"/>
      <c r="C359" s="31"/>
      <c r="D359" s="22" t="s">
        <v>631</v>
      </c>
      <c r="E359" s="119"/>
      <c r="F359" s="122"/>
      <c r="G359" s="123"/>
    </row>
    <row r="360" spans="1:7" x14ac:dyDescent="0.2">
      <c r="A360" s="231"/>
      <c r="B360" s="65"/>
      <c r="C360" s="31"/>
      <c r="D360" s="22" t="s">
        <v>631</v>
      </c>
      <c r="E360" s="119"/>
      <c r="F360" s="122"/>
      <c r="G360" s="123"/>
    </row>
    <row r="361" spans="1:7" x14ac:dyDescent="0.2">
      <c r="A361" s="229" t="s">
        <v>500</v>
      </c>
      <c r="B361" s="33" t="s">
        <v>369</v>
      </c>
      <c r="C361" s="31"/>
      <c r="D361" s="32" t="s">
        <v>631</v>
      </c>
      <c r="E361" s="128"/>
      <c r="F361" s="122"/>
      <c r="G361" s="123"/>
    </row>
    <row r="362" spans="1:7" ht="36" x14ac:dyDescent="0.2">
      <c r="A362" s="231" t="s">
        <v>55</v>
      </c>
      <c r="B362" s="30" t="s">
        <v>370</v>
      </c>
      <c r="C362" s="31" t="s">
        <v>12</v>
      </c>
      <c r="D362" s="32">
        <v>1</v>
      </c>
      <c r="E362" s="128"/>
      <c r="F362" s="122"/>
      <c r="G362" s="123"/>
    </row>
    <row r="363" spans="1:7" ht="24" x14ac:dyDescent="0.2">
      <c r="A363" s="231" t="s">
        <v>56</v>
      </c>
      <c r="B363" s="30" t="s">
        <v>384</v>
      </c>
      <c r="C363" s="31" t="s">
        <v>12</v>
      </c>
      <c r="D363" s="32">
        <v>1</v>
      </c>
      <c r="E363" s="128"/>
      <c r="F363" s="122"/>
      <c r="G363" s="123"/>
    </row>
    <row r="364" spans="1:7" ht="24" x14ac:dyDescent="0.2">
      <c r="A364" s="231" t="s">
        <v>58</v>
      </c>
      <c r="B364" s="30" t="s">
        <v>385</v>
      </c>
      <c r="C364" s="31" t="s">
        <v>12</v>
      </c>
      <c r="D364" s="32">
        <v>1</v>
      </c>
      <c r="E364" s="128"/>
      <c r="F364" s="122"/>
      <c r="G364" s="123"/>
    </row>
    <row r="365" spans="1:7" x14ac:dyDescent="0.2">
      <c r="A365" s="229"/>
      <c r="B365" s="61"/>
      <c r="C365" s="34"/>
      <c r="D365" s="35" t="s">
        <v>631</v>
      </c>
      <c r="E365" s="128"/>
      <c r="F365" s="122"/>
      <c r="G365" s="123"/>
    </row>
    <row r="366" spans="1:7" x14ac:dyDescent="0.2">
      <c r="A366" s="229"/>
      <c r="B366" s="61"/>
      <c r="C366" s="34"/>
      <c r="D366" s="35" t="s">
        <v>631</v>
      </c>
      <c r="E366" s="128"/>
      <c r="F366" s="122"/>
      <c r="G366" s="123"/>
    </row>
    <row r="367" spans="1:7" ht="12.75" thickBot="1" x14ac:dyDescent="0.25">
      <c r="A367" s="229"/>
      <c r="B367" s="61"/>
      <c r="C367" s="34"/>
      <c r="D367" s="35" t="s">
        <v>631</v>
      </c>
      <c r="E367" s="128"/>
      <c r="F367" s="122"/>
      <c r="G367" s="123"/>
    </row>
    <row r="368" spans="1:7" x14ac:dyDescent="0.2">
      <c r="A368" s="243"/>
      <c r="B368" s="92" t="s">
        <v>118</v>
      </c>
      <c r="C368" s="98"/>
      <c r="D368" s="94" t="s">
        <v>631</v>
      </c>
      <c r="E368" s="175"/>
      <c r="F368" s="176"/>
      <c r="G368" s="249"/>
    </row>
    <row r="369" spans="1:7" ht="12.75" thickBot="1" x14ac:dyDescent="0.25">
      <c r="A369" s="245"/>
      <c r="B369" s="95" t="s">
        <v>127</v>
      </c>
      <c r="C369" s="99"/>
      <c r="D369" s="97" t="s">
        <v>631</v>
      </c>
      <c r="E369" s="173"/>
      <c r="F369" s="177"/>
      <c r="G369" s="250"/>
    </row>
    <row r="370" spans="1:7" x14ac:dyDescent="0.2">
      <c r="A370" s="221"/>
      <c r="B370" s="73"/>
      <c r="C370" s="21"/>
      <c r="D370" s="22" t="s">
        <v>631</v>
      </c>
      <c r="E370" s="119"/>
      <c r="F370" s="122"/>
      <c r="G370" s="140"/>
    </row>
    <row r="371" spans="1:7" x14ac:dyDescent="0.2">
      <c r="A371" s="221"/>
      <c r="B371" s="62" t="s">
        <v>88</v>
      </c>
      <c r="C371" s="21"/>
      <c r="D371" s="22" t="s">
        <v>631</v>
      </c>
      <c r="E371" s="119"/>
      <c r="F371" s="122"/>
      <c r="G371" s="123"/>
    </row>
    <row r="372" spans="1:7" x14ac:dyDescent="0.2">
      <c r="A372" s="221"/>
      <c r="B372" s="165" t="s">
        <v>89</v>
      </c>
      <c r="C372" s="21"/>
      <c r="D372" s="22" t="s">
        <v>631</v>
      </c>
      <c r="E372" s="119"/>
      <c r="F372" s="122"/>
      <c r="G372" s="123"/>
    </row>
    <row r="373" spans="1:7" x14ac:dyDescent="0.2">
      <c r="A373" s="221" t="s">
        <v>278</v>
      </c>
      <c r="B373" s="69" t="s">
        <v>36</v>
      </c>
      <c r="C373" s="21"/>
      <c r="D373" s="22" t="s">
        <v>631</v>
      </c>
      <c r="E373" s="119"/>
      <c r="F373" s="122"/>
      <c r="G373" s="123"/>
    </row>
    <row r="374" spans="1:7" ht="60" x14ac:dyDescent="0.2">
      <c r="A374" s="221"/>
      <c r="B374" s="57" t="s">
        <v>148</v>
      </c>
      <c r="C374" s="57"/>
      <c r="D374" s="57" t="s">
        <v>631</v>
      </c>
      <c r="E374" s="145"/>
      <c r="F374" s="145"/>
      <c r="G374" s="146"/>
    </row>
    <row r="375" spans="1:7" ht="72" x14ac:dyDescent="0.2">
      <c r="A375" s="221"/>
      <c r="B375" s="57" t="s">
        <v>147</v>
      </c>
      <c r="C375" s="63"/>
      <c r="D375" s="63" t="s">
        <v>631</v>
      </c>
      <c r="E375" s="147"/>
      <c r="F375" s="147"/>
      <c r="G375" s="148"/>
    </row>
    <row r="376" spans="1:7" ht="36" x14ac:dyDescent="0.2">
      <c r="A376" s="221"/>
      <c r="B376" s="57" t="s">
        <v>177</v>
      </c>
      <c r="C376" s="63"/>
      <c r="D376" s="63" t="s">
        <v>631</v>
      </c>
      <c r="E376" s="147"/>
      <c r="F376" s="147"/>
      <c r="G376" s="148"/>
    </row>
    <row r="377" spans="1:7" x14ac:dyDescent="0.2">
      <c r="A377" s="229"/>
      <c r="B377" s="70" t="s">
        <v>108</v>
      </c>
      <c r="C377" s="31"/>
      <c r="D377" s="32" t="s">
        <v>631</v>
      </c>
      <c r="E377" s="128"/>
      <c r="F377" s="122"/>
      <c r="G377" s="123"/>
    </row>
    <row r="378" spans="1:7" x14ac:dyDescent="0.2">
      <c r="A378" s="229" t="s">
        <v>279</v>
      </c>
      <c r="B378" s="70" t="s">
        <v>518</v>
      </c>
      <c r="C378" s="34"/>
      <c r="D378" s="139" t="s">
        <v>631</v>
      </c>
      <c r="E378" s="138"/>
      <c r="F378" s="139"/>
      <c r="G378" s="140"/>
    </row>
    <row r="379" spans="1:7" x14ac:dyDescent="0.2">
      <c r="A379" s="278">
        <v>1</v>
      </c>
      <c r="B379" s="71" t="s">
        <v>190</v>
      </c>
      <c r="C379" s="34"/>
      <c r="D379" s="35" t="s">
        <v>631</v>
      </c>
      <c r="E379" s="138"/>
      <c r="F379" s="139"/>
      <c r="G379" s="123"/>
    </row>
    <row r="380" spans="1:7" ht="13.5" x14ac:dyDescent="0.2">
      <c r="A380" s="285" t="s">
        <v>134</v>
      </c>
      <c r="B380" s="30" t="s">
        <v>281</v>
      </c>
      <c r="C380" s="31" t="s">
        <v>113</v>
      </c>
      <c r="D380" s="32">
        <v>102.15</v>
      </c>
      <c r="E380" s="128"/>
      <c r="F380" s="122"/>
      <c r="G380" s="123"/>
    </row>
    <row r="381" spans="1:7" x14ac:dyDescent="0.2">
      <c r="A381" s="229"/>
      <c r="B381" s="72"/>
      <c r="C381" s="31"/>
      <c r="D381" s="32" t="s">
        <v>631</v>
      </c>
      <c r="E381" s="128"/>
      <c r="F381" s="122"/>
      <c r="G381" s="123"/>
    </row>
    <row r="382" spans="1:7" x14ac:dyDescent="0.2">
      <c r="A382" s="229" t="s">
        <v>435</v>
      </c>
      <c r="B382" s="70" t="s">
        <v>403</v>
      </c>
      <c r="C382" s="34"/>
      <c r="D382" s="139" t="s">
        <v>631</v>
      </c>
      <c r="E382" s="138"/>
      <c r="F382" s="139"/>
      <c r="G382" s="140"/>
    </row>
    <row r="383" spans="1:7" x14ac:dyDescent="0.2">
      <c r="A383" s="278" t="s">
        <v>125</v>
      </c>
      <c r="B383" s="71" t="s">
        <v>191</v>
      </c>
      <c r="C383" s="34"/>
      <c r="D383" s="35" t="s">
        <v>631</v>
      </c>
      <c r="E383" s="138"/>
      <c r="F383" s="139"/>
      <c r="G383" s="123"/>
    </row>
    <row r="384" spans="1:7" ht="13.5" x14ac:dyDescent="0.2">
      <c r="A384" s="285" t="s">
        <v>134</v>
      </c>
      <c r="B384" s="30" t="s">
        <v>281</v>
      </c>
      <c r="C384" s="31" t="s">
        <v>113</v>
      </c>
      <c r="D384" s="32">
        <v>267.57</v>
      </c>
      <c r="E384" s="128"/>
      <c r="F384" s="122"/>
      <c r="G384" s="123"/>
    </row>
    <row r="385" spans="1:7" x14ac:dyDescent="0.2">
      <c r="A385" s="278">
        <v>1</v>
      </c>
      <c r="B385" s="71" t="s">
        <v>190</v>
      </c>
      <c r="C385" s="34"/>
      <c r="D385" s="35" t="s">
        <v>631</v>
      </c>
      <c r="E385" s="138"/>
      <c r="F385" s="139"/>
      <c r="G385" s="123"/>
    </row>
    <row r="386" spans="1:7" ht="13.5" x14ac:dyDescent="0.2">
      <c r="A386" s="285" t="s">
        <v>134</v>
      </c>
      <c r="B386" s="30" t="s">
        <v>281</v>
      </c>
      <c r="C386" s="31" t="s">
        <v>113</v>
      </c>
      <c r="D386" s="32">
        <v>274.39</v>
      </c>
      <c r="E386" s="128"/>
      <c r="F386" s="122"/>
      <c r="G386" s="123"/>
    </row>
    <row r="387" spans="1:7" x14ac:dyDescent="0.2">
      <c r="A387" s="229"/>
      <c r="B387" s="72"/>
      <c r="C387" s="31"/>
      <c r="D387" s="32" t="s">
        <v>631</v>
      </c>
      <c r="E387" s="128"/>
      <c r="F387" s="122"/>
      <c r="G387" s="123"/>
    </row>
    <row r="388" spans="1:7" x14ac:dyDescent="0.2">
      <c r="A388" s="229" t="s">
        <v>436</v>
      </c>
      <c r="B388" s="70" t="s">
        <v>399</v>
      </c>
      <c r="C388" s="34"/>
      <c r="D388" s="139" t="s">
        <v>631</v>
      </c>
      <c r="E388" s="138"/>
      <c r="F388" s="139"/>
      <c r="G388" s="140"/>
    </row>
    <row r="389" spans="1:7" x14ac:dyDescent="0.2">
      <c r="A389" s="278" t="s">
        <v>125</v>
      </c>
      <c r="B389" s="71" t="s">
        <v>191</v>
      </c>
      <c r="C389" s="34"/>
      <c r="D389" s="35" t="s">
        <v>631</v>
      </c>
      <c r="E389" s="138"/>
      <c r="F389" s="139"/>
      <c r="G389" s="123"/>
    </row>
    <row r="390" spans="1:7" ht="13.5" x14ac:dyDescent="0.2">
      <c r="A390" s="285" t="s">
        <v>134</v>
      </c>
      <c r="B390" s="30" t="s">
        <v>281</v>
      </c>
      <c r="C390" s="31" t="s">
        <v>113</v>
      </c>
      <c r="D390" s="32">
        <v>165.45999999999998</v>
      </c>
      <c r="E390" s="128"/>
      <c r="F390" s="122"/>
      <c r="G390" s="123"/>
    </row>
    <row r="391" spans="1:7" x14ac:dyDescent="0.2">
      <c r="A391" s="278">
        <v>1</v>
      </c>
      <c r="B391" s="71" t="s">
        <v>190</v>
      </c>
      <c r="C391" s="34"/>
      <c r="D391" s="35" t="s">
        <v>631</v>
      </c>
      <c r="E391" s="138"/>
      <c r="F391" s="139"/>
      <c r="G391" s="123"/>
    </row>
    <row r="392" spans="1:7" ht="13.5" x14ac:dyDescent="0.2">
      <c r="A392" s="285" t="s">
        <v>134</v>
      </c>
      <c r="B392" s="30" t="s">
        <v>281</v>
      </c>
      <c r="C392" s="31" t="s">
        <v>113</v>
      </c>
      <c r="D392" s="32">
        <v>204.04999999999998</v>
      </c>
      <c r="E392" s="128"/>
      <c r="F392" s="122"/>
      <c r="G392" s="123"/>
    </row>
    <row r="393" spans="1:7" x14ac:dyDescent="0.2">
      <c r="A393" s="229"/>
      <c r="B393" s="72"/>
      <c r="C393" s="31"/>
      <c r="D393" s="32" t="s">
        <v>631</v>
      </c>
      <c r="E393" s="128"/>
      <c r="F393" s="122"/>
      <c r="G393" s="123"/>
    </row>
    <row r="394" spans="1:7" x14ac:dyDescent="0.2">
      <c r="A394" s="229" t="s">
        <v>437</v>
      </c>
      <c r="B394" s="70" t="s">
        <v>434</v>
      </c>
      <c r="C394" s="34"/>
      <c r="D394" s="139" t="s">
        <v>631</v>
      </c>
      <c r="E394" s="138"/>
      <c r="F394" s="139"/>
      <c r="G394" s="140"/>
    </row>
    <row r="395" spans="1:7" x14ac:dyDescent="0.2">
      <c r="A395" s="278" t="s">
        <v>125</v>
      </c>
      <c r="B395" s="71" t="s">
        <v>191</v>
      </c>
      <c r="C395" s="34"/>
      <c r="D395" s="35" t="s">
        <v>631</v>
      </c>
      <c r="E395" s="138"/>
      <c r="F395" s="139"/>
      <c r="G395" s="123"/>
    </row>
    <row r="396" spans="1:7" ht="13.5" x14ac:dyDescent="0.2">
      <c r="A396" s="285" t="s">
        <v>134</v>
      </c>
      <c r="B396" s="30" t="s">
        <v>281</v>
      </c>
      <c r="C396" s="31" t="s">
        <v>113</v>
      </c>
      <c r="D396" s="32">
        <v>153.76999999999998</v>
      </c>
      <c r="E396" s="128"/>
      <c r="F396" s="122"/>
      <c r="G396" s="123"/>
    </row>
    <row r="397" spans="1:7" x14ac:dyDescent="0.2">
      <c r="A397" s="278" t="s">
        <v>126</v>
      </c>
      <c r="B397" s="71" t="s">
        <v>190</v>
      </c>
      <c r="C397" s="34"/>
      <c r="D397" s="35" t="s">
        <v>631</v>
      </c>
      <c r="E397" s="138"/>
      <c r="F397" s="139"/>
      <c r="G397" s="123"/>
    </row>
    <row r="398" spans="1:7" ht="13.5" x14ac:dyDescent="0.2">
      <c r="A398" s="285" t="s">
        <v>134</v>
      </c>
      <c r="B398" s="30" t="s">
        <v>281</v>
      </c>
      <c r="C398" s="31" t="s">
        <v>113</v>
      </c>
      <c r="D398" s="32">
        <v>212.23</v>
      </c>
      <c r="E398" s="128"/>
      <c r="F398" s="122"/>
      <c r="G398" s="123"/>
    </row>
    <row r="399" spans="1:7" x14ac:dyDescent="0.2">
      <c r="A399" s="229"/>
      <c r="B399" s="72"/>
      <c r="C399" s="31"/>
      <c r="D399" s="32" t="s">
        <v>631</v>
      </c>
      <c r="E399" s="128"/>
      <c r="F399" s="122"/>
      <c r="G399" s="123"/>
    </row>
    <row r="400" spans="1:7" x14ac:dyDescent="0.2">
      <c r="A400" s="229" t="s">
        <v>438</v>
      </c>
      <c r="B400" s="70" t="s">
        <v>541</v>
      </c>
      <c r="C400" s="34"/>
      <c r="D400" s="139" t="s">
        <v>631</v>
      </c>
      <c r="E400" s="138"/>
      <c r="F400" s="139"/>
      <c r="G400" s="140"/>
    </row>
    <row r="401" spans="1:7" x14ac:dyDescent="0.2">
      <c r="A401" s="278" t="s">
        <v>125</v>
      </c>
      <c r="B401" s="71" t="s">
        <v>191</v>
      </c>
      <c r="C401" s="34"/>
      <c r="D401" s="35" t="s">
        <v>631</v>
      </c>
      <c r="E401" s="138"/>
      <c r="F401" s="139"/>
      <c r="G401" s="123"/>
    </row>
    <row r="402" spans="1:7" ht="13.5" x14ac:dyDescent="0.2">
      <c r="A402" s="285" t="s">
        <v>134</v>
      </c>
      <c r="B402" s="30" t="s">
        <v>281</v>
      </c>
      <c r="C402" s="31" t="s">
        <v>113</v>
      </c>
      <c r="D402" s="32">
        <v>22.5</v>
      </c>
      <c r="E402" s="128"/>
      <c r="F402" s="122"/>
      <c r="G402" s="123"/>
    </row>
    <row r="403" spans="1:7" ht="13.5" customHeight="1" x14ac:dyDescent="0.2">
      <c r="A403" s="229"/>
      <c r="B403" s="72"/>
      <c r="C403" s="31"/>
      <c r="D403" s="32" t="s">
        <v>631</v>
      </c>
      <c r="E403" s="128"/>
      <c r="F403" s="122"/>
      <c r="G403" s="123"/>
    </row>
    <row r="404" spans="1:7" ht="12" customHeight="1" x14ac:dyDescent="0.2">
      <c r="A404" s="227" t="s">
        <v>280</v>
      </c>
      <c r="B404" s="165" t="s">
        <v>90</v>
      </c>
      <c r="C404" s="162"/>
      <c r="D404" s="141" t="s">
        <v>631</v>
      </c>
      <c r="E404" s="119"/>
      <c r="F404" s="141"/>
      <c r="G404" s="149"/>
    </row>
    <row r="405" spans="1:7" ht="105.75" customHeight="1" x14ac:dyDescent="0.2">
      <c r="A405" s="221"/>
      <c r="B405" s="57" t="s">
        <v>282</v>
      </c>
      <c r="C405" s="57"/>
      <c r="D405" s="57" t="s">
        <v>631</v>
      </c>
      <c r="E405" s="145"/>
      <c r="F405" s="145"/>
      <c r="G405" s="148"/>
    </row>
    <row r="406" spans="1:7" ht="24.75" customHeight="1" x14ac:dyDescent="0.2">
      <c r="A406" s="221"/>
      <c r="B406" s="57" t="s">
        <v>283</v>
      </c>
      <c r="C406" s="57"/>
      <c r="D406" s="57" t="s">
        <v>631</v>
      </c>
      <c r="E406" s="145"/>
      <c r="F406" s="147"/>
      <c r="G406" s="148"/>
    </row>
    <row r="407" spans="1:7" ht="52.5" customHeight="1" x14ac:dyDescent="0.2">
      <c r="A407" s="221"/>
      <c r="B407" s="57" t="s">
        <v>176</v>
      </c>
      <c r="C407" s="57"/>
      <c r="D407" s="57" t="s">
        <v>631</v>
      </c>
      <c r="E407" s="145"/>
      <c r="F407" s="147"/>
      <c r="G407" s="148"/>
    </row>
    <row r="408" spans="1:7" x14ac:dyDescent="0.2">
      <c r="A408" s="229" t="s">
        <v>386</v>
      </c>
      <c r="B408" s="70" t="s">
        <v>518</v>
      </c>
      <c r="C408" s="34"/>
      <c r="D408" s="139" t="s">
        <v>631</v>
      </c>
      <c r="E408" s="138"/>
      <c r="F408" s="139"/>
      <c r="G408" s="140"/>
    </row>
    <row r="409" spans="1:7" ht="12.75" customHeight="1" x14ac:dyDescent="0.2">
      <c r="A409" s="278" t="s">
        <v>125</v>
      </c>
      <c r="B409" s="71" t="s">
        <v>519</v>
      </c>
      <c r="C409" s="34"/>
      <c r="D409" s="35" t="s">
        <v>631</v>
      </c>
      <c r="E409" s="138"/>
      <c r="F409" s="150"/>
      <c r="G409" s="123"/>
    </row>
    <row r="410" spans="1:7" ht="12.75" customHeight="1" x14ac:dyDescent="0.2">
      <c r="A410" s="285" t="s">
        <v>134</v>
      </c>
      <c r="B410" s="72" t="s">
        <v>520</v>
      </c>
      <c r="C410" s="31" t="s">
        <v>113</v>
      </c>
      <c r="D410" s="32">
        <v>102.15</v>
      </c>
      <c r="E410" s="128"/>
      <c r="F410" s="122"/>
      <c r="G410" s="123"/>
    </row>
    <row r="411" spans="1:7" x14ac:dyDescent="0.2">
      <c r="A411" s="285"/>
      <c r="B411" s="293"/>
      <c r="C411" s="31"/>
      <c r="D411" s="32" t="s">
        <v>631</v>
      </c>
      <c r="E411" s="128"/>
      <c r="F411" s="122"/>
      <c r="G411" s="123"/>
    </row>
    <row r="412" spans="1:7" ht="12.75" customHeight="1" x14ac:dyDescent="0.2">
      <c r="A412" s="229" t="s">
        <v>400</v>
      </c>
      <c r="B412" s="70" t="s">
        <v>403</v>
      </c>
      <c r="C412" s="34"/>
      <c r="D412" s="139" t="s">
        <v>631</v>
      </c>
      <c r="E412" s="138"/>
      <c r="F412" s="139"/>
      <c r="G412" s="140"/>
    </row>
    <row r="413" spans="1:7" ht="12.75" customHeight="1" x14ac:dyDescent="0.2">
      <c r="A413" s="278" t="s">
        <v>125</v>
      </c>
      <c r="B413" s="71" t="s">
        <v>168</v>
      </c>
      <c r="C413" s="34"/>
      <c r="D413" s="35" t="s">
        <v>631</v>
      </c>
      <c r="E413" s="138"/>
      <c r="F413" s="150"/>
      <c r="G413" s="123"/>
    </row>
    <row r="414" spans="1:7" ht="12.75" customHeight="1" x14ac:dyDescent="0.2">
      <c r="A414" s="285" t="s">
        <v>134</v>
      </c>
      <c r="B414" s="72" t="s">
        <v>109</v>
      </c>
      <c r="C414" s="31" t="s">
        <v>113</v>
      </c>
      <c r="D414" s="32">
        <v>274.39</v>
      </c>
      <c r="E414" s="128"/>
      <c r="F414" s="122"/>
      <c r="G414" s="123"/>
    </row>
    <row r="415" spans="1:7" ht="12.75" customHeight="1" x14ac:dyDescent="0.2">
      <c r="A415" s="285" t="s">
        <v>126</v>
      </c>
      <c r="B415" s="61" t="s">
        <v>169</v>
      </c>
      <c r="C415" s="34"/>
      <c r="D415" s="35" t="s">
        <v>631</v>
      </c>
      <c r="E415" s="138"/>
      <c r="F415" s="139"/>
      <c r="G415" s="123"/>
    </row>
    <row r="416" spans="1:7" ht="24" customHeight="1" x14ac:dyDescent="0.2">
      <c r="A416" s="285" t="s">
        <v>134</v>
      </c>
      <c r="B416" s="30" t="s">
        <v>170</v>
      </c>
      <c r="C416" s="31" t="s">
        <v>113</v>
      </c>
      <c r="D416" s="32">
        <v>816.35</v>
      </c>
      <c r="E416" s="128"/>
      <c r="F416" s="122"/>
      <c r="G416" s="123"/>
    </row>
    <row r="417" spans="1:7" x14ac:dyDescent="0.2">
      <c r="A417" s="229"/>
      <c r="B417" s="30"/>
      <c r="C417" s="31"/>
      <c r="D417" s="32" t="s">
        <v>631</v>
      </c>
      <c r="E417" s="128"/>
      <c r="F417" s="122"/>
      <c r="G417" s="123"/>
    </row>
    <row r="418" spans="1:7" ht="12.75" customHeight="1" x14ac:dyDescent="0.2">
      <c r="A418" s="229" t="s">
        <v>401</v>
      </c>
      <c r="B418" s="70" t="s">
        <v>399</v>
      </c>
      <c r="C418" s="34"/>
      <c r="D418" s="139" t="s">
        <v>631</v>
      </c>
      <c r="E418" s="138"/>
      <c r="F418" s="139"/>
      <c r="G418" s="140"/>
    </row>
    <row r="419" spans="1:7" ht="12.75" customHeight="1" x14ac:dyDescent="0.2">
      <c r="A419" s="278" t="s">
        <v>125</v>
      </c>
      <c r="B419" s="71" t="s">
        <v>168</v>
      </c>
      <c r="C419" s="34"/>
      <c r="D419" s="35" t="s">
        <v>631</v>
      </c>
      <c r="E419" s="138"/>
      <c r="F419" s="150"/>
      <c r="G419" s="123"/>
    </row>
    <row r="420" spans="1:7" ht="12.75" customHeight="1" x14ac:dyDescent="0.2">
      <c r="A420" s="285" t="s">
        <v>134</v>
      </c>
      <c r="B420" s="72" t="s">
        <v>109</v>
      </c>
      <c r="C420" s="31" t="s">
        <v>113</v>
      </c>
      <c r="D420" s="32">
        <v>165.45999999999998</v>
      </c>
      <c r="E420" s="128"/>
      <c r="F420" s="122"/>
      <c r="G420" s="123"/>
    </row>
    <row r="421" spans="1:7" ht="12.75" customHeight="1" x14ac:dyDescent="0.2">
      <c r="A421" s="285" t="s">
        <v>126</v>
      </c>
      <c r="B421" s="61" t="s">
        <v>169</v>
      </c>
      <c r="C421" s="34"/>
      <c r="D421" s="35" t="s">
        <v>631</v>
      </c>
      <c r="E421" s="138"/>
      <c r="F421" s="139"/>
      <c r="G421" s="123"/>
    </row>
    <row r="422" spans="1:7" ht="24" customHeight="1" x14ac:dyDescent="0.2">
      <c r="A422" s="285" t="s">
        <v>134</v>
      </c>
      <c r="B422" s="30" t="s">
        <v>170</v>
      </c>
      <c r="C422" s="31" t="s">
        <v>113</v>
      </c>
      <c r="D422" s="32">
        <v>573.54999999999995</v>
      </c>
      <c r="E422" s="128"/>
      <c r="F422" s="122"/>
      <c r="G422" s="123"/>
    </row>
    <row r="423" spans="1:7" x14ac:dyDescent="0.2">
      <c r="A423" s="229"/>
      <c r="B423" s="30"/>
      <c r="C423" s="31"/>
      <c r="D423" s="32" t="s">
        <v>631</v>
      </c>
      <c r="E423" s="128"/>
      <c r="F423" s="122"/>
      <c r="G423" s="123"/>
    </row>
    <row r="424" spans="1:7" ht="12.75" customHeight="1" x14ac:dyDescent="0.2">
      <c r="A424" s="229" t="s">
        <v>401</v>
      </c>
      <c r="B424" s="70" t="s">
        <v>434</v>
      </c>
      <c r="C424" s="34"/>
      <c r="D424" s="139" t="s">
        <v>631</v>
      </c>
      <c r="E424" s="138"/>
      <c r="F424" s="139"/>
      <c r="G424" s="140"/>
    </row>
    <row r="425" spans="1:7" ht="12.75" customHeight="1" x14ac:dyDescent="0.2">
      <c r="A425" s="278" t="s">
        <v>125</v>
      </c>
      <c r="B425" s="71" t="s">
        <v>168</v>
      </c>
      <c r="C425" s="34"/>
      <c r="D425" s="35" t="s">
        <v>631</v>
      </c>
      <c r="E425" s="138"/>
      <c r="F425" s="150"/>
      <c r="G425" s="123"/>
    </row>
    <row r="426" spans="1:7" ht="12.75" customHeight="1" x14ac:dyDescent="0.2">
      <c r="A426" s="285" t="s">
        <v>134</v>
      </c>
      <c r="B426" s="72" t="s">
        <v>109</v>
      </c>
      <c r="C426" s="31" t="s">
        <v>113</v>
      </c>
      <c r="D426" s="32">
        <v>153.76999999999998</v>
      </c>
      <c r="E426" s="128"/>
      <c r="F426" s="122"/>
      <c r="G426" s="123"/>
    </row>
    <row r="427" spans="1:7" ht="12.75" customHeight="1" x14ac:dyDescent="0.2">
      <c r="A427" s="285" t="s">
        <v>126</v>
      </c>
      <c r="B427" s="61" t="s">
        <v>169</v>
      </c>
      <c r="C427" s="34"/>
      <c r="D427" s="35" t="s">
        <v>631</v>
      </c>
      <c r="E427" s="138"/>
      <c r="F427" s="139"/>
      <c r="G427" s="123"/>
    </row>
    <row r="428" spans="1:7" ht="24" customHeight="1" x14ac:dyDescent="0.2">
      <c r="A428" s="285" t="s">
        <v>134</v>
      </c>
      <c r="B428" s="30" t="s">
        <v>170</v>
      </c>
      <c r="C428" s="31" t="s">
        <v>113</v>
      </c>
      <c r="D428" s="32">
        <v>578.21</v>
      </c>
      <c r="E428" s="128"/>
      <c r="F428" s="122"/>
      <c r="G428" s="123"/>
    </row>
    <row r="429" spans="1:7" x14ac:dyDescent="0.2">
      <c r="A429" s="231"/>
      <c r="B429" s="61"/>
      <c r="C429" s="31"/>
      <c r="D429" s="32" t="s">
        <v>631</v>
      </c>
      <c r="E429" s="128"/>
      <c r="F429" s="122"/>
      <c r="G429" s="123"/>
    </row>
    <row r="430" spans="1:7" ht="12.75" customHeight="1" x14ac:dyDescent="0.2">
      <c r="A430" s="229" t="s">
        <v>439</v>
      </c>
      <c r="B430" s="70" t="s">
        <v>541</v>
      </c>
      <c r="C430" s="34"/>
      <c r="D430" s="139" t="s">
        <v>631</v>
      </c>
      <c r="E430" s="138"/>
      <c r="F430" s="139"/>
      <c r="G430" s="140"/>
    </row>
    <row r="431" spans="1:7" ht="12.75" customHeight="1" x14ac:dyDescent="0.2">
      <c r="A431" s="278" t="s">
        <v>125</v>
      </c>
      <c r="B431" s="71" t="s">
        <v>168</v>
      </c>
      <c r="C431" s="34"/>
      <c r="D431" s="35" t="s">
        <v>631</v>
      </c>
      <c r="E431" s="138"/>
      <c r="F431" s="150"/>
      <c r="G431" s="123"/>
    </row>
    <row r="432" spans="1:7" ht="12.75" customHeight="1" x14ac:dyDescent="0.2">
      <c r="A432" s="285" t="s">
        <v>134</v>
      </c>
      <c r="B432" s="72" t="s">
        <v>109</v>
      </c>
      <c r="C432" s="31" t="s">
        <v>113</v>
      </c>
      <c r="D432" s="32">
        <v>22.5</v>
      </c>
      <c r="E432" s="128"/>
      <c r="F432" s="122"/>
      <c r="G432" s="123"/>
    </row>
    <row r="433" spans="1:7" ht="12.75" customHeight="1" x14ac:dyDescent="0.2">
      <c r="A433" s="285" t="s">
        <v>126</v>
      </c>
      <c r="B433" s="61" t="s">
        <v>169</v>
      </c>
      <c r="C433" s="34"/>
      <c r="D433" s="35" t="s">
        <v>631</v>
      </c>
      <c r="E433" s="138"/>
      <c r="F433" s="139"/>
      <c r="G433" s="123"/>
    </row>
    <row r="434" spans="1:7" ht="24" customHeight="1" x14ac:dyDescent="0.2">
      <c r="A434" s="285" t="s">
        <v>134</v>
      </c>
      <c r="B434" s="30" t="s">
        <v>170</v>
      </c>
      <c r="C434" s="31" t="s">
        <v>113</v>
      </c>
      <c r="D434" s="32">
        <v>22.5</v>
      </c>
      <c r="E434" s="128"/>
      <c r="F434" s="122"/>
      <c r="G434" s="123"/>
    </row>
    <row r="435" spans="1:7" ht="12.75" thickBot="1" x14ac:dyDescent="0.25">
      <c r="A435" s="231"/>
      <c r="B435" s="61"/>
      <c r="C435" s="31"/>
      <c r="D435" s="32" t="s">
        <v>631</v>
      </c>
      <c r="E435" s="128"/>
      <c r="F435" s="122"/>
      <c r="G435" s="123"/>
    </row>
    <row r="436" spans="1:7" x14ac:dyDescent="0.2">
      <c r="A436" s="243"/>
      <c r="B436" s="92" t="s">
        <v>117</v>
      </c>
      <c r="C436" s="98"/>
      <c r="D436" s="94" t="s">
        <v>631</v>
      </c>
      <c r="E436" s="175"/>
      <c r="F436" s="176"/>
      <c r="G436" s="249"/>
    </row>
    <row r="437" spans="1:7" ht="12.75" thickBot="1" x14ac:dyDescent="0.25">
      <c r="A437" s="245"/>
      <c r="B437" s="95" t="s">
        <v>145</v>
      </c>
      <c r="C437" s="99"/>
      <c r="D437" s="97" t="s">
        <v>631</v>
      </c>
      <c r="E437" s="173"/>
      <c r="F437" s="177"/>
      <c r="G437" s="250"/>
    </row>
    <row r="438" spans="1:7" x14ac:dyDescent="0.2">
      <c r="A438" s="221"/>
      <c r="B438" s="73"/>
      <c r="C438" s="21"/>
      <c r="D438" s="22" t="s">
        <v>631</v>
      </c>
      <c r="E438" s="119"/>
      <c r="F438" s="122"/>
      <c r="G438" s="140"/>
    </row>
    <row r="439" spans="1:7" x14ac:dyDescent="0.2">
      <c r="A439" s="232"/>
      <c r="B439" s="193" t="s">
        <v>91</v>
      </c>
      <c r="C439" s="67"/>
      <c r="D439" s="39" t="s">
        <v>631</v>
      </c>
      <c r="E439" s="119"/>
      <c r="F439" s="122"/>
      <c r="G439" s="123"/>
    </row>
    <row r="440" spans="1:7" x14ac:dyDescent="0.2">
      <c r="A440" s="232"/>
      <c r="B440" s="165" t="s">
        <v>92</v>
      </c>
      <c r="C440" s="67"/>
      <c r="D440" s="39" t="s">
        <v>631</v>
      </c>
      <c r="E440" s="119"/>
      <c r="F440" s="122"/>
      <c r="G440" s="123"/>
    </row>
    <row r="441" spans="1:7" x14ac:dyDescent="0.2">
      <c r="A441" s="221" t="s">
        <v>284</v>
      </c>
      <c r="B441" s="40" t="s">
        <v>36</v>
      </c>
      <c r="C441" s="38"/>
      <c r="D441" s="39" t="s">
        <v>631</v>
      </c>
      <c r="E441" s="119"/>
      <c r="F441" s="122"/>
      <c r="G441" s="123"/>
    </row>
    <row r="442" spans="1:7" ht="48" x14ac:dyDescent="0.2">
      <c r="A442" s="221"/>
      <c r="B442" s="57" t="s">
        <v>110</v>
      </c>
      <c r="C442" s="57"/>
      <c r="D442" s="57" t="s">
        <v>631</v>
      </c>
      <c r="E442" s="145"/>
      <c r="F442" s="145"/>
      <c r="G442" s="146"/>
    </row>
    <row r="443" spans="1:7" x14ac:dyDescent="0.2">
      <c r="A443" s="259" t="s">
        <v>285</v>
      </c>
      <c r="B443" s="166" t="s">
        <v>149</v>
      </c>
      <c r="C443" s="167"/>
      <c r="D443" s="168" t="s">
        <v>631</v>
      </c>
      <c r="E443" s="119"/>
      <c r="F443" s="122"/>
      <c r="G443" s="123"/>
    </row>
    <row r="444" spans="1:7" x14ac:dyDescent="0.2">
      <c r="A444" s="258"/>
      <c r="B444" s="261" t="s">
        <v>154</v>
      </c>
      <c r="C444" s="270"/>
      <c r="D444" s="274" t="s">
        <v>631</v>
      </c>
      <c r="E444" s="119"/>
      <c r="F444" s="122"/>
      <c r="G444" s="123"/>
    </row>
    <row r="445" spans="1:7" ht="13.5" x14ac:dyDescent="0.2">
      <c r="A445" s="279">
        <v>1</v>
      </c>
      <c r="B445" s="263" t="s">
        <v>416</v>
      </c>
      <c r="C445" s="270" t="s">
        <v>114</v>
      </c>
      <c r="D445" s="274">
        <v>447.6</v>
      </c>
      <c r="E445" s="128"/>
      <c r="F445" s="122"/>
      <c r="G445" s="123"/>
    </row>
    <row r="446" spans="1:7" ht="13.5" x14ac:dyDescent="0.2">
      <c r="A446" s="279">
        <v>2</v>
      </c>
      <c r="B446" s="263" t="s">
        <v>417</v>
      </c>
      <c r="C446" s="270" t="s">
        <v>114</v>
      </c>
      <c r="D446" s="274">
        <v>447.6</v>
      </c>
      <c r="E446" s="128"/>
      <c r="F446" s="122"/>
      <c r="G446" s="123"/>
    </row>
    <row r="447" spans="1:7" ht="13.5" x14ac:dyDescent="0.2">
      <c r="A447" s="279">
        <v>3</v>
      </c>
      <c r="B447" s="263" t="s">
        <v>452</v>
      </c>
      <c r="C447" s="270" t="s">
        <v>114</v>
      </c>
      <c r="D447" s="274">
        <v>447.6</v>
      </c>
      <c r="E447" s="128"/>
      <c r="F447" s="122"/>
      <c r="G447" s="123"/>
    </row>
    <row r="448" spans="1:7" ht="12" customHeight="1" x14ac:dyDescent="0.2">
      <c r="A448" s="258"/>
      <c r="B448" s="263"/>
      <c r="C448" s="270"/>
      <c r="D448" s="274" t="s">
        <v>631</v>
      </c>
      <c r="E448" s="128"/>
      <c r="F448" s="122"/>
      <c r="G448" s="123"/>
    </row>
    <row r="449" spans="1:7" ht="12" customHeight="1" x14ac:dyDescent="0.2">
      <c r="A449" s="259" t="s">
        <v>525</v>
      </c>
      <c r="B449" s="166" t="s">
        <v>405</v>
      </c>
      <c r="C449" s="162"/>
      <c r="D449" s="141" t="s">
        <v>631</v>
      </c>
      <c r="E449" s="119"/>
      <c r="F449" s="122"/>
      <c r="G449" s="123"/>
    </row>
    <row r="450" spans="1:7" ht="46.5" customHeight="1" x14ac:dyDescent="0.2">
      <c r="A450" s="221"/>
      <c r="B450" s="57" t="s">
        <v>161</v>
      </c>
      <c r="C450" s="57"/>
      <c r="D450" s="57" t="s">
        <v>631</v>
      </c>
      <c r="E450" s="145"/>
      <c r="F450" s="145"/>
      <c r="G450" s="146"/>
    </row>
    <row r="451" spans="1:7" ht="24" x14ac:dyDescent="0.2">
      <c r="A451" s="226"/>
      <c r="B451" s="57" t="s">
        <v>162</v>
      </c>
      <c r="C451" s="57"/>
      <c r="D451" s="57" t="s">
        <v>631</v>
      </c>
      <c r="E451" s="145"/>
      <c r="F451" s="145"/>
      <c r="G451" s="146"/>
    </row>
    <row r="452" spans="1:7" ht="24" x14ac:dyDescent="0.2">
      <c r="A452" s="228"/>
      <c r="B452" s="145" t="s">
        <v>210</v>
      </c>
      <c r="C452" s="145"/>
      <c r="D452" s="145" t="s">
        <v>631</v>
      </c>
      <c r="E452" s="145"/>
      <c r="F452" s="145"/>
      <c r="G452" s="146"/>
    </row>
    <row r="453" spans="1:7" ht="15" customHeight="1" x14ac:dyDescent="0.2">
      <c r="A453" s="259" t="s">
        <v>522</v>
      </c>
      <c r="B453" s="262" t="s">
        <v>57</v>
      </c>
      <c r="C453" s="271"/>
      <c r="D453" s="275" t="s">
        <v>631</v>
      </c>
      <c r="E453" s="119"/>
      <c r="F453" s="122"/>
      <c r="G453" s="123"/>
    </row>
    <row r="454" spans="1:7" ht="24" x14ac:dyDescent="0.2">
      <c r="A454" s="259" t="s">
        <v>406</v>
      </c>
      <c r="B454" s="264" t="s">
        <v>404</v>
      </c>
      <c r="C454" s="270"/>
      <c r="D454" s="274" t="s">
        <v>631</v>
      </c>
      <c r="E454" s="128"/>
      <c r="F454" s="122"/>
      <c r="G454" s="123"/>
    </row>
    <row r="455" spans="1:7" ht="12" customHeight="1" x14ac:dyDescent="0.2">
      <c r="A455" s="279">
        <v>1</v>
      </c>
      <c r="B455" s="263" t="s">
        <v>501</v>
      </c>
      <c r="C455" s="270" t="s">
        <v>114</v>
      </c>
      <c r="D455" s="274">
        <v>20</v>
      </c>
      <c r="E455" s="128"/>
      <c r="F455" s="122"/>
      <c r="G455" s="123"/>
    </row>
    <row r="456" spans="1:7" ht="12" customHeight="1" x14ac:dyDescent="0.2">
      <c r="A456" s="279">
        <v>2</v>
      </c>
      <c r="B456" s="263" t="s">
        <v>542</v>
      </c>
      <c r="C456" s="270" t="s">
        <v>114</v>
      </c>
      <c r="D456" s="274">
        <v>111.44</v>
      </c>
      <c r="E456" s="128"/>
      <c r="F456" s="122"/>
      <c r="G456" s="123"/>
    </row>
    <row r="457" spans="1:7" ht="24" x14ac:dyDescent="0.2">
      <c r="A457" s="259" t="s">
        <v>407</v>
      </c>
      <c r="B457" s="264" t="s">
        <v>548</v>
      </c>
      <c r="C457" s="270"/>
      <c r="D457" s="274" t="s">
        <v>631</v>
      </c>
      <c r="E457" s="128"/>
      <c r="F457" s="122"/>
      <c r="G457" s="123"/>
    </row>
    <row r="458" spans="1:7" ht="12" customHeight="1" x14ac:dyDescent="0.2">
      <c r="A458" s="279">
        <v>3</v>
      </c>
      <c r="B458" s="263" t="s">
        <v>442</v>
      </c>
      <c r="C458" s="270" t="s">
        <v>114</v>
      </c>
      <c r="D458" s="274">
        <v>33.6</v>
      </c>
      <c r="E458" s="128"/>
      <c r="F458" s="122"/>
      <c r="G458" s="123"/>
    </row>
    <row r="459" spans="1:7" x14ac:dyDescent="0.2">
      <c r="A459" s="259" t="s">
        <v>521</v>
      </c>
      <c r="B459" s="264" t="s">
        <v>440</v>
      </c>
      <c r="C459" s="270"/>
      <c r="D459" s="274" t="s">
        <v>631</v>
      </c>
      <c r="E459" s="128"/>
      <c r="F459" s="122"/>
      <c r="G459" s="123"/>
    </row>
    <row r="460" spans="1:7" ht="12" customHeight="1" x14ac:dyDescent="0.2">
      <c r="A460" s="279" t="s">
        <v>125</v>
      </c>
      <c r="B460" s="263" t="s">
        <v>502</v>
      </c>
      <c r="C460" s="270" t="s">
        <v>114</v>
      </c>
      <c r="D460" s="274">
        <v>270.3</v>
      </c>
      <c r="E460" s="128"/>
      <c r="F460" s="122"/>
      <c r="G460" s="123"/>
    </row>
    <row r="461" spans="1:7" x14ac:dyDescent="0.2">
      <c r="A461" s="259" t="s">
        <v>524</v>
      </c>
      <c r="B461" s="264" t="s">
        <v>549</v>
      </c>
      <c r="C461" s="270"/>
      <c r="D461" s="274" t="s">
        <v>631</v>
      </c>
      <c r="E461" s="128"/>
      <c r="F461" s="122"/>
      <c r="G461" s="123"/>
    </row>
    <row r="462" spans="1:7" ht="13.5" x14ac:dyDescent="0.2">
      <c r="A462" s="279">
        <v>1</v>
      </c>
      <c r="B462" s="263" t="s">
        <v>286</v>
      </c>
      <c r="C462" s="270" t="s">
        <v>114</v>
      </c>
      <c r="D462" s="274">
        <v>167.44</v>
      </c>
      <c r="E462" s="128"/>
      <c r="F462" s="122"/>
      <c r="G462" s="123"/>
    </row>
    <row r="463" spans="1:7" ht="12" customHeight="1" x14ac:dyDescent="0.2">
      <c r="A463" s="279"/>
      <c r="B463" s="263"/>
      <c r="C463" s="270"/>
      <c r="D463" s="274" t="s">
        <v>631</v>
      </c>
      <c r="E463" s="128"/>
      <c r="F463" s="122"/>
      <c r="G463" s="123"/>
    </row>
    <row r="464" spans="1:7" ht="15" customHeight="1" x14ac:dyDescent="0.2">
      <c r="A464" s="259" t="s">
        <v>523</v>
      </c>
      <c r="B464" s="262" t="s">
        <v>398</v>
      </c>
      <c r="C464" s="271"/>
      <c r="D464" s="275" t="s">
        <v>631</v>
      </c>
      <c r="E464" s="119"/>
      <c r="F464" s="122"/>
      <c r="G464" s="123"/>
    </row>
    <row r="465" spans="1:7" ht="24" x14ac:dyDescent="0.2">
      <c r="A465" s="259" t="s">
        <v>408</v>
      </c>
      <c r="B465" s="264" t="s">
        <v>404</v>
      </c>
      <c r="C465" s="270"/>
      <c r="D465" s="274" t="s">
        <v>631</v>
      </c>
      <c r="E465" s="128"/>
      <c r="F465" s="122"/>
      <c r="G465" s="123"/>
    </row>
    <row r="466" spans="1:7" ht="12" customHeight="1" x14ac:dyDescent="0.2">
      <c r="A466" s="279">
        <v>1</v>
      </c>
      <c r="B466" s="263" t="s">
        <v>501</v>
      </c>
      <c r="C466" s="270" t="s">
        <v>114</v>
      </c>
      <c r="D466" s="274">
        <v>20</v>
      </c>
      <c r="E466" s="128"/>
      <c r="F466" s="122"/>
      <c r="G466" s="123"/>
    </row>
    <row r="467" spans="1:7" ht="12" customHeight="1" x14ac:dyDescent="0.2">
      <c r="A467" s="279">
        <v>2</v>
      </c>
      <c r="B467" s="263" t="s">
        <v>542</v>
      </c>
      <c r="C467" s="270" t="s">
        <v>114</v>
      </c>
      <c r="D467" s="274">
        <v>111.44</v>
      </c>
      <c r="E467" s="128"/>
      <c r="F467" s="122"/>
      <c r="G467" s="123"/>
    </row>
    <row r="468" spans="1:7" ht="24" x14ac:dyDescent="0.2">
      <c r="A468" s="259" t="s">
        <v>441</v>
      </c>
      <c r="B468" s="264" t="s">
        <v>548</v>
      </c>
      <c r="C468" s="270"/>
      <c r="D468" s="274" t="s">
        <v>631</v>
      </c>
      <c r="E468" s="128"/>
      <c r="F468" s="122"/>
      <c r="G468" s="123"/>
    </row>
    <row r="469" spans="1:7" ht="12" customHeight="1" x14ac:dyDescent="0.2">
      <c r="A469" s="279">
        <v>3</v>
      </c>
      <c r="B469" s="263" t="s">
        <v>442</v>
      </c>
      <c r="C469" s="270" t="s">
        <v>114</v>
      </c>
      <c r="D469" s="274">
        <v>22.3</v>
      </c>
      <c r="E469" s="128"/>
      <c r="F469" s="122"/>
      <c r="G469" s="123"/>
    </row>
    <row r="470" spans="1:7" x14ac:dyDescent="0.2">
      <c r="A470" s="259" t="s">
        <v>441</v>
      </c>
      <c r="B470" s="264" t="s">
        <v>440</v>
      </c>
      <c r="C470" s="270"/>
      <c r="D470" s="274" t="s">
        <v>631</v>
      </c>
      <c r="E470" s="128"/>
      <c r="F470" s="122"/>
      <c r="G470" s="123"/>
    </row>
    <row r="471" spans="1:7" ht="12" customHeight="1" x14ac:dyDescent="0.2">
      <c r="A471" s="279" t="s">
        <v>125</v>
      </c>
      <c r="B471" s="263" t="s">
        <v>503</v>
      </c>
      <c r="C471" s="270" t="s">
        <v>114</v>
      </c>
      <c r="D471" s="274">
        <v>289.95999999999998</v>
      </c>
      <c r="E471" s="128"/>
      <c r="F471" s="122"/>
      <c r="G471" s="123"/>
    </row>
    <row r="472" spans="1:7" x14ac:dyDescent="0.2">
      <c r="A472" s="259" t="s">
        <v>526</v>
      </c>
      <c r="B472" s="264" t="s">
        <v>549</v>
      </c>
      <c r="C472" s="270"/>
      <c r="D472" s="274" t="s">
        <v>631</v>
      </c>
      <c r="E472" s="128"/>
      <c r="F472" s="122"/>
      <c r="G472" s="123"/>
    </row>
    <row r="473" spans="1:7" ht="13.5" x14ac:dyDescent="0.2">
      <c r="A473" s="279">
        <v>1</v>
      </c>
      <c r="B473" s="263" t="s">
        <v>286</v>
      </c>
      <c r="C473" s="270" t="s">
        <v>114</v>
      </c>
      <c r="D473" s="274">
        <v>117.6</v>
      </c>
      <c r="E473" s="128"/>
      <c r="F473" s="122"/>
      <c r="G473" s="123"/>
    </row>
    <row r="474" spans="1:7" ht="12" customHeight="1" x14ac:dyDescent="0.2">
      <c r="A474" s="279"/>
      <c r="B474" s="263"/>
      <c r="C474" s="270"/>
      <c r="D474" s="274" t="s">
        <v>631</v>
      </c>
      <c r="E474" s="128"/>
      <c r="F474" s="122"/>
      <c r="G474" s="123"/>
    </row>
    <row r="475" spans="1:7" ht="15" customHeight="1" x14ac:dyDescent="0.2">
      <c r="A475" s="259" t="s">
        <v>527</v>
      </c>
      <c r="B475" s="262" t="s">
        <v>443</v>
      </c>
      <c r="C475" s="271"/>
      <c r="D475" s="275" t="s">
        <v>631</v>
      </c>
      <c r="E475" s="119"/>
      <c r="F475" s="122"/>
      <c r="G475" s="123"/>
    </row>
    <row r="476" spans="1:7" ht="24" x14ac:dyDescent="0.2">
      <c r="A476" s="259" t="s">
        <v>444</v>
      </c>
      <c r="B476" s="264" t="s">
        <v>404</v>
      </c>
      <c r="C476" s="270"/>
      <c r="D476" s="274" t="s">
        <v>631</v>
      </c>
      <c r="E476" s="128"/>
      <c r="F476" s="122"/>
      <c r="G476" s="123"/>
    </row>
    <row r="477" spans="1:7" ht="12" customHeight="1" x14ac:dyDescent="0.2">
      <c r="A477" s="279">
        <v>1</v>
      </c>
      <c r="B477" s="263" t="s">
        <v>501</v>
      </c>
      <c r="C477" s="270" t="s">
        <v>114</v>
      </c>
      <c r="D477" s="274">
        <v>52</v>
      </c>
      <c r="E477" s="128"/>
      <c r="F477" s="122"/>
      <c r="G477" s="123"/>
    </row>
    <row r="478" spans="1:7" ht="12" customHeight="1" x14ac:dyDescent="0.2">
      <c r="A478" s="279">
        <v>2</v>
      </c>
      <c r="B478" s="263" t="s">
        <v>542</v>
      </c>
      <c r="C478" s="270" t="s">
        <v>114</v>
      </c>
      <c r="D478" s="274">
        <v>111.44</v>
      </c>
      <c r="E478" s="128"/>
      <c r="F478" s="122"/>
      <c r="G478" s="123"/>
    </row>
    <row r="479" spans="1:7" ht="24" x14ac:dyDescent="0.2">
      <c r="A479" s="259" t="s">
        <v>445</v>
      </c>
      <c r="B479" s="264" t="s">
        <v>548</v>
      </c>
      <c r="C479" s="270"/>
      <c r="D479" s="274" t="s">
        <v>631</v>
      </c>
      <c r="E479" s="128"/>
      <c r="F479" s="122"/>
      <c r="G479" s="123"/>
    </row>
    <row r="480" spans="1:7" ht="12" customHeight="1" x14ac:dyDescent="0.2">
      <c r="A480" s="279">
        <v>3</v>
      </c>
      <c r="B480" s="263" t="s">
        <v>442</v>
      </c>
      <c r="C480" s="270" t="s">
        <v>114</v>
      </c>
      <c r="D480" s="274">
        <v>22.3</v>
      </c>
      <c r="E480" s="128"/>
      <c r="F480" s="122"/>
      <c r="G480" s="123"/>
    </row>
    <row r="481" spans="1:7" x14ac:dyDescent="0.2">
      <c r="A481" s="259" t="s">
        <v>445</v>
      </c>
      <c r="B481" s="264" t="s">
        <v>440</v>
      </c>
      <c r="C481" s="270"/>
      <c r="D481" s="274" t="s">
        <v>631</v>
      </c>
      <c r="E481" s="128"/>
      <c r="F481" s="122"/>
      <c r="G481" s="123"/>
    </row>
    <row r="482" spans="1:7" ht="12" customHeight="1" x14ac:dyDescent="0.2">
      <c r="A482" s="279" t="s">
        <v>125</v>
      </c>
      <c r="B482" s="263" t="s">
        <v>503</v>
      </c>
      <c r="C482" s="270" t="s">
        <v>114</v>
      </c>
      <c r="D482" s="274">
        <v>1627.1</v>
      </c>
      <c r="E482" s="128"/>
      <c r="F482" s="122"/>
      <c r="G482" s="123"/>
    </row>
    <row r="483" spans="1:7" x14ac:dyDescent="0.2">
      <c r="A483" s="259" t="s">
        <v>528</v>
      </c>
      <c r="B483" s="264" t="s">
        <v>549</v>
      </c>
      <c r="C483" s="270"/>
      <c r="D483" s="274" t="s">
        <v>631</v>
      </c>
      <c r="E483" s="128"/>
      <c r="F483" s="122"/>
      <c r="G483" s="123"/>
    </row>
    <row r="484" spans="1:7" ht="13.5" x14ac:dyDescent="0.2">
      <c r="A484" s="279">
        <v>1</v>
      </c>
      <c r="B484" s="263" t="s">
        <v>286</v>
      </c>
      <c r="C484" s="270" t="s">
        <v>114</v>
      </c>
      <c r="D484" s="274">
        <v>117.6</v>
      </c>
      <c r="E484" s="128"/>
      <c r="F484" s="122"/>
      <c r="G484" s="123"/>
    </row>
    <row r="485" spans="1:7" ht="12" customHeight="1" x14ac:dyDescent="0.2">
      <c r="A485" s="279"/>
      <c r="B485" s="263"/>
      <c r="C485" s="270"/>
      <c r="D485" s="274" t="s">
        <v>631</v>
      </c>
      <c r="E485" s="128"/>
      <c r="F485" s="122"/>
      <c r="G485" s="123"/>
    </row>
    <row r="486" spans="1:7" x14ac:dyDescent="0.2">
      <c r="A486" s="259" t="s">
        <v>529</v>
      </c>
      <c r="B486" s="166" t="s">
        <v>150</v>
      </c>
      <c r="C486" s="162"/>
      <c r="D486" s="141" t="s">
        <v>631</v>
      </c>
      <c r="E486" s="119"/>
      <c r="F486" s="122"/>
      <c r="G486" s="123"/>
    </row>
    <row r="487" spans="1:7" ht="24" x14ac:dyDescent="0.2">
      <c r="A487" s="233"/>
      <c r="B487" s="68" t="s">
        <v>389</v>
      </c>
      <c r="C487" s="45"/>
      <c r="D487" s="22" t="s">
        <v>631</v>
      </c>
      <c r="E487" s="128"/>
      <c r="F487" s="122"/>
      <c r="G487" s="123"/>
    </row>
    <row r="488" spans="1:7" ht="13.5" x14ac:dyDescent="0.2">
      <c r="A488" s="279">
        <v>1</v>
      </c>
      <c r="B488" s="263" t="s">
        <v>542</v>
      </c>
      <c r="C488" s="270" t="s">
        <v>114</v>
      </c>
      <c r="D488" s="22">
        <v>334.32</v>
      </c>
      <c r="E488" s="128"/>
      <c r="F488" s="122"/>
      <c r="G488" s="123"/>
    </row>
    <row r="489" spans="1:7" ht="13.5" x14ac:dyDescent="0.2">
      <c r="A489" s="279">
        <v>2</v>
      </c>
      <c r="B489" s="263" t="s">
        <v>442</v>
      </c>
      <c r="C489" s="270" t="s">
        <v>114</v>
      </c>
      <c r="D489" s="22">
        <v>78.2</v>
      </c>
      <c r="E489" s="128"/>
      <c r="F489" s="122"/>
      <c r="G489" s="123"/>
    </row>
    <row r="490" spans="1:7" x14ac:dyDescent="0.2">
      <c r="A490" s="233"/>
      <c r="B490" s="68"/>
      <c r="C490" s="59"/>
      <c r="D490" s="22" t="s">
        <v>631</v>
      </c>
      <c r="E490" s="128"/>
      <c r="F490" s="122"/>
      <c r="G490" s="123"/>
    </row>
    <row r="491" spans="1:7" x14ac:dyDescent="0.2">
      <c r="A491" s="259" t="s">
        <v>530</v>
      </c>
      <c r="B491" s="166" t="s">
        <v>155</v>
      </c>
      <c r="C491" s="162"/>
      <c r="D491" s="141" t="s">
        <v>631</v>
      </c>
      <c r="E491" s="119"/>
      <c r="F491" s="122"/>
      <c r="G491" s="123"/>
    </row>
    <row r="492" spans="1:7" ht="24" x14ac:dyDescent="0.2">
      <c r="A492" s="234" t="s">
        <v>125</v>
      </c>
      <c r="B492" s="68" t="s">
        <v>211</v>
      </c>
      <c r="C492" s="270" t="s">
        <v>114</v>
      </c>
      <c r="D492" s="22">
        <v>2835.68</v>
      </c>
      <c r="E492" s="128"/>
      <c r="F492" s="122"/>
      <c r="G492" s="123"/>
    </row>
    <row r="493" spans="1:7" ht="12" customHeight="1" thickBot="1" x14ac:dyDescent="0.25">
      <c r="A493" s="233"/>
      <c r="B493" s="68"/>
      <c r="C493" s="59"/>
      <c r="D493" s="22" t="s">
        <v>631</v>
      </c>
      <c r="E493" s="128"/>
      <c r="F493" s="122"/>
      <c r="G493" s="123"/>
    </row>
    <row r="494" spans="1:7" ht="12" customHeight="1" x14ac:dyDescent="0.2">
      <c r="A494" s="243"/>
      <c r="B494" s="92" t="s">
        <v>115</v>
      </c>
      <c r="C494" s="98"/>
      <c r="D494" s="94" t="s">
        <v>631</v>
      </c>
      <c r="E494" s="175"/>
      <c r="F494" s="176"/>
      <c r="G494" s="249"/>
    </row>
    <row r="495" spans="1:7" ht="12" customHeight="1" thickBot="1" x14ac:dyDescent="0.25">
      <c r="A495" s="245"/>
      <c r="B495" s="95" t="s">
        <v>116</v>
      </c>
      <c r="C495" s="99"/>
      <c r="D495" s="97" t="s">
        <v>631</v>
      </c>
      <c r="E495" s="173"/>
      <c r="F495" s="177"/>
      <c r="G495" s="250"/>
    </row>
    <row r="496" spans="1:7" x14ac:dyDescent="0.2">
      <c r="A496" s="235"/>
      <c r="B496" s="100"/>
      <c r="C496" s="68"/>
      <c r="D496" s="68" t="s">
        <v>631</v>
      </c>
      <c r="E496" s="128"/>
      <c r="F496" s="122"/>
      <c r="G496" s="123"/>
    </row>
    <row r="497" spans="1:7" x14ac:dyDescent="0.2">
      <c r="A497" s="235"/>
      <c r="B497" s="194" t="s">
        <v>137</v>
      </c>
      <c r="C497" s="68"/>
      <c r="D497" s="68" t="s">
        <v>631</v>
      </c>
      <c r="E497" s="128"/>
      <c r="F497" s="122"/>
      <c r="G497" s="123"/>
    </row>
    <row r="498" spans="1:7" x14ac:dyDescent="0.2">
      <c r="A498" s="235"/>
      <c r="B498" s="298" t="s">
        <v>93</v>
      </c>
      <c r="C498" s="68"/>
      <c r="D498" s="68" t="s">
        <v>631</v>
      </c>
      <c r="E498" s="128"/>
      <c r="F498" s="122"/>
      <c r="G498" s="123"/>
    </row>
    <row r="499" spans="1:7" x14ac:dyDescent="0.2">
      <c r="A499" s="235" t="s">
        <v>287</v>
      </c>
      <c r="B499" s="76" t="s">
        <v>36</v>
      </c>
      <c r="C499" s="68"/>
      <c r="D499" s="68" t="s">
        <v>631</v>
      </c>
      <c r="E499" s="128"/>
      <c r="F499" s="122"/>
      <c r="G499" s="123"/>
    </row>
    <row r="500" spans="1:7" ht="36" x14ac:dyDescent="0.2">
      <c r="A500" s="235"/>
      <c r="B500" s="68" t="s">
        <v>181</v>
      </c>
      <c r="C500" s="68"/>
      <c r="D500" s="68" t="s">
        <v>631</v>
      </c>
      <c r="E500" s="128"/>
      <c r="F500" s="122"/>
      <c r="G500" s="123"/>
    </row>
    <row r="501" spans="1:7" ht="48" x14ac:dyDescent="0.2">
      <c r="A501" s="235"/>
      <c r="B501" s="68" t="s">
        <v>180</v>
      </c>
      <c r="C501" s="68"/>
      <c r="D501" s="68" t="s">
        <v>631</v>
      </c>
      <c r="E501" s="128"/>
      <c r="F501" s="122"/>
      <c r="G501" s="123"/>
    </row>
    <row r="502" spans="1:7" ht="30.75" customHeight="1" x14ac:dyDescent="0.2">
      <c r="A502" s="235"/>
      <c r="B502" s="68" t="s">
        <v>207</v>
      </c>
      <c r="C502" s="68"/>
      <c r="D502" s="68" t="s">
        <v>631</v>
      </c>
      <c r="E502" s="128"/>
      <c r="F502" s="122"/>
      <c r="G502" s="123"/>
    </row>
    <row r="503" spans="1:7" ht="27" customHeight="1" x14ac:dyDescent="0.2">
      <c r="A503" s="235"/>
      <c r="B503" s="68" t="s">
        <v>179</v>
      </c>
      <c r="C503" s="68"/>
      <c r="D503" s="68" t="s">
        <v>631</v>
      </c>
      <c r="E503" s="128"/>
      <c r="F503" s="122"/>
      <c r="G503" s="123"/>
    </row>
    <row r="504" spans="1:7" ht="24" x14ac:dyDescent="0.2">
      <c r="A504" s="221"/>
      <c r="B504" s="68" t="s">
        <v>153</v>
      </c>
      <c r="C504" s="68"/>
      <c r="D504" s="68" t="s">
        <v>631</v>
      </c>
      <c r="E504" s="128"/>
      <c r="F504" s="122"/>
      <c r="G504" s="123"/>
    </row>
    <row r="505" spans="1:7" ht="14.25" customHeight="1" x14ac:dyDescent="0.2">
      <c r="A505" s="235"/>
      <c r="B505" s="68"/>
      <c r="C505" s="68"/>
      <c r="D505" s="68" t="s">
        <v>631</v>
      </c>
      <c r="E505" s="128"/>
      <c r="F505" s="122"/>
      <c r="G505" s="123"/>
    </row>
    <row r="506" spans="1:7" x14ac:dyDescent="0.2">
      <c r="A506" s="227" t="s">
        <v>288</v>
      </c>
      <c r="B506" s="163" t="s">
        <v>94</v>
      </c>
      <c r="C506" s="162"/>
      <c r="D506" s="141" t="s">
        <v>631</v>
      </c>
      <c r="E506" s="128"/>
      <c r="F506" s="122"/>
      <c r="G506" s="123"/>
    </row>
    <row r="507" spans="1:7" x14ac:dyDescent="0.2">
      <c r="A507" s="227"/>
      <c r="B507" s="163" t="s">
        <v>195</v>
      </c>
      <c r="C507" s="162"/>
      <c r="D507" s="141" t="s">
        <v>631</v>
      </c>
      <c r="E507" s="119"/>
      <c r="F507" s="122"/>
      <c r="G507" s="123"/>
    </row>
    <row r="508" spans="1:7" x14ac:dyDescent="0.2">
      <c r="A508" s="223"/>
      <c r="B508" s="192" t="s">
        <v>226</v>
      </c>
      <c r="C508" s="66"/>
      <c r="D508" s="22" t="s">
        <v>631</v>
      </c>
      <c r="E508" s="119"/>
      <c r="F508" s="130"/>
      <c r="G508" s="131"/>
    </row>
    <row r="509" spans="1:7" ht="72" x14ac:dyDescent="0.2">
      <c r="A509" s="280">
        <v>1</v>
      </c>
      <c r="B509" s="294" t="s">
        <v>611</v>
      </c>
      <c r="C509" s="66" t="s">
        <v>95</v>
      </c>
      <c r="D509" s="22">
        <v>8</v>
      </c>
      <c r="E509" s="119"/>
      <c r="F509" s="122"/>
      <c r="G509" s="123"/>
    </row>
    <row r="510" spans="1:7" ht="72" x14ac:dyDescent="0.2">
      <c r="A510" s="280">
        <v>2</v>
      </c>
      <c r="B510" s="294" t="s">
        <v>612</v>
      </c>
      <c r="C510" s="66" t="s">
        <v>95</v>
      </c>
      <c r="D510" s="22">
        <v>4</v>
      </c>
      <c r="E510" s="119"/>
      <c r="F510" s="122"/>
      <c r="G510" s="123"/>
    </row>
    <row r="511" spans="1:7" ht="72" x14ac:dyDescent="0.2">
      <c r="A511" s="280">
        <v>3</v>
      </c>
      <c r="B511" s="294" t="s">
        <v>613</v>
      </c>
      <c r="C511" s="66" t="s">
        <v>95</v>
      </c>
      <c r="D511" s="22">
        <v>2</v>
      </c>
      <c r="E511" s="119"/>
      <c r="F511" s="122"/>
      <c r="G511" s="123"/>
    </row>
    <row r="512" spans="1:7" ht="72" x14ac:dyDescent="0.2">
      <c r="A512" s="280">
        <v>4</v>
      </c>
      <c r="B512" s="294" t="s">
        <v>614</v>
      </c>
      <c r="C512" s="66" t="s">
        <v>95</v>
      </c>
      <c r="D512" s="22">
        <v>2</v>
      </c>
      <c r="E512" s="119"/>
      <c r="F512" s="122"/>
      <c r="G512" s="123"/>
    </row>
    <row r="513" spans="1:7" ht="72" x14ac:dyDescent="0.2">
      <c r="A513" s="280">
        <v>5</v>
      </c>
      <c r="B513" s="294" t="s">
        <v>615</v>
      </c>
      <c r="C513" s="66" t="s">
        <v>95</v>
      </c>
      <c r="D513" s="22">
        <v>3</v>
      </c>
      <c r="E513" s="119"/>
      <c r="F513" s="122"/>
      <c r="G513" s="123"/>
    </row>
    <row r="514" spans="1:7" ht="72" x14ac:dyDescent="0.2">
      <c r="A514" s="280">
        <v>6</v>
      </c>
      <c r="B514" s="294" t="s">
        <v>616</v>
      </c>
      <c r="C514" s="66" t="s">
        <v>95</v>
      </c>
      <c r="D514" s="22">
        <v>10</v>
      </c>
      <c r="E514" s="119"/>
      <c r="F514" s="122"/>
      <c r="G514" s="123"/>
    </row>
    <row r="515" spans="1:7" ht="60" x14ac:dyDescent="0.2">
      <c r="A515" s="280">
        <v>7</v>
      </c>
      <c r="B515" s="294" t="s">
        <v>617</v>
      </c>
      <c r="C515" s="66" t="s">
        <v>95</v>
      </c>
      <c r="D515" s="22">
        <v>8</v>
      </c>
      <c r="E515" s="119"/>
      <c r="F515" s="122"/>
      <c r="G515" s="123"/>
    </row>
    <row r="516" spans="1:7" x14ac:dyDescent="0.2">
      <c r="A516" s="223"/>
      <c r="B516" s="192" t="s">
        <v>227</v>
      </c>
      <c r="C516" s="66"/>
      <c r="D516" s="22" t="s">
        <v>631</v>
      </c>
      <c r="E516" s="119"/>
      <c r="F516" s="130"/>
      <c r="G516" s="131"/>
    </row>
    <row r="517" spans="1:7" ht="60" x14ac:dyDescent="0.2">
      <c r="A517" s="280">
        <v>1</v>
      </c>
      <c r="B517" s="294" t="s">
        <v>618</v>
      </c>
      <c r="C517" s="66" t="s">
        <v>95</v>
      </c>
      <c r="D517" s="22">
        <v>6</v>
      </c>
      <c r="E517" s="119"/>
      <c r="F517" s="130"/>
      <c r="G517" s="131"/>
    </row>
    <row r="518" spans="1:7" ht="60" x14ac:dyDescent="0.2">
      <c r="A518" s="280">
        <v>2</v>
      </c>
      <c r="B518" s="294" t="s">
        <v>619</v>
      </c>
      <c r="C518" s="66" t="s">
        <v>95</v>
      </c>
      <c r="D518" s="22">
        <v>7</v>
      </c>
      <c r="E518" s="119"/>
      <c r="F518" s="130"/>
      <c r="G518" s="131"/>
    </row>
    <row r="519" spans="1:7" ht="60" x14ac:dyDescent="0.2">
      <c r="A519" s="280">
        <v>3</v>
      </c>
      <c r="B519" s="294" t="s">
        <v>620</v>
      </c>
      <c r="C519" s="66" t="s">
        <v>95</v>
      </c>
      <c r="D519" s="22">
        <v>2</v>
      </c>
      <c r="E519" s="119"/>
      <c r="F519" s="130"/>
      <c r="G519" s="131"/>
    </row>
    <row r="520" spans="1:7" x14ac:dyDescent="0.2">
      <c r="A520" s="223"/>
      <c r="B520" s="65"/>
      <c r="C520" s="66"/>
      <c r="D520" s="22" t="s">
        <v>631</v>
      </c>
      <c r="E520" s="119"/>
      <c r="F520" s="130"/>
      <c r="G520" s="131"/>
    </row>
    <row r="521" spans="1:7" x14ac:dyDescent="0.2">
      <c r="A521" s="227" t="s">
        <v>391</v>
      </c>
      <c r="B521" s="163" t="s">
        <v>398</v>
      </c>
      <c r="C521" s="162"/>
      <c r="D521" s="141" t="s">
        <v>631</v>
      </c>
      <c r="E521" s="128"/>
      <c r="F521" s="122"/>
      <c r="G521" s="123"/>
    </row>
    <row r="522" spans="1:7" x14ac:dyDescent="0.2">
      <c r="A522" s="227"/>
      <c r="B522" s="163" t="s">
        <v>195</v>
      </c>
      <c r="C522" s="162"/>
      <c r="D522" s="141" t="s">
        <v>631</v>
      </c>
      <c r="E522" s="119"/>
      <c r="F522" s="122"/>
      <c r="G522" s="123"/>
    </row>
    <row r="523" spans="1:7" x14ac:dyDescent="0.2">
      <c r="A523" s="223"/>
      <c r="B523" s="192" t="s">
        <v>226</v>
      </c>
      <c r="C523" s="66"/>
      <c r="D523" s="22" t="s">
        <v>631</v>
      </c>
      <c r="E523" s="119"/>
      <c r="F523" s="130"/>
      <c r="G523" s="131"/>
    </row>
    <row r="524" spans="1:7" ht="72" x14ac:dyDescent="0.2">
      <c r="A524" s="280">
        <v>1</v>
      </c>
      <c r="B524" s="294" t="s">
        <v>611</v>
      </c>
      <c r="C524" s="66" t="s">
        <v>95</v>
      </c>
      <c r="D524" s="22">
        <v>10</v>
      </c>
      <c r="E524" s="119"/>
      <c r="F524" s="122"/>
      <c r="G524" s="123"/>
    </row>
    <row r="525" spans="1:7" ht="72" x14ac:dyDescent="0.2">
      <c r="A525" s="280">
        <v>2</v>
      </c>
      <c r="B525" s="294" t="s">
        <v>612</v>
      </c>
      <c r="C525" s="66" t="s">
        <v>95</v>
      </c>
      <c r="D525" s="22">
        <v>2</v>
      </c>
      <c r="E525" s="119"/>
      <c r="F525" s="122"/>
      <c r="G525" s="123"/>
    </row>
    <row r="526" spans="1:7" ht="72" x14ac:dyDescent="0.2">
      <c r="A526" s="280">
        <v>3</v>
      </c>
      <c r="B526" s="294" t="s">
        <v>613</v>
      </c>
      <c r="C526" s="66" t="s">
        <v>95</v>
      </c>
      <c r="D526" s="22">
        <v>2</v>
      </c>
      <c r="E526" s="119"/>
      <c r="F526" s="122"/>
      <c r="G526" s="123"/>
    </row>
    <row r="527" spans="1:7" ht="72" x14ac:dyDescent="0.2">
      <c r="A527" s="280">
        <v>4</v>
      </c>
      <c r="B527" s="294" t="s">
        <v>614</v>
      </c>
      <c r="C527" s="66" t="s">
        <v>95</v>
      </c>
      <c r="D527" s="22">
        <v>2</v>
      </c>
      <c r="E527" s="119"/>
      <c r="F527" s="122"/>
      <c r="G527" s="123"/>
    </row>
    <row r="528" spans="1:7" ht="72" x14ac:dyDescent="0.2">
      <c r="A528" s="280">
        <v>5</v>
      </c>
      <c r="B528" s="294" t="s">
        <v>615</v>
      </c>
      <c r="C528" s="66" t="s">
        <v>95</v>
      </c>
      <c r="D528" s="22">
        <v>3</v>
      </c>
      <c r="E528" s="119"/>
      <c r="F528" s="122"/>
      <c r="G528" s="123"/>
    </row>
    <row r="529" spans="1:7" ht="72" x14ac:dyDescent="0.2">
      <c r="A529" s="280">
        <v>6</v>
      </c>
      <c r="B529" s="294" t="s">
        <v>616</v>
      </c>
      <c r="C529" s="66" t="s">
        <v>95</v>
      </c>
      <c r="D529" s="22">
        <v>1</v>
      </c>
      <c r="E529" s="119"/>
      <c r="F529" s="122"/>
      <c r="G529" s="123"/>
    </row>
    <row r="530" spans="1:7" ht="60" x14ac:dyDescent="0.2">
      <c r="A530" s="280">
        <v>7</v>
      </c>
      <c r="B530" s="294" t="s">
        <v>617</v>
      </c>
      <c r="C530" s="66" t="s">
        <v>95</v>
      </c>
      <c r="D530" s="22">
        <v>10</v>
      </c>
      <c r="E530" s="119"/>
      <c r="F530" s="122"/>
      <c r="G530" s="123"/>
    </row>
    <row r="531" spans="1:7" x14ac:dyDescent="0.2">
      <c r="A531" s="223"/>
      <c r="B531" s="192" t="s">
        <v>227</v>
      </c>
      <c r="C531" s="66"/>
      <c r="D531" s="22" t="s">
        <v>631</v>
      </c>
      <c r="E531" s="119"/>
      <c r="F531" s="130"/>
      <c r="G531" s="131"/>
    </row>
    <row r="532" spans="1:7" ht="60" x14ac:dyDescent="0.2">
      <c r="A532" s="280">
        <v>1</v>
      </c>
      <c r="B532" s="294" t="s">
        <v>618</v>
      </c>
      <c r="C532" s="66" t="s">
        <v>95</v>
      </c>
      <c r="D532" s="22">
        <v>4</v>
      </c>
      <c r="E532" s="119"/>
      <c r="F532" s="130"/>
      <c r="G532" s="131"/>
    </row>
    <row r="533" spans="1:7" ht="60" x14ac:dyDescent="0.2">
      <c r="A533" s="280">
        <v>2</v>
      </c>
      <c r="B533" s="294" t="s">
        <v>619</v>
      </c>
      <c r="C533" s="66" t="s">
        <v>95</v>
      </c>
      <c r="D533" s="22">
        <v>5</v>
      </c>
      <c r="E533" s="119"/>
      <c r="F533" s="130"/>
      <c r="G533" s="131"/>
    </row>
    <row r="534" spans="1:7" x14ac:dyDescent="0.2">
      <c r="A534" s="223"/>
      <c r="B534" s="65"/>
      <c r="C534" s="66"/>
      <c r="D534" s="22" t="s">
        <v>631</v>
      </c>
      <c r="E534" s="119"/>
      <c r="F534" s="130"/>
      <c r="G534" s="131"/>
    </row>
    <row r="535" spans="1:7" x14ac:dyDescent="0.2">
      <c r="A535" s="227" t="s">
        <v>446</v>
      </c>
      <c r="B535" s="163" t="s">
        <v>443</v>
      </c>
      <c r="C535" s="162"/>
      <c r="D535" s="141" t="s">
        <v>631</v>
      </c>
      <c r="E535" s="128"/>
      <c r="F535" s="122"/>
      <c r="G535" s="123"/>
    </row>
    <row r="536" spans="1:7" x14ac:dyDescent="0.2">
      <c r="A536" s="227"/>
      <c r="B536" s="163" t="s">
        <v>195</v>
      </c>
      <c r="C536" s="162"/>
      <c r="D536" s="141" t="s">
        <v>631</v>
      </c>
      <c r="E536" s="119"/>
      <c r="F536" s="122"/>
      <c r="G536" s="123"/>
    </row>
    <row r="537" spans="1:7" x14ac:dyDescent="0.2">
      <c r="A537" s="223"/>
      <c r="B537" s="192" t="s">
        <v>226</v>
      </c>
      <c r="C537" s="66"/>
      <c r="D537" s="22" t="s">
        <v>631</v>
      </c>
      <c r="E537" s="119"/>
      <c r="F537" s="130"/>
      <c r="G537" s="131"/>
    </row>
    <row r="538" spans="1:7" ht="72" x14ac:dyDescent="0.2">
      <c r="A538" s="280">
        <v>1</v>
      </c>
      <c r="B538" s="294" t="s">
        <v>611</v>
      </c>
      <c r="C538" s="66" t="s">
        <v>95</v>
      </c>
      <c r="D538" s="22">
        <v>10</v>
      </c>
      <c r="E538" s="119"/>
      <c r="F538" s="122"/>
      <c r="G538" s="123"/>
    </row>
    <row r="539" spans="1:7" ht="72" x14ac:dyDescent="0.2">
      <c r="A539" s="280">
        <v>2</v>
      </c>
      <c r="B539" s="294" t="s">
        <v>612</v>
      </c>
      <c r="C539" s="66" t="s">
        <v>95</v>
      </c>
      <c r="D539" s="22">
        <v>2</v>
      </c>
      <c r="E539" s="119"/>
      <c r="F539" s="122"/>
      <c r="G539" s="123"/>
    </row>
    <row r="540" spans="1:7" ht="72" x14ac:dyDescent="0.2">
      <c r="A540" s="280">
        <v>3</v>
      </c>
      <c r="B540" s="294" t="s">
        <v>613</v>
      </c>
      <c r="C540" s="66" t="s">
        <v>95</v>
      </c>
      <c r="D540" s="22">
        <v>2</v>
      </c>
      <c r="E540" s="119"/>
      <c r="F540" s="122"/>
      <c r="G540" s="123"/>
    </row>
    <row r="541" spans="1:7" ht="72" x14ac:dyDescent="0.2">
      <c r="A541" s="280">
        <v>4</v>
      </c>
      <c r="B541" s="294" t="s">
        <v>614</v>
      </c>
      <c r="C541" s="66" t="s">
        <v>95</v>
      </c>
      <c r="D541" s="22">
        <v>2</v>
      </c>
      <c r="E541" s="119"/>
      <c r="F541" s="122"/>
      <c r="G541" s="123"/>
    </row>
    <row r="542" spans="1:7" ht="72" x14ac:dyDescent="0.2">
      <c r="A542" s="280">
        <v>5</v>
      </c>
      <c r="B542" s="294" t="s">
        <v>615</v>
      </c>
      <c r="C542" s="66" t="s">
        <v>95</v>
      </c>
      <c r="D542" s="22">
        <v>3</v>
      </c>
      <c r="E542" s="119"/>
      <c r="F542" s="122"/>
      <c r="G542" s="123"/>
    </row>
    <row r="543" spans="1:7" ht="72" x14ac:dyDescent="0.2">
      <c r="A543" s="280">
        <v>6</v>
      </c>
      <c r="B543" s="294" t="s">
        <v>616</v>
      </c>
      <c r="C543" s="66" t="s">
        <v>95</v>
      </c>
      <c r="D543" s="22">
        <v>10</v>
      </c>
      <c r="E543" s="119"/>
      <c r="F543" s="122"/>
      <c r="G543" s="123"/>
    </row>
    <row r="544" spans="1:7" ht="60" x14ac:dyDescent="0.2">
      <c r="A544" s="280">
        <v>7</v>
      </c>
      <c r="B544" s="294" t="s">
        <v>617</v>
      </c>
      <c r="C544" s="66" t="s">
        <v>95</v>
      </c>
      <c r="D544" s="22">
        <v>10</v>
      </c>
      <c r="E544" s="119"/>
      <c r="F544" s="122"/>
      <c r="G544" s="123"/>
    </row>
    <row r="545" spans="1:7" x14ac:dyDescent="0.2">
      <c r="A545" s="223"/>
      <c r="B545" s="192" t="s">
        <v>227</v>
      </c>
      <c r="C545" s="66"/>
      <c r="D545" s="22" t="s">
        <v>631</v>
      </c>
      <c r="E545" s="119"/>
      <c r="F545" s="130"/>
      <c r="G545" s="131"/>
    </row>
    <row r="546" spans="1:7" ht="60" x14ac:dyDescent="0.2">
      <c r="A546" s="280">
        <v>1</v>
      </c>
      <c r="B546" s="294" t="s">
        <v>618</v>
      </c>
      <c r="C546" s="66" t="s">
        <v>95</v>
      </c>
      <c r="D546" s="22">
        <v>4</v>
      </c>
      <c r="E546" s="119"/>
      <c r="F546" s="130"/>
      <c r="G546" s="131"/>
    </row>
    <row r="547" spans="1:7" ht="60" x14ac:dyDescent="0.2">
      <c r="A547" s="280">
        <v>2</v>
      </c>
      <c r="B547" s="294" t="s">
        <v>619</v>
      </c>
      <c r="C547" s="66" t="s">
        <v>95</v>
      </c>
      <c r="D547" s="22">
        <v>5</v>
      </c>
      <c r="E547" s="119"/>
      <c r="F547" s="130"/>
      <c r="G547" s="131"/>
    </row>
    <row r="548" spans="1:7" ht="12.75" thickBot="1" x14ac:dyDescent="0.25">
      <c r="A548" s="280"/>
      <c r="B548" s="294"/>
      <c r="C548" s="66"/>
      <c r="D548" s="22" t="s">
        <v>631</v>
      </c>
      <c r="E548" s="119"/>
      <c r="F548" s="122"/>
      <c r="G548" s="123"/>
    </row>
    <row r="549" spans="1:7" x14ac:dyDescent="0.2">
      <c r="A549" s="220"/>
      <c r="B549" s="102" t="s">
        <v>138</v>
      </c>
      <c r="C549" s="86"/>
      <c r="D549" s="87" t="s">
        <v>631</v>
      </c>
      <c r="E549" s="178"/>
      <c r="F549" s="179"/>
      <c r="G549" s="251"/>
    </row>
    <row r="550" spans="1:7" ht="12.75" thickBot="1" x14ac:dyDescent="0.25">
      <c r="A550" s="252"/>
      <c r="B550" s="82" t="s">
        <v>139</v>
      </c>
      <c r="C550" s="103"/>
      <c r="D550" s="104" t="s">
        <v>631</v>
      </c>
      <c r="E550" s="180"/>
      <c r="F550" s="181"/>
      <c r="G550" s="253"/>
    </row>
    <row r="551" spans="1:7" x14ac:dyDescent="0.2">
      <c r="A551" s="235"/>
      <c r="B551" s="100"/>
      <c r="C551" s="68"/>
      <c r="D551" s="68" t="s">
        <v>631</v>
      </c>
      <c r="E551" s="128"/>
      <c r="F551" s="122"/>
      <c r="G551" s="123"/>
    </row>
    <row r="552" spans="1:7" x14ac:dyDescent="0.2">
      <c r="A552" s="235"/>
      <c r="B552" s="74" t="s">
        <v>140</v>
      </c>
      <c r="C552" s="68"/>
      <c r="D552" s="68" t="s">
        <v>631</v>
      </c>
      <c r="E552" s="128"/>
      <c r="F552" s="122"/>
      <c r="G552" s="123"/>
    </row>
    <row r="553" spans="1:7" x14ac:dyDescent="0.2">
      <c r="A553" s="235"/>
      <c r="B553" s="75" t="s">
        <v>124</v>
      </c>
      <c r="C553" s="68"/>
      <c r="D553" s="68" t="s">
        <v>631</v>
      </c>
      <c r="E553" s="128"/>
      <c r="F553" s="122"/>
      <c r="G553" s="123"/>
    </row>
    <row r="554" spans="1:7" x14ac:dyDescent="0.2">
      <c r="A554" s="235" t="s">
        <v>289</v>
      </c>
      <c r="B554" s="77" t="s">
        <v>36</v>
      </c>
      <c r="C554" s="68"/>
      <c r="D554" s="68" t="s">
        <v>631</v>
      </c>
      <c r="E554" s="128"/>
      <c r="F554" s="122"/>
      <c r="G554" s="123"/>
    </row>
    <row r="555" spans="1:7" ht="60" x14ac:dyDescent="0.2">
      <c r="A555" s="235"/>
      <c r="B555" s="68" t="s">
        <v>171</v>
      </c>
      <c r="C555" s="68"/>
      <c r="D555" s="68" t="s">
        <v>631</v>
      </c>
      <c r="E555" s="128"/>
      <c r="F555" s="122"/>
      <c r="G555" s="123"/>
    </row>
    <row r="556" spans="1:7" ht="36" x14ac:dyDescent="0.2">
      <c r="A556" s="235"/>
      <c r="B556" s="68" t="s">
        <v>98</v>
      </c>
      <c r="C556" s="68"/>
      <c r="D556" s="68" t="s">
        <v>631</v>
      </c>
      <c r="E556" s="128"/>
      <c r="F556" s="122"/>
      <c r="G556" s="123"/>
    </row>
    <row r="557" spans="1:7" ht="36" x14ac:dyDescent="0.2">
      <c r="A557" s="221"/>
      <c r="B557" s="68" t="s">
        <v>342</v>
      </c>
      <c r="C557" s="68"/>
      <c r="D557" s="68" t="s">
        <v>631</v>
      </c>
      <c r="E557" s="128"/>
      <c r="F557" s="122"/>
      <c r="G557" s="123"/>
    </row>
    <row r="558" spans="1:7" ht="36" x14ac:dyDescent="0.2">
      <c r="A558" s="221"/>
      <c r="B558" s="68" t="s">
        <v>343</v>
      </c>
      <c r="C558" s="68"/>
      <c r="D558" s="68" t="s">
        <v>631</v>
      </c>
      <c r="E558" s="128"/>
      <c r="F558" s="122"/>
      <c r="G558" s="123"/>
    </row>
    <row r="559" spans="1:7" ht="15" customHeight="1" x14ac:dyDescent="0.2">
      <c r="A559" s="259" t="s">
        <v>290</v>
      </c>
      <c r="B559" s="262" t="s">
        <v>347</v>
      </c>
      <c r="C559" s="271"/>
      <c r="D559" s="275" t="s">
        <v>631</v>
      </c>
      <c r="E559" s="119"/>
      <c r="F559" s="122"/>
      <c r="G559" s="123"/>
    </row>
    <row r="560" spans="1:7" ht="15" customHeight="1" x14ac:dyDescent="0.2">
      <c r="A560" s="259" t="s">
        <v>348</v>
      </c>
      <c r="B560" s="262" t="s">
        <v>57</v>
      </c>
      <c r="C560" s="271"/>
      <c r="D560" s="275" t="s">
        <v>631</v>
      </c>
      <c r="E560" s="119"/>
      <c r="F560" s="122"/>
      <c r="G560" s="123"/>
    </row>
    <row r="561" spans="1:7" x14ac:dyDescent="0.2">
      <c r="A561" s="258"/>
      <c r="B561" s="264" t="s">
        <v>544</v>
      </c>
      <c r="C561" s="270"/>
      <c r="D561" s="274" t="s">
        <v>631</v>
      </c>
      <c r="E561" s="128"/>
      <c r="F561" s="122"/>
      <c r="G561" s="123"/>
    </row>
    <row r="562" spans="1:7" ht="13.5" x14ac:dyDescent="0.2">
      <c r="A562" s="279">
        <v>1</v>
      </c>
      <c r="B562" s="263" t="s">
        <v>543</v>
      </c>
      <c r="C562" s="270" t="s">
        <v>114</v>
      </c>
      <c r="D562" s="274">
        <v>33.6</v>
      </c>
      <c r="E562" s="128"/>
      <c r="F562" s="122"/>
      <c r="G562" s="123"/>
    </row>
    <row r="563" spans="1:7" x14ac:dyDescent="0.2">
      <c r="A563" s="258"/>
      <c r="B563" s="264"/>
      <c r="C563" s="270"/>
      <c r="D563" s="274" t="s">
        <v>631</v>
      </c>
      <c r="E563" s="128"/>
      <c r="F563" s="122"/>
      <c r="G563" s="123"/>
    </row>
    <row r="564" spans="1:7" ht="15" customHeight="1" x14ac:dyDescent="0.2">
      <c r="A564" s="259" t="s">
        <v>409</v>
      </c>
      <c r="B564" s="262" t="s">
        <v>402</v>
      </c>
      <c r="C564" s="271"/>
      <c r="D564" s="275" t="s">
        <v>631</v>
      </c>
      <c r="E564" s="119"/>
      <c r="F564" s="122"/>
      <c r="G564" s="123"/>
    </row>
    <row r="565" spans="1:7" x14ac:dyDescent="0.2">
      <c r="A565" s="258"/>
      <c r="B565" s="264" t="s">
        <v>544</v>
      </c>
      <c r="C565" s="270"/>
      <c r="D565" s="274" t="s">
        <v>631</v>
      </c>
      <c r="E565" s="128"/>
      <c r="F565" s="122"/>
      <c r="G565" s="123"/>
    </row>
    <row r="566" spans="1:7" ht="13.5" x14ac:dyDescent="0.2">
      <c r="A566" s="279">
        <v>1</v>
      </c>
      <c r="B566" s="263" t="s">
        <v>442</v>
      </c>
      <c r="C566" s="270" t="s">
        <v>114</v>
      </c>
      <c r="D566" s="274">
        <v>22.3</v>
      </c>
      <c r="E566" s="128"/>
      <c r="F566" s="122"/>
      <c r="G566" s="123"/>
    </row>
    <row r="567" spans="1:7" ht="13.5" x14ac:dyDescent="0.2">
      <c r="A567" s="279">
        <v>2</v>
      </c>
      <c r="B567" s="263" t="s">
        <v>542</v>
      </c>
      <c r="C567" s="270" t="s">
        <v>114</v>
      </c>
      <c r="D567" s="274">
        <v>111</v>
      </c>
      <c r="E567" s="128"/>
      <c r="F567" s="122"/>
      <c r="G567" s="123"/>
    </row>
    <row r="568" spans="1:7" x14ac:dyDescent="0.2">
      <c r="A568" s="279"/>
      <c r="B568" s="263"/>
      <c r="C568" s="270"/>
      <c r="D568" s="274" t="s">
        <v>631</v>
      </c>
      <c r="E568" s="128"/>
      <c r="F568" s="122"/>
      <c r="G568" s="123"/>
    </row>
    <row r="569" spans="1:7" ht="15" customHeight="1" x14ac:dyDescent="0.2">
      <c r="A569" s="259" t="s">
        <v>448</v>
      </c>
      <c r="B569" s="262" t="s">
        <v>447</v>
      </c>
      <c r="C569" s="271"/>
      <c r="D569" s="275" t="s">
        <v>631</v>
      </c>
      <c r="E569" s="119"/>
      <c r="F569" s="122"/>
      <c r="G569" s="123"/>
    </row>
    <row r="570" spans="1:7" x14ac:dyDescent="0.2">
      <c r="A570" s="258"/>
      <c r="B570" s="264" t="s">
        <v>544</v>
      </c>
      <c r="C570" s="270"/>
      <c r="D570" s="274" t="s">
        <v>631</v>
      </c>
      <c r="E570" s="128"/>
      <c r="F570" s="122"/>
      <c r="G570" s="123"/>
    </row>
    <row r="571" spans="1:7" ht="13.5" x14ac:dyDescent="0.2">
      <c r="A571" s="279">
        <v>1</v>
      </c>
      <c r="B571" s="263" t="s">
        <v>442</v>
      </c>
      <c r="C571" s="270" t="s">
        <v>114</v>
      </c>
      <c r="D571" s="274">
        <v>22.3</v>
      </c>
      <c r="E571" s="128"/>
      <c r="F571" s="122"/>
      <c r="G571" s="123"/>
    </row>
    <row r="572" spans="1:7" ht="13.5" x14ac:dyDescent="0.2">
      <c r="A572" s="279">
        <v>2</v>
      </c>
      <c r="B572" s="263" t="s">
        <v>542</v>
      </c>
      <c r="C572" s="270" t="s">
        <v>114</v>
      </c>
      <c r="D572" s="274">
        <v>111</v>
      </c>
      <c r="E572" s="128"/>
      <c r="F572" s="122"/>
      <c r="G572" s="123"/>
    </row>
    <row r="573" spans="1:7" ht="13.5" x14ac:dyDescent="0.2">
      <c r="A573" s="279">
        <v>3</v>
      </c>
      <c r="B573" s="263" t="s">
        <v>545</v>
      </c>
      <c r="C573" s="270" t="s">
        <v>114</v>
      </c>
      <c r="D573" s="274">
        <v>7.5</v>
      </c>
      <c r="E573" s="128"/>
      <c r="F573" s="122"/>
      <c r="G573" s="123"/>
    </row>
    <row r="574" spans="1:7" x14ac:dyDescent="0.2">
      <c r="A574" s="258"/>
      <c r="B574" s="264" t="s">
        <v>546</v>
      </c>
      <c r="C574" s="270"/>
      <c r="D574" s="274" t="s">
        <v>631</v>
      </c>
      <c r="E574" s="128"/>
      <c r="F574" s="122"/>
      <c r="G574" s="123"/>
    </row>
    <row r="575" spans="1:7" ht="13.5" x14ac:dyDescent="0.2">
      <c r="A575" s="279">
        <v>1</v>
      </c>
      <c r="B575" s="263" t="s">
        <v>547</v>
      </c>
      <c r="C575" s="270" t="s">
        <v>114</v>
      </c>
      <c r="D575" s="274">
        <v>270</v>
      </c>
      <c r="E575" s="128"/>
      <c r="F575" s="122"/>
      <c r="G575" s="123"/>
    </row>
    <row r="576" spans="1:7" x14ac:dyDescent="0.2">
      <c r="A576" s="279"/>
      <c r="B576" s="263"/>
      <c r="C576" s="270"/>
      <c r="D576" s="274" t="s">
        <v>631</v>
      </c>
      <c r="E576" s="128"/>
      <c r="F576" s="122"/>
      <c r="G576" s="123"/>
    </row>
    <row r="577" spans="1:7" ht="15" customHeight="1" x14ac:dyDescent="0.2">
      <c r="A577" s="259" t="s">
        <v>449</v>
      </c>
      <c r="B577" s="262" t="s">
        <v>565</v>
      </c>
      <c r="C577" s="271"/>
      <c r="D577" s="275" t="s">
        <v>631</v>
      </c>
      <c r="E577" s="119"/>
      <c r="F577" s="122"/>
      <c r="G577" s="123"/>
    </row>
    <row r="578" spans="1:7" x14ac:dyDescent="0.2">
      <c r="A578" s="279">
        <v>1</v>
      </c>
      <c r="B578" s="263" t="s">
        <v>566</v>
      </c>
      <c r="C578" s="270" t="s">
        <v>505</v>
      </c>
      <c r="D578" s="274">
        <v>53</v>
      </c>
      <c r="E578" s="128"/>
      <c r="F578" s="122"/>
      <c r="G578" s="123"/>
    </row>
    <row r="579" spans="1:7" x14ac:dyDescent="0.2">
      <c r="A579" s="279"/>
      <c r="B579" s="263"/>
      <c r="C579" s="270"/>
      <c r="D579" s="274" t="s">
        <v>631</v>
      </c>
      <c r="E579" s="128"/>
      <c r="F579" s="122"/>
      <c r="G579" s="123"/>
    </row>
    <row r="580" spans="1:7" ht="12.75" thickBot="1" x14ac:dyDescent="0.25">
      <c r="A580" s="279"/>
      <c r="B580" s="263"/>
      <c r="C580" s="270"/>
      <c r="D580" s="274" t="s">
        <v>631</v>
      </c>
      <c r="E580" s="128"/>
      <c r="F580" s="122"/>
      <c r="G580" s="123"/>
    </row>
    <row r="581" spans="1:7" x14ac:dyDescent="0.2">
      <c r="A581" s="220"/>
      <c r="B581" s="102" t="s">
        <v>141</v>
      </c>
      <c r="C581" s="105"/>
      <c r="D581" s="106" t="s">
        <v>631</v>
      </c>
      <c r="E581" s="182"/>
      <c r="F581" s="176"/>
      <c r="G581" s="249"/>
    </row>
    <row r="582" spans="1:7" ht="12" customHeight="1" thickBot="1" x14ac:dyDescent="0.25">
      <c r="A582" s="252"/>
      <c r="B582" s="82" t="s">
        <v>96</v>
      </c>
      <c r="C582" s="107"/>
      <c r="D582" s="101" t="s">
        <v>631</v>
      </c>
      <c r="E582" s="183"/>
      <c r="F582" s="177"/>
      <c r="G582" s="250"/>
    </row>
    <row r="583" spans="1:7" x14ac:dyDescent="0.2">
      <c r="A583" s="221"/>
      <c r="B583" s="62" t="s">
        <v>97</v>
      </c>
      <c r="C583" s="21"/>
      <c r="D583" s="22" t="s">
        <v>631</v>
      </c>
      <c r="E583" s="119"/>
      <c r="F583" s="122"/>
      <c r="G583" s="123"/>
    </row>
    <row r="584" spans="1:7" x14ac:dyDescent="0.2">
      <c r="A584" s="221"/>
      <c r="B584" s="165" t="s">
        <v>80</v>
      </c>
      <c r="C584" s="21"/>
      <c r="D584" s="22" t="s">
        <v>631</v>
      </c>
      <c r="E584" s="119"/>
      <c r="F584" s="122"/>
      <c r="G584" s="123"/>
    </row>
    <row r="585" spans="1:7" x14ac:dyDescent="0.2">
      <c r="A585" s="221" t="s">
        <v>291</v>
      </c>
      <c r="B585" s="26" t="s">
        <v>36</v>
      </c>
      <c r="C585" s="21" t="s">
        <v>50</v>
      </c>
      <c r="D585" s="22" t="s">
        <v>631</v>
      </c>
      <c r="E585" s="119"/>
      <c r="F585" s="122"/>
      <c r="G585" s="123"/>
    </row>
    <row r="586" spans="1:7" ht="72" x14ac:dyDescent="0.2">
      <c r="A586" s="223"/>
      <c r="B586" s="36" t="s">
        <v>186</v>
      </c>
      <c r="C586" s="54"/>
      <c r="D586" s="54" t="s">
        <v>631</v>
      </c>
      <c r="E586" s="133"/>
      <c r="F586" s="133"/>
      <c r="G586" s="153"/>
    </row>
    <row r="587" spans="1:7" ht="24" x14ac:dyDescent="0.2">
      <c r="A587" s="223"/>
      <c r="B587" s="36" t="s">
        <v>185</v>
      </c>
      <c r="C587" s="54"/>
      <c r="D587" s="54" t="s">
        <v>631</v>
      </c>
      <c r="E587" s="133"/>
      <c r="F587" s="133"/>
      <c r="G587" s="153"/>
    </row>
    <row r="588" spans="1:7" ht="48" x14ac:dyDescent="0.2">
      <c r="A588" s="223"/>
      <c r="B588" s="36" t="s">
        <v>201</v>
      </c>
      <c r="C588" s="54"/>
      <c r="D588" s="54" t="s">
        <v>631</v>
      </c>
      <c r="E588" s="133"/>
      <c r="F588" s="133"/>
      <c r="G588" s="153"/>
    </row>
    <row r="589" spans="1:7" ht="72" x14ac:dyDescent="0.2">
      <c r="A589" s="223"/>
      <c r="B589" s="36" t="s">
        <v>202</v>
      </c>
      <c r="C589" s="54"/>
      <c r="D589" s="54" t="s">
        <v>631</v>
      </c>
      <c r="E589" s="133"/>
      <c r="F589" s="133"/>
      <c r="G589" s="153"/>
    </row>
    <row r="590" spans="1:7" x14ac:dyDescent="0.2">
      <c r="A590" s="227" t="s">
        <v>291</v>
      </c>
      <c r="B590" s="163" t="s">
        <v>57</v>
      </c>
      <c r="C590" s="162"/>
      <c r="D590" s="141" t="s">
        <v>631</v>
      </c>
      <c r="E590" s="119"/>
      <c r="F590" s="122"/>
      <c r="G590" s="123"/>
    </row>
    <row r="591" spans="1:7" ht="24" x14ac:dyDescent="0.2">
      <c r="A591" s="221" t="s">
        <v>125</v>
      </c>
      <c r="B591" s="79" t="s">
        <v>203</v>
      </c>
      <c r="C591" s="66" t="s">
        <v>114</v>
      </c>
      <c r="D591" s="22">
        <v>274.39</v>
      </c>
      <c r="E591" s="119"/>
      <c r="F591" s="122"/>
      <c r="G591" s="123"/>
    </row>
    <row r="592" spans="1:7" ht="13.5" x14ac:dyDescent="0.2">
      <c r="A592" s="221" t="s">
        <v>126</v>
      </c>
      <c r="B592" s="79" t="s">
        <v>204</v>
      </c>
      <c r="C592" s="66" t="s">
        <v>114</v>
      </c>
      <c r="D592" s="22">
        <v>816.35</v>
      </c>
      <c r="E592" s="119"/>
      <c r="F592" s="122"/>
      <c r="G592" s="123"/>
    </row>
    <row r="593" spans="1:7" ht="13.5" x14ac:dyDescent="0.2">
      <c r="A593" s="221" t="s">
        <v>128</v>
      </c>
      <c r="B593" s="79" t="s">
        <v>205</v>
      </c>
      <c r="C593" s="66" t="s">
        <v>114</v>
      </c>
      <c r="D593" s="22">
        <v>435.34</v>
      </c>
      <c r="E593" s="119"/>
      <c r="F593" s="122"/>
      <c r="G593" s="123"/>
    </row>
    <row r="594" spans="1:7" x14ac:dyDescent="0.2">
      <c r="A594" s="221"/>
      <c r="B594" s="79"/>
      <c r="C594" s="66"/>
      <c r="D594" s="22" t="s">
        <v>631</v>
      </c>
      <c r="E594" s="119"/>
      <c r="F594" s="122"/>
      <c r="G594" s="123"/>
    </row>
    <row r="595" spans="1:7" x14ac:dyDescent="0.2">
      <c r="A595" s="227" t="s">
        <v>292</v>
      </c>
      <c r="B595" s="163" t="s">
        <v>398</v>
      </c>
      <c r="C595" s="162"/>
      <c r="D595" s="141" t="s">
        <v>631</v>
      </c>
      <c r="E595" s="119"/>
      <c r="F595" s="122"/>
      <c r="G595" s="123"/>
    </row>
    <row r="596" spans="1:7" ht="24" x14ac:dyDescent="0.2">
      <c r="A596" s="221" t="s">
        <v>125</v>
      </c>
      <c r="B596" s="79" t="s">
        <v>203</v>
      </c>
      <c r="C596" s="66" t="s">
        <v>114</v>
      </c>
      <c r="D596" s="22">
        <v>165.45999999999998</v>
      </c>
      <c r="E596" s="119"/>
      <c r="F596" s="122"/>
      <c r="G596" s="123"/>
    </row>
    <row r="597" spans="1:7" ht="13.5" x14ac:dyDescent="0.2">
      <c r="A597" s="221" t="s">
        <v>126</v>
      </c>
      <c r="B597" s="79" t="s">
        <v>204</v>
      </c>
      <c r="C597" s="66" t="s">
        <v>114</v>
      </c>
      <c r="D597" s="22">
        <v>573.54999999999995</v>
      </c>
      <c r="E597" s="119"/>
      <c r="F597" s="122"/>
      <c r="G597" s="123"/>
    </row>
    <row r="598" spans="1:7" ht="13.5" x14ac:dyDescent="0.2">
      <c r="A598" s="221" t="s">
        <v>128</v>
      </c>
      <c r="B598" s="79" t="s">
        <v>205</v>
      </c>
      <c r="C598" s="66" t="s">
        <v>114</v>
      </c>
      <c r="D598" s="22">
        <v>1812.84</v>
      </c>
      <c r="E598" s="119"/>
      <c r="F598" s="122"/>
      <c r="G598" s="123"/>
    </row>
    <row r="599" spans="1:7" x14ac:dyDescent="0.2">
      <c r="A599" s="221"/>
      <c r="B599" s="79"/>
      <c r="C599" s="66"/>
      <c r="D599" s="22" t="s">
        <v>631</v>
      </c>
      <c r="E599" s="119"/>
      <c r="F599" s="122"/>
      <c r="G599" s="123"/>
    </row>
    <row r="600" spans="1:7" x14ac:dyDescent="0.2">
      <c r="A600" s="227" t="s">
        <v>450</v>
      </c>
      <c r="B600" s="163" t="s">
        <v>443</v>
      </c>
      <c r="C600" s="162"/>
      <c r="D600" s="141" t="s">
        <v>631</v>
      </c>
      <c r="E600" s="119"/>
      <c r="F600" s="122"/>
      <c r="G600" s="123"/>
    </row>
    <row r="601" spans="1:7" ht="24" x14ac:dyDescent="0.2">
      <c r="A601" s="221" t="s">
        <v>125</v>
      </c>
      <c r="B601" s="79" t="s">
        <v>203</v>
      </c>
      <c r="C601" s="66" t="s">
        <v>114</v>
      </c>
      <c r="D601" s="22">
        <v>153.76999999999998</v>
      </c>
      <c r="E601" s="119"/>
      <c r="F601" s="122"/>
      <c r="G601" s="123"/>
    </row>
    <row r="602" spans="1:7" ht="13.5" x14ac:dyDescent="0.2">
      <c r="A602" s="221" t="s">
        <v>126</v>
      </c>
      <c r="B602" s="79" t="s">
        <v>204</v>
      </c>
      <c r="C602" s="66" t="s">
        <v>114</v>
      </c>
      <c r="D602" s="22">
        <v>578.21</v>
      </c>
      <c r="E602" s="119"/>
      <c r="F602" s="122"/>
      <c r="G602" s="123"/>
    </row>
    <row r="603" spans="1:7" ht="13.5" x14ac:dyDescent="0.2">
      <c r="A603" s="221" t="s">
        <v>128</v>
      </c>
      <c r="B603" s="79" t="s">
        <v>205</v>
      </c>
      <c r="C603" s="66" t="s">
        <v>114</v>
      </c>
      <c r="D603" s="22">
        <v>1812.84</v>
      </c>
      <c r="E603" s="119"/>
      <c r="F603" s="122"/>
      <c r="G603" s="123"/>
    </row>
    <row r="604" spans="1:7" x14ac:dyDescent="0.2">
      <c r="A604" s="221"/>
      <c r="B604" s="79"/>
      <c r="C604" s="66"/>
      <c r="D604" s="22" t="s">
        <v>631</v>
      </c>
      <c r="E604" s="119"/>
      <c r="F604" s="122"/>
      <c r="G604" s="123"/>
    </row>
    <row r="605" spans="1:7" x14ac:dyDescent="0.2">
      <c r="A605" s="227" t="s">
        <v>451</v>
      </c>
      <c r="B605" s="163" t="s">
        <v>178</v>
      </c>
      <c r="C605" s="162"/>
      <c r="D605" s="141" t="s">
        <v>631</v>
      </c>
      <c r="E605" s="119"/>
      <c r="F605" s="122"/>
      <c r="G605" s="123"/>
    </row>
    <row r="606" spans="1:7" ht="24" x14ac:dyDescent="0.2">
      <c r="A606" s="221" t="s">
        <v>125</v>
      </c>
      <c r="B606" s="79" t="s">
        <v>203</v>
      </c>
      <c r="C606" s="66" t="s">
        <v>114</v>
      </c>
      <c r="D606" s="22">
        <v>22.5</v>
      </c>
      <c r="E606" s="119"/>
      <c r="F606" s="122"/>
      <c r="G606" s="123"/>
    </row>
    <row r="607" spans="1:7" ht="13.5" x14ac:dyDescent="0.2">
      <c r="A607" s="221" t="s">
        <v>126</v>
      </c>
      <c r="B607" s="79" t="s">
        <v>204</v>
      </c>
      <c r="C607" s="66" t="s">
        <v>114</v>
      </c>
      <c r="D607" s="22">
        <v>22.5</v>
      </c>
      <c r="E607" s="119"/>
      <c r="F607" s="122"/>
      <c r="G607" s="123"/>
    </row>
    <row r="608" spans="1:7" ht="12.75" thickBot="1" x14ac:dyDescent="0.25">
      <c r="A608" s="221"/>
      <c r="B608" s="79"/>
      <c r="C608" s="66"/>
      <c r="D608" s="22" t="s">
        <v>631</v>
      </c>
      <c r="E608" s="119"/>
      <c r="F608" s="122"/>
      <c r="G608" s="123"/>
    </row>
    <row r="609" spans="1:7" ht="12" customHeight="1" x14ac:dyDescent="0.2">
      <c r="A609" s="220"/>
      <c r="B609" s="102" t="s">
        <v>142</v>
      </c>
      <c r="C609" s="98"/>
      <c r="D609" s="94" t="s">
        <v>631</v>
      </c>
      <c r="E609" s="175"/>
      <c r="F609" s="176"/>
      <c r="G609" s="249"/>
    </row>
    <row r="610" spans="1:7" ht="12" customHeight="1" thickBot="1" x14ac:dyDescent="0.25">
      <c r="A610" s="252"/>
      <c r="B610" s="82" t="s">
        <v>99</v>
      </c>
      <c r="C610" s="99"/>
      <c r="D610" s="97" t="s">
        <v>631</v>
      </c>
      <c r="E610" s="173"/>
      <c r="F610" s="177"/>
      <c r="G610" s="250"/>
    </row>
    <row r="611" spans="1:7" ht="12" customHeight="1" x14ac:dyDescent="0.2">
      <c r="A611" s="221"/>
      <c r="B611" s="62" t="s">
        <v>100</v>
      </c>
      <c r="C611" s="21"/>
      <c r="D611" s="22" t="s">
        <v>631</v>
      </c>
      <c r="E611" s="119"/>
      <c r="F611" s="122"/>
      <c r="G611" s="123"/>
    </row>
    <row r="612" spans="1:7" ht="12" customHeight="1" x14ac:dyDescent="0.2">
      <c r="A612" s="221"/>
      <c r="B612" s="165" t="s">
        <v>82</v>
      </c>
      <c r="C612" s="21"/>
      <c r="D612" s="22" t="s">
        <v>631</v>
      </c>
      <c r="E612" s="119"/>
      <c r="F612" s="122"/>
      <c r="G612" s="123"/>
    </row>
    <row r="613" spans="1:7" ht="12" customHeight="1" x14ac:dyDescent="0.2">
      <c r="A613" s="221" t="s">
        <v>293</v>
      </c>
      <c r="B613" s="26" t="s">
        <v>36</v>
      </c>
      <c r="C613" s="21"/>
      <c r="D613" s="22" t="s">
        <v>631</v>
      </c>
      <c r="E613" s="119"/>
      <c r="F613" s="122"/>
      <c r="G613" s="123"/>
    </row>
    <row r="614" spans="1:7" ht="53.25" customHeight="1" x14ac:dyDescent="0.2">
      <c r="A614" s="223"/>
      <c r="B614" s="36" t="s">
        <v>111</v>
      </c>
      <c r="C614" s="36"/>
      <c r="D614" s="36" t="s">
        <v>631</v>
      </c>
      <c r="E614" s="143"/>
      <c r="F614" s="143"/>
      <c r="G614" s="144"/>
    </row>
    <row r="615" spans="1:7" x14ac:dyDescent="0.2">
      <c r="A615" s="227" t="s">
        <v>390</v>
      </c>
      <c r="B615" s="160" t="s">
        <v>504</v>
      </c>
      <c r="C615" s="162"/>
      <c r="D615" s="141" t="s">
        <v>631</v>
      </c>
      <c r="E615" s="119"/>
      <c r="F615" s="141"/>
      <c r="G615" s="149"/>
    </row>
    <row r="616" spans="1:7" ht="25.5" customHeight="1" x14ac:dyDescent="0.2">
      <c r="A616" s="221"/>
      <c r="B616" s="65" t="s">
        <v>453</v>
      </c>
      <c r="C616" s="66"/>
      <c r="D616" s="22" t="s">
        <v>631</v>
      </c>
      <c r="E616" s="119"/>
      <c r="F616" s="122"/>
      <c r="G616" s="123"/>
    </row>
    <row r="617" spans="1:7" ht="14.25" customHeight="1" x14ac:dyDescent="0.2">
      <c r="A617" s="286">
        <v>1</v>
      </c>
      <c r="B617" s="65" t="s">
        <v>454</v>
      </c>
      <c r="C617" s="66" t="s">
        <v>12</v>
      </c>
      <c r="D617" s="22">
        <v>1</v>
      </c>
      <c r="E617" s="152"/>
      <c r="F617" s="139"/>
      <c r="G617" s="140"/>
    </row>
    <row r="618" spans="1:7" ht="14.25" customHeight="1" x14ac:dyDescent="0.2">
      <c r="A618" s="286">
        <v>2</v>
      </c>
      <c r="B618" s="65" t="s">
        <v>455</v>
      </c>
      <c r="C618" s="66" t="s">
        <v>12</v>
      </c>
      <c r="D618" s="22">
        <v>1</v>
      </c>
      <c r="E618" s="152"/>
      <c r="F618" s="139"/>
      <c r="G618" s="140"/>
    </row>
    <row r="619" spans="1:7" ht="14.25" customHeight="1" x14ac:dyDescent="0.2">
      <c r="A619" s="286"/>
      <c r="B619" s="65"/>
      <c r="C619" s="66"/>
      <c r="D619" s="22" t="s">
        <v>631</v>
      </c>
      <c r="E619" s="152"/>
      <c r="F619" s="139"/>
      <c r="G619" s="140"/>
    </row>
    <row r="620" spans="1:7" x14ac:dyDescent="0.2">
      <c r="A620" s="227" t="s">
        <v>410</v>
      </c>
      <c r="B620" s="169" t="s">
        <v>506</v>
      </c>
      <c r="C620" s="201"/>
      <c r="D620" s="141" t="s">
        <v>631</v>
      </c>
      <c r="E620" s="119"/>
      <c r="F620" s="141"/>
      <c r="G620" s="154"/>
    </row>
    <row r="621" spans="1:7" ht="60" x14ac:dyDescent="0.2">
      <c r="A621" s="221"/>
      <c r="B621" s="65" t="s">
        <v>550</v>
      </c>
      <c r="C621" s="66"/>
      <c r="D621" s="22" t="s">
        <v>631</v>
      </c>
      <c r="E621" s="119"/>
      <c r="F621" s="122"/>
      <c r="G621" s="123"/>
    </row>
    <row r="622" spans="1:7" ht="14.25" customHeight="1" x14ac:dyDescent="0.2">
      <c r="A622" s="286">
        <v>1</v>
      </c>
      <c r="B622" s="65" t="s">
        <v>551</v>
      </c>
      <c r="C622" s="66" t="s">
        <v>12</v>
      </c>
      <c r="D622" s="22">
        <v>1</v>
      </c>
      <c r="E622" s="152"/>
      <c r="F622" s="139"/>
      <c r="G622" s="140"/>
    </row>
    <row r="623" spans="1:7" ht="14.25" customHeight="1" x14ac:dyDescent="0.2">
      <c r="A623" s="286">
        <v>2</v>
      </c>
      <c r="B623" s="65" t="s">
        <v>552</v>
      </c>
      <c r="C623" s="66" t="s">
        <v>12</v>
      </c>
      <c r="D623" s="22">
        <v>1</v>
      </c>
      <c r="E623" s="152"/>
      <c r="F623" s="139"/>
      <c r="G623" s="140"/>
    </row>
    <row r="624" spans="1:7" x14ac:dyDescent="0.2">
      <c r="A624" s="221"/>
      <c r="B624" s="65"/>
      <c r="C624" s="66"/>
      <c r="D624" s="22" t="s">
        <v>631</v>
      </c>
      <c r="E624" s="119"/>
      <c r="F624" s="122"/>
      <c r="G624" s="123"/>
    </row>
    <row r="625" spans="1:7" x14ac:dyDescent="0.2">
      <c r="A625" s="227" t="s">
        <v>562</v>
      </c>
      <c r="B625" s="160" t="s">
        <v>553</v>
      </c>
      <c r="C625" s="162"/>
      <c r="D625" s="141" t="s">
        <v>631</v>
      </c>
      <c r="E625" s="119"/>
      <c r="F625" s="141"/>
      <c r="G625" s="149"/>
    </row>
    <row r="626" spans="1:7" x14ac:dyDescent="0.2">
      <c r="A626" s="227" t="s">
        <v>563</v>
      </c>
      <c r="B626" s="169" t="s">
        <v>554</v>
      </c>
      <c r="C626" s="201"/>
      <c r="D626" s="141" t="s">
        <v>631</v>
      </c>
      <c r="E626" s="119"/>
      <c r="F626" s="141"/>
      <c r="G626" s="154"/>
    </row>
    <row r="627" spans="1:7" ht="48.75" customHeight="1" x14ac:dyDescent="0.2">
      <c r="A627" s="221"/>
      <c r="B627" s="65" t="s">
        <v>555</v>
      </c>
      <c r="C627" s="66"/>
      <c r="D627" s="22" t="s">
        <v>631</v>
      </c>
      <c r="E627" s="119"/>
      <c r="F627" s="122"/>
      <c r="G627" s="123"/>
    </row>
    <row r="628" spans="1:7" ht="13.5" customHeight="1" x14ac:dyDescent="0.2">
      <c r="A628" s="286">
        <v>1</v>
      </c>
      <c r="B628" s="65" t="s">
        <v>564</v>
      </c>
      <c r="C628" s="66" t="s">
        <v>7</v>
      </c>
      <c r="D628" s="22">
        <v>12</v>
      </c>
      <c r="E628" s="119"/>
      <c r="F628" s="122"/>
      <c r="G628" s="123"/>
    </row>
    <row r="629" spans="1:7" ht="24" x14ac:dyDescent="0.2">
      <c r="A629" s="286">
        <v>2</v>
      </c>
      <c r="B629" s="65" t="s">
        <v>556</v>
      </c>
      <c r="C629" s="66" t="s">
        <v>505</v>
      </c>
      <c r="D629" s="22">
        <v>53</v>
      </c>
      <c r="E629" s="119"/>
      <c r="F629" s="122"/>
      <c r="G629" s="123"/>
    </row>
    <row r="630" spans="1:7" x14ac:dyDescent="0.2">
      <c r="A630" s="286">
        <v>3</v>
      </c>
      <c r="B630" s="65" t="s">
        <v>557</v>
      </c>
      <c r="C630" s="66" t="s">
        <v>505</v>
      </c>
      <c r="D630" s="22">
        <v>752.4</v>
      </c>
      <c r="E630" s="119"/>
      <c r="F630" s="122"/>
      <c r="G630" s="123"/>
    </row>
    <row r="631" spans="1:7" ht="24" x14ac:dyDescent="0.2">
      <c r="A631" s="286">
        <v>4</v>
      </c>
      <c r="B631" s="65" t="s">
        <v>558</v>
      </c>
      <c r="C631" s="66" t="s">
        <v>114</v>
      </c>
      <c r="D631" s="22">
        <v>580</v>
      </c>
      <c r="E631" s="119"/>
      <c r="F631" s="122"/>
      <c r="G631" s="123"/>
    </row>
    <row r="632" spans="1:7" ht="13.5" x14ac:dyDescent="0.2">
      <c r="A632" s="286">
        <v>5</v>
      </c>
      <c r="B632" s="65" t="s">
        <v>559</v>
      </c>
      <c r="C632" s="66" t="s">
        <v>114</v>
      </c>
      <c r="D632" s="22">
        <v>580</v>
      </c>
      <c r="E632" s="119"/>
      <c r="F632" s="122"/>
      <c r="G632" s="123"/>
    </row>
    <row r="633" spans="1:7" ht="24" x14ac:dyDescent="0.2">
      <c r="A633" s="286">
        <v>6</v>
      </c>
      <c r="B633" s="65" t="s">
        <v>560</v>
      </c>
      <c r="C633" s="66" t="s">
        <v>505</v>
      </c>
      <c r="D633" s="22">
        <v>26.5</v>
      </c>
      <c r="E633" s="119"/>
      <c r="F633" s="122"/>
      <c r="G633" s="123"/>
    </row>
    <row r="634" spans="1:7" ht="24" x14ac:dyDescent="0.2">
      <c r="A634" s="286">
        <v>7</v>
      </c>
      <c r="B634" s="65" t="s">
        <v>561</v>
      </c>
      <c r="C634" s="66" t="s">
        <v>505</v>
      </c>
      <c r="D634" s="22">
        <v>53</v>
      </c>
      <c r="E634" s="119"/>
      <c r="F634" s="122"/>
      <c r="G634" s="123"/>
    </row>
    <row r="635" spans="1:7" x14ac:dyDescent="0.2">
      <c r="A635" s="305"/>
      <c r="B635" s="204"/>
      <c r="C635" s="66"/>
      <c r="D635" s="22" t="s">
        <v>631</v>
      </c>
      <c r="E635" s="119"/>
      <c r="F635" s="122"/>
      <c r="G635" s="122"/>
    </row>
    <row r="636" spans="1:7" ht="12.75" thickBot="1" x14ac:dyDescent="0.25">
      <c r="A636" s="221"/>
      <c r="B636" s="65"/>
      <c r="C636" s="66"/>
      <c r="D636" s="22"/>
      <c r="E636" s="119"/>
      <c r="F636" s="122"/>
      <c r="G636" s="123"/>
    </row>
    <row r="637" spans="1:7" x14ac:dyDescent="0.2">
      <c r="A637" s="220"/>
      <c r="B637" s="102" t="s">
        <v>143</v>
      </c>
      <c r="C637" s="105"/>
      <c r="D637" s="184"/>
      <c r="E637" s="175"/>
      <c r="F637" s="176"/>
      <c r="G637" s="249"/>
    </row>
    <row r="638" spans="1:7" ht="12.75" thickBot="1" x14ac:dyDescent="0.25">
      <c r="A638" s="252"/>
      <c r="B638" s="82" t="s">
        <v>101</v>
      </c>
      <c r="C638" s="107"/>
      <c r="D638" s="185"/>
      <c r="E638" s="173"/>
      <c r="F638" s="177"/>
      <c r="G638" s="250"/>
    </row>
    <row r="639" spans="1:7" x14ac:dyDescent="0.2">
      <c r="A639" s="221"/>
      <c r="B639" s="73"/>
      <c r="C639" s="21"/>
      <c r="D639" s="22"/>
      <c r="E639" s="119"/>
      <c r="F639" s="122"/>
      <c r="G639" s="123"/>
    </row>
    <row r="640" spans="1:7" x14ac:dyDescent="0.2">
      <c r="A640" s="221"/>
      <c r="B640" s="62" t="s">
        <v>102</v>
      </c>
      <c r="C640" s="21"/>
      <c r="D640" s="22"/>
      <c r="E640" s="119"/>
      <c r="F640" s="122"/>
      <c r="G640" s="123"/>
    </row>
    <row r="641" spans="1:7" ht="13.5" customHeight="1" x14ac:dyDescent="0.2">
      <c r="A641" s="221"/>
      <c r="B641" s="165" t="s">
        <v>105</v>
      </c>
      <c r="C641" s="21"/>
      <c r="D641" s="22"/>
      <c r="E641" s="119"/>
      <c r="F641" s="122"/>
      <c r="G641" s="123"/>
    </row>
    <row r="642" spans="1:7" x14ac:dyDescent="0.2">
      <c r="A642" s="221" t="s">
        <v>295</v>
      </c>
      <c r="B642" s="26" t="s">
        <v>36</v>
      </c>
      <c r="C642" s="21"/>
      <c r="D642" s="22"/>
      <c r="E642" s="119"/>
      <c r="F642" s="122"/>
      <c r="G642" s="123"/>
    </row>
    <row r="643" spans="1:7" ht="36" x14ac:dyDescent="0.2">
      <c r="A643" s="221"/>
      <c r="B643" s="57" t="s">
        <v>122</v>
      </c>
      <c r="C643" s="63"/>
      <c r="D643" s="63"/>
      <c r="E643" s="147"/>
      <c r="F643" s="147"/>
      <c r="G643" s="148"/>
    </row>
    <row r="644" spans="1:7" ht="48" x14ac:dyDescent="0.2">
      <c r="A644" s="226"/>
      <c r="B644" s="57" t="s">
        <v>121</v>
      </c>
      <c r="C644" s="63"/>
      <c r="D644" s="63"/>
      <c r="E644" s="147"/>
      <c r="F644" s="147"/>
      <c r="G644" s="148"/>
    </row>
    <row r="645" spans="1:7" ht="24" x14ac:dyDescent="0.2">
      <c r="A645" s="221"/>
      <c r="B645" s="57" t="s">
        <v>173</v>
      </c>
      <c r="C645" s="63"/>
      <c r="D645" s="63"/>
      <c r="E645" s="147"/>
      <c r="F645" s="147"/>
      <c r="G645" s="148"/>
    </row>
    <row r="646" spans="1:7" ht="84" x14ac:dyDescent="0.2">
      <c r="A646" s="221"/>
      <c r="B646" s="57" t="s">
        <v>120</v>
      </c>
      <c r="C646" s="63"/>
      <c r="D646" s="63"/>
      <c r="E646" s="147"/>
      <c r="F646" s="147"/>
      <c r="G646" s="148"/>
    </row>
    <row r="647" spans="1:7" ht="24" x14ac:dyDescent="0.2">
      <c r="A647" s="221"/>
      <c r="B647" s="57" t="s">
        <v>174</v>
      </c>
      <c r="C647" s="63"/>
      <c r="D647" s="63"/>
      <c r="E647" s="147"/>
      <c r="F647" s="147"/>
      <c r="G647" s="148"/>
    </row>
    <row r="648" spans="1:7" x14ac:dyDescent="0.2">
      <c r="A648" s="236" t="s">
        <v>296</v>
      </c>
      <c r="B648" s="170" t="s">
        <v>57</v>
      </c>
      <c r="C648" s="167"/>
      <c r="D648" s="168"/>
      <c r="E648" s="152"/>
      <c r="F648" s="122"/>
      <c r="G648" s="123"/>
    </row>
    <row r="649" spans="1:7" x14ac:dyDescent="0.2">
      <c r="A649" s="236" t="s">
        <v>297</v>
      </c>
      <c r="B649" s="170" t="s">
        <v>362</v>
      </c>
      <c r="C649" s="162"/>
      <c r="D649" s="141"/>
      <c r="E649" s="119"/>
      <c r="F649" s="141"/>
      <c r="G649" s="149"/>
    </row>
    <row r="650" spans="1:7" x14ac:dyDescent="0.2">
      <c r="A650" s="237" t="s">
        <v>134</v>
      </c>
      <c r="B650" s="60" t="s">
        <v>151</v>
      </c>
      <c r="C650" s="78" t="s">
        <v>12</v>
      </c>
      <c r="D650" s="22">
        <v>1</v>
      </c>
      <c r="E650" s="119"/>
      <c r="F650" s="122"/>
      <c r="G650" s="123"/>
    </row>
    <row r="651" spans="1:7" ht="24" x14ac:dyDescent="0.2">
      <c r="A651" s="237" t="s">
        <v>135</v>
      </c>
      <c r="B651" s="60" t="s">
        <v>152</v>
      </c>
      <c r="C651" s="78" t="s">
        <v>12</v>
      </c>
      <c r="D651" s="22">
        <v>1</v>
      </c>
      <c r="E651" s="119"/>
      <c r="F651" s="122"/>
      <c r="G651" s="123"/>
    </row>
    <row r="652" spans="1:7" ht="36" x14ac:dyDescent="0.2">
      <c r="A652" s="237" t="s">
        <v>136</v>
      </c>
      <c r="B652" s="60" t="s">
        <v>165</v>
      </c>
      <c r="C652" s="78" t="s">
        <v>95</v>
      </c>
      <c r="D652" s="22">
        <v>1</v>
      </c>
      <c r="E652" s="119"/>
      <c r="F652" s="122"/>
      <c r="G652" s="123"/>
    </row>
    <row r="653" spans="1:7" x14ac:dyDescent="0.2">
      <c r="A653" s="236" t="s">
        <v>298</v>
      </c>
      <c r="B653" s="169" t="s">
        <v>363</v>
      </c>
      <c r="C653" s="162"/>
      <c r="D653" s="141"/>
      <c r="E653" s="119"/>
      <c r="F653" s="122"/>
      <c r="G653" s="123"/>
    </row>
    <row r="654" spans="1:7" x14ac:dyDescent="0.2">
      <c r="A654" s="287">
        <v>1</v>
      </c>
      <c r="B654" s="60" t="s">
        <v>314</v>
      </c>
      <c r="C654" s="78" t="s">
        <v>95</v>
      </c>
      <c r="D654" s="22">
        <v>2</v>
      </c>
      <c r="E654" s="119"/>
      <c r="F654" s="122"/>
      <c r="G654" s="123"/>
    </row>
    <row r="655" spans="1:7" x14ac:dyDescent="0.2">
      <c r="A655" s="287">
        <v>2</v>
      </c>
      <c r="B655" s="60" t="s">
        <v>507</v>
      </c>
      <c r="C655" s="78" t="s">
        <v>95</v>
      </c>
      <c r="D655" s="22">
        <v>8</v>
      </c>
      <c r="E655" s="119"/>
      <c r="F655" s="122"/>
      <c r="G655" s="123"/>
    </row>
    <row r="656" spans="1:7" x14ac:dyDescent="0.2">
      <c r="A656" s="287">
        <v>3</v>
      </c>
      <c r="B656" s="60" t="s">
        <v>294</v>
      </c>
      <c r="C656" s="78" t="s">
        <v>95</v>
      </c>
      <c r="D656" s="22">
        <v>1</v>
      </c>
      <c r="E656" s="119"/>
      <c r="F656" s="122"/>
      <c r="G656" s="123"/>
    </row>
    <row r="657" spans="1:7" x14ac:dyDescent="0.2">
      <c r="A657" s="287">
        <v>4</v>
      </c>
      <c r="B657" s="60" t="s">
        <v>315</v>
      </c>
      <c r="C657" s="78" t="s">
        <v>95</v>
      </c>
      <c r="D657" s="22">
        <v>1</v>
      </c>
      <c r="E657" s="119"/>
      <c r="F657" s="122"/>
      <c r="G657" s="123"/>
    </row>
    <row r="658" spans="1:7" x14ac:dyDescent="0.2">
      <c r="A658" s="287">
        <v>5</v>
      </c>
      <c r="B658" s="60" t="s">
        <v>215</v>
      </c>
      <c r="C658" s="78" t="s">
        <v>95</v>
      </c>
      <c r="D658" s="22">
        <v>9</v>
      </c>
      <c r="E658" s="119"/>
      <c r="F658" s="122"/>
      <c r="G658" s="123"/>
    </row>
    <row r="659" spans="1:7" x14ac:dyDescent="0.2">
      <c r="A659" s="287">
        <v>6</v>
      </c>
      <c r="B659" s="60" t="s">
        <v>567</v>
      </c>
      <c r="C659" s="78" t="s">
        <v>95</v>
      </c>
      <c r="D659" s="22">
        <v>2</v>
      </c>
      <c r="E659" s="119"/>
      <c r="F659" s="122"/>
      <c r="G659" s="123"/>
    </row>
    <row r="660" spans="1:7" x14ac:dyDescent="0.2">
      <c r="A660" s="236" t="s">
        <v>299</v>
      </c>
      <c r="B660" s="169" t="s">
        <v>364</v>
      </c>
      <c r="C660" s="162"/>
      <c r="D660" s="141"/>
      <c r="E660" s="119"/>
      <c r="F660" s="122"/>
      <c r="G660" s="123"/>
    </row>
    <row r="661" spans="1:7" x14ac:dyDescent="0.2">
      <c r="A661" s="287" t="s">
        <v>125</v>
      </c>
      <c r="B661" s="60" t="s">
        <v>303</v>
      </c>
      <c r="C661" s="78" t="s">
        <v>95</v>
      </c>
      <c r="D661" s="22">
        <v>8</v>
      </c>
      <c r="E661" s="119"/>
      <c r="F661" s="122"/>
      <c r="G661" s="123"/>
    </row>
    <row r="662" spans="1:7" x14ac:dyDescent="0.2">
      <c r="A662" s="287" t="s">
        <v>126</v>
      </c>
      <c r="B662" s="60" t="s">
        <v>212</v>
      </c>
      <c r="C662" s="78" t="s">
        <v>95</v>
      </c>
      <c r="D662" s="22">
        <v>8</v>
      </c>
      <c r="E662" s="119"/>
      <c r="F662" s="122"/>
      <c r="G662" s="123"/>
    </row>
    <row r="663" spans="1:7" x14ac:dyDescent="0.2">
      <c r="A663" s="287" t="s">
        <v>128</v>
      </c>
      <c r="B663" s="60" t="s">
        <v>316</v>
      </c>
      <c r="C663" s="78" t="s">
        <v>95</v>
      </c>
      <c r="D663" s="22">
        <v>8</v>
      </c>
      <c r="E663" s="119"/>
      <c r="F663" s="122"/>
      <c r="G663" s="123"/>
    </row>
    <row r="664" spans="1:7" x14ac:dyDescent="0.2">
      <c r="A664" s="287" t="s">
        <v>129</v>
      </c>
      <c r="B664" s="60" t="s">
        <v>213</v>
      </c>
      <c r="C664" s="78" t="s">
        <v>95</v>
      </c>
      <c r="D664" s="22">
        <v>8</v>
      </c>
      <c r="E664" s="119"/>
      <c r="F664" s="122"/>
      <c r="G664" s="123"/>
    </row>
    <row r="665" spans="1:7" x14ac:dyDescent="0.2">
      <c r="A665" s="287" t="s">
        <v>130</v>
      </c>
      <c r="B665" s="60" t="s">
        <v>568</v>
      </c>
      <c r="C665" s="78" t="s">
        <v>95</v>
      </c>
      <c r="D665" s="22">
        <v>1</v>
      </c>
      <c r="E665" s="119"/>
      <c r="F665" s="122"/>
      <c r="G665" s="123"/>
    </row>
    <row r="666" spans="1:7" x14ac:dyDescent="0.2">
      <c r="A666" s="287" t="s">
        <v>131</v>
      </c>
      <c r="B666" s="60" t="s">
        <v>569</v>
      </c>
      <c r="C666" s="78" t="s">
        <v>95</v>
      </c>
      <c r="D666" s="22">
        <v>7</v>
      </c>
      <c r="E666" s="119"/>
      <c r="F666" s="122"/>
      <c r="G666" s="123"/>
    </row>
    <row r="667" spans="1:7" x14ac:dyDescent="0.2">
      <c r="A667" s="287" t="s">
        <v>493</v>
      </c>
      <c r="B667" s="60" t="s">
        <v>214</v>
      </c>
      <c r="C667" s="78" t="s">
        <v>95</v>
      </c>
      <c r="D667" s="22">
        <v>7</v>
      </c>
      <c r="E667" s="119"/>
      <c r="F667" s="122"/>
      <c r="G667" s="123"/>
    </row>
    <row r="668" spans="1:7" x14ac:dyDescent="0.2">
      <c r="A668" s="287" t="s">
        <v>494</v>
      </c>
      <c r="B668" s="60" t="s">
        <v>570</v>
      </c>
      <c r="C668" s="78" t="s">
        <v>95</v>
      </c>
      <c r="D668" s="22">
        <v>1</v>
      </c>
      <c r="E668" s="119"/>
      <c r="F668" s="122"/>
      <c r="G668" s="123"/>
    </row>
    <row r="669" spans="1:7" x14ac:dyDescent="0.2">
      <c r="A669" s="236" t="s">
        <v>300</v>
      </c>
      <c r="B669" s="80" t="s">
        <v>365</v>
      </c>
      <c r="C669" s="172"/>
      <c r="D669" s="141"/>
      <c r="E669" s="119"/>
      <c r="F669" s="122"/>
      <c r="G669" s="123"/>
    </row>
    <row r="670" spans="1:7" ht="48" x14ac:dyDescent="0.2">
      <c r="A670" s="237" t="s">
        <v>571</v>
      </c>
      <c r="B670" s="60" t="s">
        <v>366</v>
      </c>
      <c r="C670" s="78" t="s">
        <v>12</v>
      </c>
      <c r="D670" s="22">
        <v>1</v>
      </c>
      <c r="E670" s="119"/>
      <c r="F670" s="122"/>
      <c r="G670" s="123"/>
    </row>
    <row r="671" spans="1:7" x14ac:dyDescent="0.2">
      <c r="A671" s="237"/>
      <c r="B671" s="60"/>
      <c r="C671" s="78"/>
      <c r="D671" s="22"/>
      <c r="E671" s="119"/>
      <c r="F671" s="122"/>
      <c r="G671" s="123"/>
    </row>
    <row r="672" spans="1:7" x14ac:dyDescent="0.2">
      <c r="A672" s="236" t="s">
        <v>301</v>
      </c>
      <c r="B672" s="170" t="s">
        <v>398</v>
      </c>
      <c r="C672" s="167"/>
      <c r="D672" s="168"/>
      <c r="E672" s="152"/>
      <c r="F672" s="122"/>
      <c r="G672" s="123"/>
    </row>
    <row r="673" spans="1:7" x14ac:dyDescent="0.2">
      <c r="A673" s="236" t="s">
        <v>302</v>
      </c>
      <c r="B673" s="170" t="s">
        <v>362</v>
      </c>
      <c r="C673" s="162"/>
      <c r="D673" s="141"/>
      <c r="E673" s="119"/>
      <c r="F673" s="141"/>
      <c r="G673" s="149"/>
    </row>
    <row r="674" spans="1:7" x14ac:dyDescent="0.2">
      <c r="A674" s="237" t="s">
        <v>134</v>
      </c>
      <c r="B674" s="60" t="s">
        <v>151</v>
      </c>
      <c r="C674" s="78" t="s">
        <v>12</v>
      </c>
      <c r="D674" s="22">
        <v>1</v>
      </c>
      <c r="E674" s="119"/>
      <c r="F674" s="122"/>
      <c r="G674" s="123"/>
    </row>
    <row r="675" spans="1:7" ht="24" x14ac:dyDescent="0.2">
      <c r="A675" s="237" t="s">
        <v>135</v>
      </c>
      <c r="B675" s="60" t="s">
        <v>152</v>
      </c>
      <c r="C675" s="78" t="s">
        <v>12</v>
      </c>
      <c r="D675" s="22">
        <v>1</v>
      </c>
      <c r="E675" s="119"/>
      <c r="F675" s="122"/>
      <c r="G675" s="123"/>
    </row>
    <row r="676" spans="1:7" x14ac:dyDescent="0.2">
      <c r="A676" s="236" t="s">
        <v>456</v>
      </c>
      <c r="B676" s="169" t="s">
        <v>363</v>
      </c>
      <c r="C676" s="162"/>
      <c r="D676" s="141"/>
      <c r="E676" s="119"/>
      <c r="F676" s="122"/>
      <c r="G676" s="123"/>
    </row>
    <row r="677" spans="1:7" x14ac:dyDescent="0.2">
      <c r="A677" s="287" t="s">
        <v>125</v>
      </c>
      <c r="B677" s="60" t="s">
        <v>314</v>
      </c>
      <c r="C677" s="78" t="s">
        <v>95</v>
      </c>
      <c r="D677" s="22">
        <v>3</v>
      </c>
      <c r="E677" s="119"/>
      <c r="F677" s="122"/>
      <c r="G677" s="123"/>
    </row>
    <row r="678" spans="1:7" x14ac:dyDescent="0.2">
      <c r="A678" s="287">
        <v>2</v>
      </c>
      <c r="B678" s="60" t="s">
        <v>507</v>
      </c>
      <c r="C678" s="78" t="s">
        <v>95</v>
      </c>
      <c r="D678" s="22">
        <v>3</v>
      </c>
      <c r="E678" s="119"/>
      <c r="F678" s="122"/>
      <c r="G678" s="123"/>
    </row>
    <row r="679" spans="1:7" x14ac:dyDescent="0.2">
      <c r="A679" s="287">
        <v>3</v>
      </c>
      <c r="B679" s="60" t="s">
        <v>215</v>
      </c>
      <c r="C679" s="78" t="s">
        <v>95</v>
      </c>
      <c r="D679" s="22">
        <v>5</v>
      </c>
      <c r="E679" s="119"/>
      <c r="F679" s="122"/>
      <c r="G679" s="123"/>
    </row>
    <row r="680" spans="1:7" x14ac:dyDescent="0.2">
      <c r="A680" s="236" t="s">
        <v>462</v>
      </c>
      <c r="B680" s="169" t="s">
        <v>364</v>
      </c>
      <c r="C680" s="162"/>
      <c r="D680" s="141"/>
      <c r="E680" s="119"/>
      <c r="F680" s="122"/>
      <c r="G680" s="123"/>
    </row>
    <row r="681" spans="1:7" x14ac:dyDescent="0.2">
      <c r="A681" s="287" t="s">
        <v>125</v>
      </c>
      <c r="B681" s="60" t="s">
        <v>303</v>
      </c>
      <c r="C681" s="78" t="s">
        <v>95</v>
      </c>
      <c r="D681" s="22">
        <v>4</v>
      </c>
      <c r="E681" s="119"/>
      <c r="F681" s="122"/>
      <c r="G681" s="123"/>
    </row>
    <row r="682" spans="1:7" x14ac:dyDescent="0.2">
      <c r="A682" s="287" t="s">
        <v>126</v>
      </c>
      <c r="B682" s="60" t="s">
        <v>212</v>
      </c>
      <c r="C682" s="78" t="s">
        <v>95</v>
      </c>
      <c r="D682" s="22">
        <v>4</v>
      </c>
      <c r="E682" s="119"/>
      <c r="F682" s="122"/>
      <c r="G682" s="123"/>
    </row>
    <row r="683" spans="1:7" x14ac:dyDescent="0.2">
      <c r="A683" s="287" t="s">
        <v>128</v>
      </c>
      <c r="B683" s="60" t="s">
        <v>316</v>
      </c>
      <c r="C683" s="78" t="s">
        <v>95</v>
      </c>
      <c r="D683" s="22">
        <v>4</v>
      </c>
      <c r="E683" s="119"/>
      <c r="F683" s="122"/>
      <c r="G683" s="123"/>
    </row>
    <row r="684" spans="1:7" x14ac:dyDescent="0.2">
      <c r="A684" s="287" t="s">
        <v>129</v>
      </c>
      <c r="B684" s="60" t="s">
        <v>213</v>
      </c>
      <c r="C684" s="78" t="s">
        <v>95</v>
      </c>
      <c r="D684" s="22">
        <v>4</v>
      </c>
      <c r="E684" s="119"/>
      <c r="F684" s="122"/>
      <c r="G684" s="123"/>
    </row>
    <row r="685" spans="1:7" x14ac:dyDescent="0.2">
      <c r="A685" s="287" t="s">
        <v>130</v>
      </c>
      <c r="B685" s="60" t="s">
        <v>568</v>
      </c>
      <c r="C685" s="78" t="s">
        <v>95</v>
      </c>
      <c r="D685" s="22">
        <v>1</v>
      </c>
      <c r="E685" s="119"/>
      <c r="F685" s="122"/>
      <c r="G685" s="123"/>
    </row>
    <row r="686" spans="1:7" x14ac:dyDescent="0.2">
      <c r="A686" s="287" t="s">
        <v>131</v>
      </c>
      <c r="B686" s="60" t="s">
        <v>569</v>
      </c>
      <c r="C686" s="78" t="s">
        <v>95</v>
      </c>
      <c r="D686" s="22">
        <v>4</v>
      </c>
      <c r="E686" s="119"/>
      <c r="F686" s="122"/>
      <c r="G686" s="123"/>
    </row>
    <row r="687" spans="1:7" x14ac:dyDescent="0.2">
      <c r="A687" s="287" t="s">
        <v>493</v>
      </c>
      <c r="B687" s="60" t="s">
        <v>214</v>
      </c>
      <c r="C687" s="78" t="s">
        <v>95</v>
      </c>
      <c r="D687" s="22">
        <v>3</v>
      </c>
      <c r="E687" s="119"/>
      <c r="F687" s="122"/>
      <c r="G687" s="123"/>
    </row>
    <row r="688" spans="1:7" x14ac:dyDescent="0.2">
      <c r="A688" s="236" t="s">
        <v>457</v>
      </c>
      <c r="B688" s="80" t="s">
        <v>365</v>
      </c>
      <c r="C688" s="172"/>
      <c r="D688" s="141"/>
      <c r="E688" s="119"/>
      <c r="F688" s="122"/>
      <c r="G688" s="123"/>
    </row>
    <row r="689" spans="1:7" ht="48" x14ac:dyDescent="0.2">
      <c r="A689" s="237" t="s">
        <v>572</v>
      </c>
      <c r="B689" s="60" t="s">
        <v>366</v>
      </c>
      <c r="C689" s="78" t="s">
        <v>12</v>
      </c>
      <c r="D689" s="22">
        <v>1</v>
      </c>
      <c r="E689" s="119"/>
      <c r="F689" s="122"/>
      <c r="G689" s="123"/>
    </row>
    <row r="690" spans="1:7" x14ac:dyDescent="0.2">
      <c r="A690" s="237"/>
      <c r="B690" s="60"/>
      <c r="C690" s="78"/>
      <c r="D690" s="22"/>
      <c r="E690" s="119"/>
      <c r="F690" s="122"/>
      <c r="G690" s="123"/>
    </row>
    <row r="691" spans="1:7" x14ac:dyDescent="0.2">
      <c r="A691" s="236" t="s">
        <v>459</v>
      </c>
      <c r="B691" s="170" t="s">
        <v>458</v>
      </c>
      <c r="C691" s="167"/>
      <c r="D691" s="168"/>
      <c r="E691" s="152"/>
      <c r="F691" s="122"/>
      <c r="G691" s="123"/>
    </row>
    <row r="692" spans="1:7" x14ac:dyDescent="0.2">
      <c r="A692" s="236" t="s">
        <v>460</v>
      </c>
      <c r="B692" s="170" t="s">
        <v>362</v>
      </c>
      <c r="C692" s="162"/>
      <c r="D692" s="141"/>
      <c r="E692" s="119"/>
      <c r="F692" s="141"/>
      <c r="G692" s="149"/>
    </row>
    <row r="693" spans="1:7" x14ac:dyDescent="0.2">
      <c r="A693" s="237" t="s">
        <v>134</v>
      </c>
      <c r="B693" s="60" t="s">
        <v>151</v>
      </c>
      <c r="C693" s="78" t="s">
        <v>12</v>
      </c>
      <c r="D693" s="22">
        <v>1</v>
      </c>
      <c r="E693" s="119"/>
      <c r="F693" s="122"/>
      <c r="G693" s="123"/>
    </row>
    <row r="694" spans="1:7" ht="24" x14ac:dyDescent="0.2">
      <c r="A694" s="237" t="s">
        <v>135</v>
      </c>
      <c r="B694" s="60" t="s">
        <v>152</v>
      </c>
      <c r="C694" s="78" t="s">
        <v>12</v>
      </c>
      <c r="D694" s="22">
        <v>1</v>
      </c>
      <c r="E694" s="119"/>
      <c r="F694" s="122"/>
      <c r="G694" s="123"/>
    </row>
    <row r="695" spans="1:7" x14ac:dyDescent="0.2">
      <c r="A695" s="236" t="s">
        <v>461</v>
      </c>
      <c r="B695" s="169" t="s">
        <v>363</v>
      </c>
      <c r="C695" s="162"/>
      <c r="D695" s="141"/>
      <c r="E695" s="119"/>
      <c r="F695" s="122"/>
      <c r="G695" s="123"/>
    </row>
    <row r="696" spans="1:7" x14ac:dyDescent="0.2">
      <c r="A696" s="287" t="s">
        <v>125</v>
      </c>
      <c r="B696" s="60" t="s">
        <v>314</v>
      </c>
      <c r="C696" s="78" t="s">
        <v>95</v>
      </c>
      <c r="D696" s="22">
        <v>3</v>
      </c>
      <c r="E696" s="119"/>
      <c r="F696" s="122"/>
      <c r="G696" s="123"/>
    </row>
    <row r="697" spans="1:7" x14ac:dyDescent="0.2">
      <c r="A697" s="287" t="s">
        <v>126</v>
      </c>
      <c r="B697" s="60" t="s">
        <v>507</v>
      </c>
      <c r="C697" s="78" t="s">
        <v>95</v>
      </c>
      <c r="D697" s="22">
        <v>3</v>
      </c>
      <c r="E697" s="119"/>
      <c r="F697" s="122"/>
      <c r="G697" s="123"/>
    </row>
    <row r="698" spans="1:7" x14ac:dyDescent="0.2">
      <c r="A698" s="287" t="s">
        <v>128</v>
      </c>
      <c r="B698" s="60" t="s">
        <v>215</v>
      </c>
      <c r="C698" s="78" t="s">
        <v>95</v>
      </c>
      <c r="D698" s="22">
        <v>5</v>
      </c>
      <c r="E698" s="119"/>
      <c r="F698" s="122"/>
      <c r="G698" s="123"/>
    </row>
    <row r="699" spans="1:7" x14ac:dyDescent="0.2">
      <c r="A699" s="236" t="s">
        <v>462</v>
      </c>
      <c r="B699" s="169" t="s">
        <v>364</v>
      </c>
      <c r="C699" s="162"/>
      <c r="D699" s="141"/>
      <c r="E699" s="119"/>
      <c r="F699" s="122"/>
      <c r="G699" s="123"/>
    </row>
    <row r="700" spans="1:7" x14ac:dyDescent="0.2">
      <c r="A700" s="287" t="s">
        <v>125</v>
      </c>
      <c r="B700" s="60" t="s">
        <v>303</v>
      </c>
      <c r="C700" s="78" t="s">
        <v>95</v>
      </c>
      <c r="D700" s="22">
        <v>4</v>
      </c>
      <c r="E700" s="119"/>
      <c r="F700" s="122"/>
      <c r="G700" s="123"/>
    </row>
    <row r="701" spans="1:7" x14ac:dyDescent="0.2">
      <c r="A701" s="287" t="s">
        <v>126</v>
      </c>
      <c r="B701" s="60" t="s">
        <v>212</v>
      </c>
      <c r="C701" s="78" t="s">
        <v>95</v>
      </c>
      <c r="D701" s="22">
        <v>4</v>
      </c>
      <c r="E701" s="119"/>
      <c r="F701" s="122"/>
      <c r="G701" s="123"/>
    </row>
    <row r="702" spans="1:7" x14ac:dyDescent="0.2">
      <c r="A702" s="287" t="s">
        <v>128</v>
      </c>
      <c r="B702" s="60" t="s">
        <v>316</v>
      </c>
      <c r="C702" s="78" t="s">
        <v>95</v>
      </c>
      <c r="D702" s="22">
        <v>4</v>
      </c>
      <c r="E702" s="119"/>
      <c r="F702" s="122"/>
      <c r="G702" s="123"/>
    </row>
    <row r="703" spans="1:7" x14ac:dyDescent="0.2">
      <c r="A703" s="287" t="s">
        <v>129</v>
      </c>
      <c r="B703" s="60" t="s">
        <v>213</v>
      </c>
      <c r="C703" s="78" t="s">
        <v>95</v>
      </c>
      <c r="D703" s="22">
        <v>4</v>
      </c>
      <c r="E703" s="119"/>
      <c r="F703" s="122"/>
      <c r="G703" s="123"/>
    </row>
    <row r="704" spans="1:7" x14ac:dyDescent="0.2">
      <c r="A704" s="287" t="s">
        <v>130</v>
      </c>
      <c r="B704" s="60" t="s">
        <v>568</v>
      </c>
      <c r="C704" s="78" t="s">
        <v>95</v>
      </c>
      <c r="D704" s="22">
        <v>1</v>
      </c>
      <c r="E704" s="119"/>
      <c r="F704" s="122"/>
      <c r="G704" s="123"/>
    </row>
    <row r="705" spans="1:7" x14ac:dyDescent="0.2">
      <c r="A705" s="287" t="s">
        <v>131</v>
      </c>
      <c r="B705" s="60" t="s">
        <v>569</v>
      </c>
      <c r="C705" s="78" t="s">
        <v>95</v>
      </c>
      <c r="D705" s="22">
        <v>4</v>
      </c>
      <c r="E705" s="119"/>
      <c r="F705" s="122"/>
      <c r="G705" s="123"/>
    </row>
    <row r="706" spans="1:7" x14ac:dyDescent="0.2">
      <c r="A706" s="287" t="s">
        <v>493</v>
      </c>
      <c r="B706" s="60" t="s">
        <v>214</v>
      </c>
      <c r="C706" s="78" t="s">
        <v>95</v>
      </c>
      <c r="D706" s="22">
        <v>3</v>
      </c>
      <c r="E706" s="119"/>
      <c r="F706" s="122"/>
      <c r="G706" s="123"/>
    </row>
    <row r="707" spans="1:7" x14ac:dyDescent="0.2">
      <c r="A707" s="236" t="s">
        <v>463</v>
      </c>
      <c r="B707" s="80" t="s">
        <v>365</v>
      </c>
      <c r="C707" s="172"/>
      <c r="D707" s="141"/>
      <c r="E707" s="119"/>
      <c r="F707" s="122"/>
      <c r="G707" s="123"/>
    </row>
    <row r="708" spans="1:7" ht="48" x14ac:dyDescent="0.2">
      <c r="A708" s="237" t="s">
        <v>464</v>
      </c>
      <c r="B708" s="60" t="s">
        <v>366</v>
      </c>
      <c r="C708" s="78" t="s">
        <v>12</v>
      </c>
      <c r="D708" s="22">
        <v>1</v>
      </c>
      <c r="E708" s="119"/>
      <c r="F708" s="122"/>
      <c r="G708" s="123"/>
    </row>
    <row r="709" spans="1:7" x14ac:dyDescent="0.2">
      <c r="A709" s="237"/>
      <c r="B709" s="60"/>
      <c r="C709" s="78"/>
      <c r="D709" s="22"/>
      <c r="E709" s="119"/>
      <c r="F709" s="122"/>
      <c r="G709" s="123"/>
    </row>
    <row r="710" spans="1:7" x14ac:dyDescent="0.2">
      <c r="A710" s="236" t="s">
        <v>465</v>
      </c>
      <c r="B710" s="170" t="s">
        <v>178</v>
      </c>
      <c r="C710" s="167"/>
      <c r="D710" s="168"/>
      <c r="E710" s="152"/>
      <c r="F710" s="122"/>
      <c r="G710" s="123"/>
    </row>
    <row r="711" spans="1:7" x14ac:dyDescent="0.2">
      <c r="A711" s="236" t="s">
        <v>466</v>
      </c>
      <c r="B711" s="169" t="s">
        <v>363</v>
      </c>
      <c r="C711" s="162"/>
      <c r="D711" s="141"/>
      <c r="E711" s="119"/>
      <c r="F711" s="122"/>
      <c r="G711" s="123"/>
    </row>
    <row r="712" spans="1:7" x14ac:dyDescent="0.2">
      <c r="A712" s="287" t="s">
        <v>125</v>
      </c>
      <c r="B712" s="60" t="s">
        <v>495</v>
      </c>
      <c r="C712" s="78" t="s">
        <v>95</v>
      </c>
      <c r="D712" s="22">
        <v>13</v>
      </c>
      <c r="E712" s="119"/>
      <c r="F712" s="122"/>
      <c r="G712" s="123"/>
    </row>
    <row r="713" spans="1:7" ht="48" x14ac:dyDescent="0.2">
      <c r="A713" s="288">
        <v>2</v>
      </c>
      <c r="B713" s="60" t="s">
        <v>367</v>
      </c>
      <c r="C713" s="78" t="s">
        <v>12</v>
      </c>
      <c r="D713" s="22">
        <v>1</v>
      </c>
      <c r="E713" s="119"/>
      <c r="F713" s="122"/>
      <c r="G713" s="123"/>
    </row>
    <row r="714" spans="1:7" ht="12.75" thickBot="1" x14ac:dyDescent="0.25">
      <c r="A714" s="221"/>
      <c r="B714" s="65"/>
      <c r="C714" s="66"/>
      <c r="D714" s="22"/>
      <c r="E714" s="119"/>
      <c r="F714" s="122"/>
      <c r="G714" s="123"/>
    </row>
    <row r="715" spans="1:7" x14ac:dyDescent="0.2">
      <c r="A715" s="220"/>
      <c r="B715" s="102" t="s">
        <v>144</v>
      </c>
      <c r="C715" s="98"/>
      <c r="D715" s="94"/>
      <c r="E715" s="175"/>
      <c r="F715" s="176"/>
      <c r="G715" s="249"/>
    </row>
    <row r="716" spans="1:7" ht="12.75" thickBot="1" x14ac:dyDescent="0.25">
      <c r="A716" s="252"/>
      <c r="B716" s="82" t="s">
        <v>103</v>
      </c>
      <c r="C716" s="99"/>
      <c r="D716" s="97"/>
      <c r="E716" s="173"/>
      <c r="F716" s="177"/>
      <c r="G716" s="250"/>
    </row>
    <row r="717" spans="1:7" x14ac:dyDescent="0.2">
      <c r="A717" s="254"/>
      <c r="C717" s="66"/>
      <c r="D717" s="22"/>
      <c r="E717" s="119"/>
      <c r="F717" s="122"/>
      <c r="G717" s="123"/>
    </row>
    <row r="718" spans="1:7" x14ac:dyDescent="0.2">
      <c r="A718" s="221"/>
      <c r="B718" s="62" t="s">
        <v>104</v>
      </c>
      <c r="C718" s="66"/>
      <c r="D718" s="22"/>
      <c r="E718" s="119"/>
      <c r="F718" s="122"/>
      <c r="G718" s="123"/>
    </row>
    <row r="719" spans="1:7" x14ac:dyDescent="0.2">
      <c r="A719" s="221"/>
      <c r="B719" s="37" t="s">
        <v>85</v>
      </c>
      <c r="C719" s="21"/>
      <c r="D719" s="22"/>
      <c r="E719" s="119"/>
      <c r="F719" s="122"/>
      <c r="G719" s="123"/>
    </row>
    <row r="720" spans="1:7" x14ac:dyDescent="0.2">
      <c r="A720" s="221" t="s">
        <v>304</v>
      </c>
      <c r="B720" s="26" t="s">
        <v>36</v>
      </c>
      <c r="C720" s="21"/>
      <c r="D720" s="22"/>
      <c r="E720" s="141"/>
      <c r="F720" s="122"/>
      <c r="G720" s="123"/>
    </row>
    <row r="721" spans="1:7" ht="48" x14ac:dyDescent="0.2">
      <c r="A721" s="221"/>
      <c r="B721" s="57" t="s">
        <v>183</v>
      </c>
      <c r="C721" s="63"/>
      <c r="D721" s="63"/>
      <c r="E721" s="147"/>
      <c r="F721" s="147"/>
      <c r="G721" s="148"/>
    </row>
    <row r="722" spans="1:7" ht="48" x14ac:dyDescent="0.2">
      <c r="A722" s="221"/>
      <c r="B722" s="57" t="s">
        <v>184</v>
      </c>
      <c r="C722" s="63"/>
      <c r="D722" s="63"/>
      <c r="E722" s="147"/>
      <c r="F722" s="147"/>
      <c r="G722" s="148"/>
    </row>
    <row r="723" spans="1:7" ht="60" x14ac:dyDescent="0.2">
      <c r="A723" s="221"/>
      <c r="B723" s="57" t="s">
        <v>317</v>
      </c>
      <c r="C723" s="63"/>
      <c r="D723" s="63"/>
      <c r="E723" s="147"/>
      <c r="F723" s="147"/>
      <c r="G723" s="148"/>
    </row>
    <row r="724" spans="1:7" ht="48" x14ac:dyDescent="0.2">
      <c r="A724" s="226"/>
      <c r="B724" s="57" t="s">
        <v>132</v>
      </c>
      <c r="C724" s="63"/>
      <c r="D724" s="63"/>
      <c r="E724" s="147"/>
      <c r="F724" s="147"/>
      <c r="G724" s="148"/>
    </row>
    <row r="725" spans="1:7" ht="24" x14ac:dyDescent="0.2">
      <c r="A725" s="221"/>
      <c r="B725" s="57" t="s">
        <v>182</v>
      </c>
      <c r="C725" s="63"/>
      <c r="D725" s="63"/>
      <c r="E725" s="147"/>
      <c r="F725" s="147"/>
      <c r="G725" s="148"/>
    </row>
    <row r="726" spans="1:7" ht="168" x14ac:dyDescent="0.2">
      <c r="A726" s="221"/>
      <c r="B726" s="57" t="s">
        <v>252</v>
      </c>
      <c r="C726" s="63"/>
      <c r="D726" s="63"/>
      <c r="E726" s="147"/>
      <c r="F726" s="147"/>
      <c r="G726" s="148"/>
    </row>
    <row r="727" spans="1:7" ht="48" x14ac:dyDescent="0.2">
      <c r="A727" s="221"/>
      <c r="B727" s="57" t="s">
        <v>253</v>
      </c>
      <c r="C727" s="63"/>
      <c r="D727" s="63"/>
      <c r="E727" s="147"/>
      <c r="F727" s="147"/>
      <c r="G727" s="148"/>
    </row>
    <row r="728" spans="1:7" ht="36" x14ac:dyDescent="0.2">
      <c r="A728" s="221"/>
      <c r="B728" s="57" t="s">
        <v>254</v>
      </c>
      <c r="C728" s="63"/>
      <c r="D728" s="63"/>
      <c r="E728" s="147"/>
      <c r="F728" s="147"/>
      <c r="G728" s="148"/>
    </row>
    <row r="729" spans="1:7" x14ac:dyDescent="0.2">
      <c r="A729" s="236" t="s">
        <v>305</v>
      </c>
      <c r="B729" s="171" t="s">
        <v>57</v>
      </c>
      <c r="C729" s="167"/>
      <c r="D729" s="168"/>
      <c r="E729" s="152"/>
      <c r="F729" s="122"/>
      <c r="G729" s="123"/>
    </row>
    <row r="730" spans="1:7" s="12" customFormat="1" ht="15.75" customHeight="1" x14ac:dyDescent="0.2">
      <c r="A730" s="260" t="s">
        <v>306</v>
      </c>
      <c r="B730" s="205" t="s">
        <v>371</v>
      </c>
      <c r="C730" s="270"/>
      <c r="D730" s="274"/>
      <c r="E730" s="119"/>
      <c r="F730" s="122"/>
      <c r="G730" s="123"/>
    </row>
    <row r="731" spans="1:7" ht="24" x14ac:dyDescent="0.2">
      <c r="A731" s="260" t="s">
        <v>125</v>
      </c>
      <c r="B731" s="265" t="s">
        <v>413</v>
      </c>
      <c r="C731" s="270" t="s">
        <v>12</v>
      </c>
      <c r="D731" s="274">
        <v>1</v>
      </c>
      <c r="E731" s="119"/>
      <c r="F731" s="156"/>
      <c r="G731" s="140"/>
    </row>
    <row r="732" spans="1:7" ht="24" x14ac:dyDescent="0.2">
      <c r="A732" s="260" t="s">
        <v>126</v>
      </c>
      <c r="B732" s="266" t="s">
        <v>573</v>
      </c>
      <c r="C732" s="270" t="s">
        <v>12</v>
      </c>
      <c r="D732" s="274">
        <v>1</v>
      </c>
      <c r="E732" s="119"/>
      <c r="F732" s="156"/>
      <c r="G732" s="140"/>
    </row>
    <row r="733" spans="1:7" ht="27.75" customHeight="1" x14ac:dyDescent="0.2">
      <c r="A733" s="260" t="s">
        <v>128</v>
      </c>
      <c r="B733" s="267" t="s">
        <v>378</v>
      </c>
      <c r="C733" s="270" t="s">
        <v>7</v>
      </c>
      <c r="D733" s="274">
        <v>5</v>
      </c>
      <c r="E733" s="119"/>
      <c r="F733" s="156"/>
      <c r="G733" s="140"/>
    </row>
    <row r="734" spans="1:7" x14ac:dyDescent="0.2">
      <c r="A734" s="260" t="s">
        <v>129</v>
      </c>
      <c r="B734" s="268" t="s">
        <v>354</v>
      </c>
      <c r="C734" s="270" t="s">
        <v>7</v>
      </c>
      <c r="D734" s="274">
        <v>5</v>
      </c>
      <c r="E734" s="119"/>
      <c r="F734" s="156"/>
      <c r="G734" s="140"/>
    </row>
    <row r="735" spans="1:7" x14ac:dyDescent="0.2">
      <c r="A735" s="260"/>
      <c r="B735" s="266"/>
      <c r="C735" s="272"/>
      <c r="D735" s="276"/>
      <c r="E735" s="119"/>
      <c r="F735" s="156"/>
      <c r="G735" s="157"/>
    </row>
    <row r="736" spans="1:7" x14ac:dyDescent="0.2">
      <c r="A736" s="260" t="s">
        <v>355</v>
      </c>
      <c r="B736" s="205" t="s">
        <v>372</v>
      </c>
      <c r="C736" s="273"/>
      <c r="D736" s="277"/>
      <c r="E736" s="119"/>
      <c r="F736" s="156"/>
      <c r="G736" s="140"/>
    </row>
    <row r="737" spans="1:7" ht="12" customHeight="1" x14ac:dyDescent="0.2">
      <c r="A737" s="281">
        <v>1</v>
      </c>
      <c r="B737" s="57" t="s">
        <v>467</v>
      </c>
      <c r="C737" s="270" t="s">
        <v>7</v>
      </c>
      <c r="D737" s="274">
        <v>10</v>
      </c>
      <c r="E737" s="119"/>
      <c r="F737" s="156"/>
      <c r="G737" s="140"/>
    </row>
    <row r="738" spans="1:7" ht="12" customHeight="1" x14ac:dyDescent="0.2">
      <c r="A738" s="281">
        <v>2</v>
      </c>
      <c r="B738" s="57" t="s">
        <v>216</v>
      </c>
      <c r="C738" s="270" t="s">
        <v>7</v>
      </c>
      <c r="D738" s="274">
        <v>41</v>
      </c>
      <c r="E738" s="119"/>
      <c r="F738" s="156"/>
      <c r="G738" s="140"/>
    </row>
    <row r="739" spans="1:7" ht="12" customHeight="1" x14ac:dyDescent="0.2">
      <c r="A739" s="281">
        <v>3</v>
      </c>
      <c r="B739" s="57" t="s">
        <v>217</v>
      </c>
      <c r="C739" s="270" t="s">
        <v>7</v>
      </c>
      <c r="D739" s="274">
        <v>13</v>
      </c>
      <c r="E739" s="119"/>
      <c r="F739" s="156"/>
      <c r="G739" s="140"/>
    </row>
    <row r="740" spans="1:7" ht="12" customHeight="1" x14ac:dyDescent="0.2">
      <c r="A740" s="281">
        <v>4</v>
      </c>
      <c r="B740" s="57" t="s">
        <v>468</v>
      </c>
      <c r="C740" s="270" t="s">
        <v>7</v>
      </c>
      <c r="D740" s="274">
        <v>4</v>
      </c>
      <c r="E740" s="119"/>
      <c r="F740" s="156"/>
      <c r="G740" s="140"/>
    </row>
    <row r="741" spans="1:7" x14ac:dyDescent="0.2">
      <c r="A741" s="281">
        <v>5</v>
      </c>
      <c r="B741" s="57" t="s">
        <v>574</v>
      </c>
      <c r="C741" s="270" t="s">
        <v>7</v>
      </c>
      <c r="D741" s="274">
        <v>18</v>
      </c>
      <c r="E741" s="119"/>
      <c r="F741" s="156"/>
      <c r="G741" s="140"/>
    </row>
    <row r="742" spans="1:7" ht="12" customHeight="1" x14ac:dyDescent="0.2">
      <c r="A742" s="281">
        <v>6</v>
      </c>
      <c r="B742" s="57" t="s">
        <v>224</v>
      </c>
      <c r="C742" s="270" t="s">
        <v>7</v>
      </c>
      <c r="D742" s="274">
        <v>14</v>
      </c>
      <c r="E742" s="119"/>
      <c r="F742" s="156"/>
      <c r="G742" s="140"/>
    </row>
    <row r="743" spans="1:7" ht="12" customHeight="1" x14ac:dyDescent="0.2">
      <c r="A743" s="281">
        <v>7</v>
      </c>
      <c r="B743" s="57" t="s">
        <v>218</v>
      </c>
      <c r="C743" s="270" t="s">
        <v>7</v>
      </c>
      <c r="D743" s="274">
        <v>1</v>
      </c>
      <c r="E743" s="119"/>
      <c r="F743" s="156"/>
      <c r="G743" s="140"/>
    </row>
    <row r="744" spans="1:7" ht="12" customHeight="1" x14ac:dyDescent="0.2">
      <c r="A744" s="281">
        <v>8</v>
      </c>
      <c r="B744" s="57" t="s">
        <v>219</v>
      </c>
      <c r="C744" s="270" t="s">
        <v>7</v>
      </c>
      <c r="D744" s="274">
        <v>11</v>
      </c>
      <c r="E744" s="119"/>
      <c r="F744" s="156"/>
      <c r="G744" s="140"/>
    </row>
    <row r="745" spans="1:7" ht="12" customHeight="1" x14ac:dyDescent="0.2">
      <c r="A745" s="281">
        <v>9</v>
      </c>
      <c r="B745" s="57" t="s">
        <v>336</v>
      </c>
      <c r="C745" s="270" t="s">
        <v>7</v>
      </c>
      <c r="D745" s="274">
        <v>11</v>
      </c>
      <c r="E745" s="119"/>
      <c r="F745" s="156"/>
      <c r="G745" s="140"/>
    </row>
    <row r="746" spans="1:7" x14ac:dyDescent="0.2">
      <c r="A746" s="281">
        <v>10</v>
      </c>
      <c r="B746" s="57" t="s">
        <v>220</v>
      </c>
      <c r="C746" s="270" t="s">
        <v>7</v>
      </c>
      <c r="D746" s="274">
        <v>3</v>
      </c>
      <c r="E746" s="119"/>
      <c r="F746" s="156"/>
      <c r="G746" s="140"/>
    </row>
    <row r="747" spans="1:7" ht="12" customHeight="1" x14ac:dyDescent="0.2">
      <c r="A747" s="281">
        <v>11</v>
      </c>
      <c r="B747" s="57" t="s">
        <v>575</v>
      </c>
      <c r="C747" s="270" t="s">
        <v>7</v>
      </c>
      <c r="D747" s="274">
        <v>8</v>
      </c>
      <c r="E747" s="119"/>
      <c r="F747" s="156"/>
      <c r="G747" s="140"/>
    </row>
    <row r="748" spans="1:7" ht="12" customHeight="1" x14ac:dyDescent="0.2">
      <c r="A748" s="281">
        <v>12</v>
      </c>
      <c r="B748" s="57" t="s">
        <v>469</v>
      </c>
      <c r="C748" s="270" t="s">
        <v>7</v>
      </c>
      <c r="D748" s="274">
        <v>2</v>
      </c>
      <c r="E748" s="119"/>
      <c r="F748" s="156"/>
      <c r="G748" s="140"/>
    </row>
    <row r="749" spans="1:7" x14ac:dyDescent="0.2">
      <c r="A749" s="260" t="s">
        <v>307</v>
      </c>
      <c r="B749" s="205" t="s">
        <v>373</v>
      </c>
      <c r="C749" s="273"/>
      <c r="D749" s="277"/>
      <c r="E749" s="119"/>
      <c r="F749" s="156"/>
      <c r="G749" s="140"/>
    </row>
    <row r="750" spans="1:7" ht="13.5" x14ac:dyDescent="0.2">
      <c r="A750" s="282">
        <v>1</v>
      </c>
      <c r="B750" s="65" t="s">
        <v>164</v>
      </c>
      <c r="C750" s="66" t="s">
        <v>156</v>
      </c>
      <c r="D750" s="22">
        <v>136</v>
      </c>
      <c r="E750" s="119"/>
      <c r="F750" s="156"/>
      <c r="G750" s="140"/>
    </row>
    <row r="751" spans="1:7" x14ac:dyDescent="0.2">
      <c r="A751" s="221"/>
      <c r="B751" s="204"/>
      <c r="C751" s="66"/>
      <c r="D751" s="22"/>
      <c r="E751" s="119"/>
      <c r="F751" s="156"/>
      <c r="G751" s="140"/>
    </row>
    <row r="752" spans="1:7" x14ac:dyDescent="0.2">
      <c r="A752" s="260" t="s">
        <v>308</v>
      </c>
      <c r="B752" s="205" t="s">
        <v>379</v>
      </c>
      <c r="C752" s="273"/>
      <c r="D752" s="277"/>
      <c r="E752" s="119"/>
      <c r="F752" s="156"/>
      <c r="G752" s="140"/>
    </row>
    <row r="753" spans="1:7" ht="12" customHeight="1" x14ac:dyDescent="0.2">
      <c r="A753" s="281">
        <v>1</v>
      </c>
      <c r="B753" s="269" t="s">
        <v>223</v>
      </c>
      <c r="C753" s="270" t="s">
        <v>7</v>
      </c>
      <c r="D753" s="274">
        <v>5</v>
      </c>
      <c r="E753" s="119"/>
      <c r="F753" s="156"/>
      <c r="G753" s="140"/>
    </row>
    <row r="754" spans="1:7" ht="12" customHeight="1" x14ac:dyDescent="0.2">
      <c r="A754" s="281">
        <v>2</v>
      </c>
      <c r="B754" s="269" t="s">
        <v>229</v>
      </c>
      <c r="C754" s="270" t="s">
        <v>7</v>
      </c>
      <c r="D754" s="274">
        <v>5</v>
      </c>
      <c r="E754" s="119"/>
      <c r="F754" s="156"/>
      <c r="G754" s="140"/>
    </row>
    <row r="755" spans="1:7" ht="12" customHeight="1" x14ac:dyDescent="0.2">
      <c r="A755" s="260"/>
      <c r="B755" s="269"/>
      <c r="C755" s="270"/>
      <c r="D755" s="274"/>
      <c r="E755" s="119"/>
      <c r="F755" s="156"/>
      <c r="G755" s="140"/>
    </row>
    <row r="756" spans="1:7" x14ac:dyDescent="0.2">
      <c r="A756" s="260" t="s">
        <v>351</v>
      </c>
      <c r="B756" s="205" t="s">
        <v>374</v>
      </c>
      <c r="C756" s="273"/>
      <c r="D756" s="277"/>
      <c r="E756" s="119"/>
      <c r="F756" s="156"/>
      <c r="G756" s="140"/>
    </row>
    <row r="757" spans="1:7" x14ac:dyDescent="0.2">
      <c r="A757" s="282" t="s">
        <v>125</v>
      </c>
      <c r="B757" s="57" t="s">
        <v>221</v>
      </c>
      <c r="C757" s="66" t="s">
        <v>156</v>
      </c>
      <c r="D757" s="22">
        <v>8</v>
      </c>
      <c r="E757" s="119"/>
      <c r="F757" s="156"/>
      <c r="G757" s="140"/>
    </row>
    <row r="758" spans="1:7" ht="12" customHeight="1" x14ac:dyDescent="0.2">
      <c r="A758" s="281" t="s">
        <v>126</v>
      </c>
      <c r="B758" s="57" t="s">
        <v>222</v>
      </c>
      <c r="C758" s="270" t="s">
        <v>7</v>
      </c>
      <c r="D758" s="274">
        <v>30</v>
      </c>
      <c r="E758" s="119"/>
      <c r="F758" s="156"/>
      <c r="G758" s="140"/>
    </row>
    <row r="759" spans="1:7" ht="12" customHeight="1" x14ac:dyDescent="0.2">
      <c r="A759" s="282" t="s">
        <v>128</v>
      </c>
      <c r="B759" s="57" t="s">
        <v>487</v>
      </c>
      <c r="C759" s="270" t="s">
        <v>7</v>
      </c>
      <c r="D759" s="274">
        <v>14</v>
      </c>
      <c r="E759" s="119"/>
      <c r="F759" s="156"/>
      <c r="G759" s="140"/>
    </row>
    <row r="760" spans="1:7" ht="12" customHeight="1" x14ac:dyDescent="0.2">
      <c r="A760" s="281" t="s">
        <v>129</v>
      </c>
      <c r="B760" s="57" t="s">
        <v>470</v>
      </c>
      <c r="C760" s="270" t="s">
        <v>7</v>
      </c>
      <c r="D760" s="274">
        <v>9</v>
      </c>
      <c r="E760" s="119"/>
      <c r="F760" s="156"/>
      <c r="G760" s="140"/>
    </row>
    <row r="761" spans="1:7" x14ac:dyDescent="0.2">
      <c r="A761" s="260" t="s">
        <v>352</v>
      </c>
      <c r="B761" s="205" t="s">
        <v>375</v>
      </c>
      <c r="C761" s="273"/>
      <c r="D761" s="277"/>
      <c r="E761" s="119"/>
      <c r="F761" s="156"/>
      <c r="G761" s="140"/>
    </row>
    <row r="762" spans="1:7" ht="13.5" x14ac:dyDescent="0.2">
      <c r="A762" s="282" t="s">
        <v>125</v>
      </c>
      <c r="B762" s="65" t="s">
        <v>163</v>
      </c>
      <c r="C762" s="66" t="s">
        <v>156</v>
      </c>
      <c r="D762" s="22">
        <v>61</v>
      </c>
      <c r="E762" s="119"/>
      <c r="F762" s="156"/>
      <c r="G762" s="140"/>
    </row>
    <row r="763" spans="1:7" x14ac:dyDescent="0.2">
      <c r="A763" s="221"/>
      <c r="B763" s="65"/>
      <c r="C763" s="66"/>
      <c r="D763" s="22"/>
      <c r="E763" s="119"/>
      <c r="F763" s="156"/>
      <c r="G763" s="140"/>
    </row>
    <row r="764" spans="1:7" s="12" customFormat="1" ht="15.75" customHeight="1" x14ac:dyDescent="0.2">
      <c r="A764" s="260" t="s">
        <v>352</v>
      </c>
      <c r="B764" s="206" t="s">
        <v>376</v>
      </c>
      <c r="C764" s="270"/>
      <c r="D764" s="274"/>
      <c r="E764" s="122"/>
      <c r="F764" s="156"/>
      <c r="G764" s="255"/>
    </row>
    <row r="765" spans="1:7" s="12" customFormat="1" ht="38.25" customHeight="1" x14ac:dyDescent="0.2">
      <c r="A765" s="260"/>
      <c r="B765" s="57" t="s">
        <v>414</v>
      </c>
      <c r="C765" s="270"/>
      <c r="D765" s="274"/>
      <c r="E765" s="122"/>
      <c r="F765" s="156"/>
      <c r="G765" s="255"/>
    </row>
    <row r="766" spans="1:7" s="12" customFormat="1" ht="36" x14ac:dyDescent="0.2">
      <c r="A766" s="260"/>
      <c r="B766" s="57" t="s">
        <v>415</v>
      </c>
      <c r="C766" s="270"/>
      <c r="D766" s="274"/>
      <c r="E766" s="122"/>
      <c r="F766" s="156"/>
      <c r="G766" s="255"/>
    </row>
    <row r="767" spans="1:7" ht="12" customHeight="1" x14ac:dyDescent="0.2">
      <c r="A767" s="281">
        <v>1</v>
      </c>
      <c r="B767" s="65" t="s">
        <v>344</v>
      </c>
      <c r="C767" s="270" t="s">
        <v>7</v>
      </c>
      <c r="D767" s="274">
        <v>5</v>
      </c>
      <c r="E767" s="119"/>
      <c r="F767" s="156"/>
      <c r="G767" s="140"/>
    </row>
    <row r="768" spans="1:7" ht="12" customHeight="1" x14ac:dyDescent="0.2">
      <c r="A768" s="281">
        <v>2</v>
      </c>
      <c r="B768" s="65" t="s">
        <v>576</v>
      </c>
      <c r="C768" s="270" t="s">
        <v>7</v>
      </c>
      <c r="D768" s="274">
        <v>2</v>
      </c>
      <c r="E768" s="119"/>
      <c r="F768" s="156"/>
      <c r="G768" s="140"/>
    </row>
    <row r="769" spans="1:7" ht="12" customHeight="1" x14ac:dyDescent="0.2">
      <c r="A769" s="281">
        <v>3</v>
      </c>
      <c r="B769" s="65" t="s">
        <v>577</v>
      </c>
      <c r="C769" s="270" t="s">
        <v>7</v>
      </c>
      <c r="D769" s="274">
        <v>10</v>
      </c>
      <c r="E769" s="119"/>
      <c r="F769" s="156"/>
      <c r="G769" s="140"/>
    </row>
    <row r="770" spans="1:7" ht="12" customHeight="1" x14ac:dyDescent="0.2">
      <c r="A770" s="281">
        <v>4</v>
      </c>
      <c r="B770" s="65" t="s">
        <v>578</v>
      </c>
      <c r="C770" s="270" t="s">
        <v>7</v>
      </c>
      <c r="D770" s="274">
        <v>1</v>
      </c>
      <c r="E770" s="119"/>
      <c r="F770" s="156"/>
      <c r="G770" s="140"/>
    </row>
    <row r="771" spans="1:7" ht="12" customHeight="1" x14ac:dyDescent="0.2">
      <c r="A771" s="281">
        <v>5</v>
      </c>
      <c r="B771" s="65" t="s">
        <v>337</v>
      </c>
      <c r="C771" s="270" t="s">
        <v>7</v>
      </c>
      <c r="D771" s="274">
        <v>2</v>
      </c>
      <c r="E771" s="119"/>
      <c r="F771" s="156"/>
      <c r="G771" s="140"/>
    </row>
    <row r="772" spans="1:7" ht="12" customHeight="1" x14ac:dyDescent="0.2">
      <c r="A772" s="281">
        <v>6</v>
      </c>
      <c r="B772" s="65" t="s">
        <v>579</v>
      </c>
      <c r="C772" s="270" t="s">
        <v>7</v>
      </c>
      <c r="D772" s="274">
        <v>8</v>
      </c>
      <c r="E772" s="119"/>
      <c r="F772" s="156"/>
      <c r="G772" s="140"/>
    </row>
    <row r="773" spans="1:7" ht="12" customHeight="1" x14ac:dyDescent="0.2">
      <c r="A773" s="281">
        <v>7</v>
      </c>
      <c r="B773" s="65" t="s">
        <v>488</v>
      </c>
      <c r="C773" s="270" t="s">
        <v>7</v>
      </c>
      <c r="D773" s="274">
        <v>6</v>
      </c>
      <c r="E773" s="119"/>
      <c r="F773" s="156"/>
      <c r="G773" s="140"/>
    </row>
    <row r="774" spans="1:7" ht="12" customHeight="1" x14ac:dyDescent="0.2">
      <c r="A774" s="281">
        <v>8</v>
      </c>
      <c r="B774" s="65" t="s">
        <v>471</v>
      </c>
      <c r="C774" s="270" t="s">
        <v>7</v>
      </c>
      <c r="D774" s="274">
        <v>1</v>
      </c>
      <c r="E774" s="119"/>
      <c r="F774" s="156"/>
      <c r="G774" s="140"/>
    </row>
    <row r="775" spans="1:7" ht="12" customHeight="1" x14ac:dyDescent="0.2">
      <c r="A775" s="281">
        <v>9</v>
      </c>
      <c r="B775" s="65" t="s">
        <v>580</v>
      </c>
      <c r="C775" s="270" t="s">
        <v>7</v>
      </c>
      <c r="D775" s="274">
        <v>1</v>
      </c>
      <c r="E775" s="119"/>
      <c r="F775" s="156"/>
      <c r="G775" s="140"/>
    </row>
    <row r="776" spans="1:7" ht="12" customHeight="1" x14ac:dyDescent="0.2">
      <c r="A776" s="281">
        <v>10</v>
      </c>
      <c r="B776" s="65" t="s">
        <v>581</v>
      </c>
      <c r="C776" s="270" t="s">
        <v>7</v>
      </c>
      <c r="D776" s="274">
        <v>7</v>
      </c>
      <c r="E776" s="119"/>
      <c r="F776" s="156"/>
      <c r="G776" s="140"/>
    </row>
    <row r="777" spans="1:7" x14ac:dyDescent="0.2">
      <c r="A777" s="260" t="s">
        <v>353</v>
      </c>
      <c r="B777" s="205" t="s">
        <v>377</v>
      </c>
      <c r="C777" s="273"/>
      <c r="D777" s="277"/>
      <c r="E777" s="119"/>
      <c r="F777" s="156"/>
      <c r="G777" s="140"/>
    </row>
    <row r="778" spans="1:7" ht="36" x14ac:dyDescent="0.2">
      <c r="A778" s="260"/>
      <c r="B778" s="29" t="s">
        <v>356</v>
      </c>
      <c r="C778" s="273"/>
      <c r="D778" s="277"/>
      <c r="E778" s="119"/>
      <c r="F778" s="156"/>
      <c r="G778" s="140"/>
    </row>
    <row r="779" spans="1:7" x14ac:dyDescent="0.2">
      <c r="A779" s="282">
        <v>1</v>
      </c>
      <c r="B779" s="65" t="s">
        <v>621</v>
      </c>
      <c r="C779" s="66" t="s">
        <v>156</v>
      </c>
      <c r="D779" s="22">
        <v>5</v>
      </c>
      <c r="E779" s="119"/>
      <c r="F779" s="156"/>
      <c r="G779" s="140"/>
    </row>
    <row r="780" spans="1:7" x14ac:dyDescent="0.2">
      <c r="A780" s="282">
        <v>2</v>
      </c>
      <c r="B780" s="65" t="s">
        <v>622</v>
      </c>
      <c r="C780" s="66" t="s">
        <v>156</v>
      </c>
      <c r="D780" s="22">
        <v>2</v>
      </c>
      <c r="E780" s="119"/>
      <c r="F780" s="156"/>
      <c r="G780" s="140"/>
    </row>
    <row r="781" spans="1:7" x14ac:dyDescent="0.2">
      <c r="A781" s="282">
        <v>3</v>
      </c>
      <c r="B781" s="65" t="s">
        <v>623</v>
      </c>
      <c r="C781" s="66" t="s">
        <v>156</v>
      </c>
      <c r="D781" s="22">
        <v>10</v>
      </c>
      <c r="E781" s="119"/>
      <c r="F781" s="156"/>
      <c r="G781" s="140"/>
    </row>
    <row r="782" spans="1:7" x14ac:dyDescent="0.2">
      <c r="A782" s="282">
        <v>4</v>
      </c>
      <c r="B782" s="65" t="s">
        <v>624</v>
      </c>
      <c r="C782" s="66" t="s">
        <v>156</v>
      </c>
      <c r="D782" s="22">
        <v>1</v>
      </c>
      <c r="E782" s="119"/>
      <c r="F782" s="156"/>
      <c r="G782" s="140"/>
    </row>
    <row r="783" spans="1:7" x14ac:dyDescent="0.2">
      <c r="A783" s="282">
        <v>5</v>
      </c>
      <c r="B783" s="65" t="s">
        <v>625</v>
      </c>
      <c r="C783" s="66" t="s">
        <v>156</v>
      </c>
      <c r="D783" s="22">
        <v>2</v>
      </c>
      <c r="E783" s="119"/>
      <c r="F783" s="156"/>
      <c r="G783" s="140"/>
    </row>
    <row r="784" spans="1:7" ht="24" x14ac:dyDescent="0.2">
      <c r="A784" s="282">
        <v>6</v>
      </c>
      <c r="B784" s="65" t="s">
        <v>626</v>
      </c>
      <c r="C784" s="66" t="s">
        <v>156</v>
      </c>
      <c r="D784" s="22">
        <v>8</v>
      </c>
      <c r="E784" s="119"/>
      <c r="F784" s="156"/>
      <c r="G784" s="140"/>
    </row>
    <row r="785" spans="1:7" ht="24" x14ac:dyDescent="0.2">
      <c r="A785" s="282">
        <v>7</v>
      </c>
      <c r="B785" s="65" t="s">
        <v>627</v>
      </c>
      <c r="C785" s="66" t="s">
        <v>156</v>
      </c>
      <c r="D785" s="22">
        <v>6</v>
      </c>
      <c r="E785" s="119"/>
      <c r="F785" s="156"/>
      <c r="G785" s="140"/>
    </row>
    <row r="786" spans="1:7" x14ac:dyDescent="0.2">
      <c r="A786" s="282">
        <v>8</v>
      </c>
      <c r="B786" s="65" t="s">
        <v>628</v>
      </c>
      <c r="C786" s="66" t="s">
        <v>156</v>
      </c>
      <c r="D786" s="22">
        <v>1</v>
      </c>
      <c r="E786" s="119"/>
      <c r="F786" s="156"/>
      <c r="G786" s="140"/>
    </row>
    <row r="787" spans="1:7" x14ac:dyDescent="0.2">
      <c r="A787" s="282">
        <v>9</v>
      </c>
      <c r="B787" s="65" t="s">
        <v>629</v>
      </c>
      <c r="C787" s="66" t="s">
        <v>156</v>
      </c>
      <c r="D787" s="22">
        <v>1</v>
      </c>
      <c r="E787" s="119"/>
      <c r="F787" s="156"/>
      <c r="G787" s="140"/>
    </row>
    <row r="788" spans="1:7" x14ac:dyDescent="0.2">
      <c r="A788" s="282">
        <v>10</v>
      </c>
      <c r="B788" s="65" t="s">
        <v>630</v>
      </c>
      <c r="C788" s="66" t="s">
        <v>156</v>
      </c>
      <c r="D788" s="22">
        <v>7</v>
      </c>
      <c r="E788" s="119"/>
      <c r="F788" s="156"/>
      <c r="G788" s="140"/>
    </row>
    <row r="789" spans="1:7" s="12" customFormat="1" x14ac:dyDescent="0.2">
      <c r="A789" s="260"/>
      <c r="B789" s="65"/>
      <c r="C789" s="66"/>
      <c r="D789" s="22"/>
      <c r="E789" s="119"/>
      <c r="F789" s="156"/>
      <c r="G789" s="140"/>
    </row>
    <row r="790" spans="1:7" x14ac:dyDescent="0.2">
      <c r="A790" s="236" t="s">
        <v>472</v>
      </c>
      <c r="B790" s="171" t="s">
        <v>398</v>
      </c>
      <c r="C790" s="167"/>
      <c r="D790" s="168"/>
      <c r="E790" s="152"/>
      <c r="F790" s="122"/>
      <c r="G790" s="123"/>
    </row>
    <row r="791" spans="1:7" s="12" customFormat="1" ht="15.75" customHeight="1" x14ac:dyDescent="0.2">
      <c r="A791" s="260" t="s">
        <v>473</v>
      </c>
      <c r="B791" s="205" t="s">
        <v>371</v>
      </c>
      <c r="C791" s="270"/>
      <c r="D791" s="274"/>
      <c r="E791" s="119"/>
      <c r="F791" s="122"/>
      <c r="G791" s="123"/>
    </row>
    <row r="792" spans="1:7" ht="27.75" customHeight="1" x14ac:dyDescent="0.2">
      <c r="A792" s="281">
        <v>1</v>
      </c>
      <c r="B792" s="267" t="s">
        <v>378</v>
      </c>
      <c r="C792" s="270" t="s">
        <v>7</v>
      </c>
      <c r="D792" s="274">
        <v>6</v>
      </c>
      <c r="E792" s="119"/>
      <c r="F792" s="156"/>
      <c r="G792" s="140"/>
    </row>
    <row r="793" spans="1:7" x14ac:dyDescent="0.2">
      <c r="A793" s="281">
        <v>2</v>
      </c>
      <c r="B793" s="268" t="s">
        <v>354</v>
      </c>
      <c r="C793" s="270" t="s">
        <v>7</v>
      </c>
      <c r="D793" s="274">
        <v>6</v>
      </c>
      <c r="E793" s="119"/>
      <c r="F793" s="156"/>
      <c r="G793" s="140"/>
    </row>
    <row r="794" spans="1:7" x14ac:dyDescent="0.2">
      <c r="A794" s="260"/>
      <c r="B794" s="266"/>
      <c r="C794" s="272"/>
      <c r="D794" s="276"/>
      <c r="E794" s="119"/>
      <c r="F794" s="156"/>
      <c r="G794" s="157"/>
    </row>
    <row r="795" spans="1:7" x14ac:dyDescent="0.2">
      <c r="A795" s="260" t="s">
        <v>474</v>
      </c>
      <c r="B795" s="205" t="s">
        <v>372</v>
      </c>
      <c r="C795" s="273"/>
      <c r="D795" s="277"/>
      <c r="E795" s="119"/>
      <c r="F795" s="156"/>
      <c r="G795" s="140"/>
    </row>
    <row r="796" spans="1:7" ht="12" customHeight="1" x14ac:dyDescent="0.2">
      <c r="A796" s="281">
        <v>1</v>
      </c>
      <c r="B796" s="57" t="s">
        <v>467</v>
      </c>
      <c r="C796" s="270" t="s">
        <v>7</v>
      </c>
      <c r="D796" s="274">
        <v>9</v>
      </c>
      <c r="E796" s="119"/>
      <c r="F796" s="156"/>
      <c r="G796" s="140"/>
    </row>
    <row r="797" spans="1:7" ht="12" customHeight="1" x14ac:dyDescent="0.2">
      <c r="A797" s="281">
        <v>2</v>
      </c>
      <c r="B797" s="57" t="s">
        <v>216</v>
      </c>
      <c r="C797" s="270" t="s">
        <v>7</v>
      </c>
      <c r="D797" s="274">
        <v>5</v>
      </c>
      <c r="E797" s="119"/>
      <c r="F797" s="156"/>
      <c r="G797" s="140"/>
    </row>
    <row r="798" spans="1:7" x14ac:dyDescent="0.2">
      <c r="A798" s="281">
        <v>3</v>
      </c>
      <c r="B798" s="57" t="s">
        <v>217</v>
      </c>
      <c r="C798" s="270" t="s">
        <v>7</v>
      </c>
      <c r="D798" s="274">
        <v>8</v>
      </c>
      <c r="E798" s="119"/>
      <c r="F798" s="156"/>
      <c r="G798" s="140"/>
    </row>
    <row r="799" spans="1:7" x14ac:dyDescent="0.2">
      <c r="A799" s="281">
        <v>4</v>
      </c>
      <c r="B799" s="57" t="s">
        <v>468</v>
      </c>
      <c r="C799" s="270" t="s">
        <v>7</v>
      </c>
      <c r="D799" s="274">
        <v>4</v>
      </c>
      <c r="E799" s="119"/>
      <c r="F799" s="156"/>
      <c r="G799" s="140"/>
    </row>
    <row r="800" spans="1:7" x14ac:dyDescent="0.2">
      <c r="A800" s="281">
        <v>5</v>
      </c>
      <c r="B800" s="57" t="s">
        <v>574</v>
      </c>
      <c r="C800" s="270" t="s">
        <v>7</v>
      </c>
      <c r="D800" s="274">
        <v>45</v>
      </c>
      <c r="E800" s="119"/>
      <c r="F800" s="156"/>
      <c r="G800" s="140"/>
    </row>
    <row r="801" spans="1:7" x14ac:dyDescent="0.2">
      <c r="A801" s="281">
        <v>6</v>
      </c>
      <c r="B801" s="57" t="s">
        <v>224</v>
      </c>
      <c r="C801" s="270" t="s">
        <v>7</v>
      </c>
      <c r="D801" s="274">
        <v>30</v>
      </c>
      <c r="E801" s="119"/>
      <c r="F801" s="156"/>
      <c r="G801" s="140"/>
    </row>
    <row r="802" spans="1:7" x14ac:dyDescent="0.2">
      <c r="A802" s="281">
        <v>7</v>
      </c>
      <c r="B802" s="57" t="s">
        <v>218</v>
      </c>
      <c r="C802" s="270" t="s">
        <v>7</v>
      </c>
      <c r="D802" s="274">
        <v>3</v>
      </c>
      <c r="E802" s="119"/>
      <c r="F802" s="156"/>
      <c r="G802" s="140"/>
    </row>
    <row r="803" spans="1:7" x14ac:dyDescent="0.2">
      <c r="A803" s="281">
        <v>8</v>
      </c>
      <c r="B803" s="57" t="s">
        <v>219</v>
      </c>
      <c r="C803" s="270" t="s">
        <v>7</v>
      </c>
      <c r="D803" s="274">
        <v>6</v>
      </c>
      <c r="E803" s="119"/>
      <c r="F803" s="156"/>
      <c r="G803" s="140"/>
    </row>
    <row r="804" spans="1:7" ht="12" customHeight="1" x14ac:dyDescent="0.2">
      <c r="A804" s="281">
        <v>9</v>
      </c>
      <c r="B804" s="57" t="s">
        <v>336</v>
      </c>
      <c r="C804" s="270" t="s">
        <v>7</v>
      </c>
      <c r="D804" s="274">
        <v>1</v>
      </c>
      <c r="E804" s="119"/>
      <c r="F804" s="156"/>
      <c r="G804" s="140"/>
    </row>
    <row r="805" spans="1:7" ht="12" customHeight="1" x14ac:dyDescent="0.2">
      <c r="A805" s="281">
        <v>10</v>
      </c>
      <c r="B805" s="57" t="s">
        <v>220</v>
      </c>
      <c r="C805" s="270" t="s">
        <v>7</v>
      </c>
      <c r="D805" s="274">
        <v>3</v>
      </c>
      <c r="E805" s="119"/>
      <c r="F805" s="156"/>
      <c r="G805" s="140"/>
    </row>
    <row r="806" spans="1:7" ht="12" customHeight="1" x14ac:dyDescent="0.2">
      <c r="A806" s="281">
        <v>11</v>
      </c>
      <c r="B806" s="57" t="s">
        <v>575</v>
      </c>
      <c r="C806" s="270" t="s">
        <v>7</v>
      </c>
      <c r="D806" s="274">
        <v>15</v>
      </c>
      <c r="E806" s="119"/>
      <c r="F806" s="156"/>
      <c r="G806" s="140"/>
    </row>
    <row r="807" spans="1:7" x14ac:dyDescent="0.2">
      <c r="A807" s="260" t="s">
        <v>475</v>
      </c>
      <c r="B807" s="205" t="s">
        <v>373</v>
      </c>
      <c r="C807" s="273"/>
      <c r="D807" s="277"/>
      <c r="E807" s="119"/>
      <c r="F807" s="156"/>
      <c r="G807" s="140"/>
    </row>
    <row r="808" spans="1:7" ht="13.5" x14ac:dyDescent="0.2">
      <c r="A808" s="282">
        <v>1</v>
      </c>
      <c r="B808" s="65" t="s">
        <v>164</v>
      </c>
      <c r="C808" s="66" t="s">
        <v>156</v>
      </c>
      <c r="D808" s="22">
        <v>129</v>
      </c>
      <c r="E808" s="119"/>
      <c r="F808" s="156"/>
      <c r="G808" s="140"/>
    </row>
    <row r="809" spans="1:7" x14ac:dyDescent="0.2">
      <c r="A809" s="221"/>
      <c r="B809" s="204"/>
      <c r="C809" s="66"/>
      <c r="D809" s="22"/>
      <c r="E809" s="119"/>
      <c r="F809" s="156"/>
      <c r="G809" s="140"/>
    </row>
    <row r="810" spans="1:7" x14ac:dyDescent="0.2">
      <c r="A810" s="260" t="s">
        <v>476</v>
      </c>
      <c r="B810" s="205" t="s">
        <v>379</v>
      </c>
      <c r="C810" s="273"/>
      <c r="D810" s="277"/>
      <c r="E810" s="119"/>
      <c r="F810" s="156"/>
      <c r="G810" s="140"/>
    </row>
    <row r="811" spans="1:7" ht="12" customHeight="1" x14ac:dyDescent="0.2">
      <c r="A811" s="281">
        <v>1</v>
      </c>
      <c r="B811" s="269" t="s">
        <v>223</v>
      </c>
      <c r="C811" s="270" t="s">
        <v>7</v>
      </c>
      <c r="D811" s="274">
        <v>8</v>
      </c>
      <c r="E811" s="119"/>
      <c r="F811" s="156"/>
      <c r="G811" s="140"/>
    </row>
    <row r="812" spans="1:7" ht="12" customHeight="1" x14ac:dyDescent="0.2">
      <c r="A812" s="281">
        <v>2</v>
      </c>
      <c r="B812" s="269" t="s">
        <v>582</v>
      </c>
      <c r="C812" s="270" t="s">
        <v>7</v>
      </c>
      <c r="D812" s="274">
        <v>4</v>
      </c>
      <c r="E812" s="119"/>
      <c r="F812" s="156"/>
      <c r="G812" s="140"/>
    </row>
    <row r="813" spans="1:7" ht="12" customHeight="1" x14ac:dyDescent="0.2">
      <c r="A813" s="260"/>
      <c r="B813" s="269"/>
      <c r="C813" s="270"/>
      <c r="D813" s="274"/>
      <c r="E813" s="119"/>
      <c r="F813" s="156"/>
      <c r="G813" s="140"/>
    </row>
    <row r="814" spans="1:7" x14ac:dyDescent="0.2">
      <c r="A814" s="260" t="s">
        <v>477</v>
      </c>
      <c r="B814" s="205" t="s">
        <v>374</v>
      </c>
      <c r="C814" s="273"/>
      <c r="D814" s="277"/>
      <c r="E814" s="119"/>
      <c r="F814" s="156"/>
      <c r="G814" s="140"/>
    </row>
    <row r="815" spans="1:7" x14ac:dyDescent="0.2">
      <c r="A815" s="282" t="s">
        <v>125</v>
      </c>
      <c r="B815" s="57" t="s">
        <v>221</v>
      </c>
      <c r="C815" s="66" t="s">
        <v>156</v>
      </c>
      <c r="D815" s="22">
        <v>14</v>
      </c>
      <c r="E815" s="119"/>
      <c r="F815" s="156"/>
      <c r="G815" s="140"/>
    </row>
    <row r="816" spans="1:7" x14ac:dyDescent="0.2">
      <c r="A816" s="281" t="s">
        <v>126</v>
      </c>
      <c r="B816" s="57" t="s">
        <v>222</v>
      </c>
      <c r="C816" s="270" t="s">
        <v>7</v>
      </c>
      <c r="D816" s="274">
        <v>32</v>
      </c>
      <c r="E816" s="119"/>
      <c r="F816" s="156"/>
      <c r="G816" s="140"/>
    </row>
    <row r="817" spans="1:7" x14ac:dyDescent="0.2">
      <c r="A817" s="282" t="s">
        <v>128</v>
      </c>
      <c r="B817" s="57" t="s">
        <v>470</v>
      </c>
      <c r="C817" s="66" t="s">
        <v>156</v>
      </c>
      <c r="D817" s="22">
        <v>10</v>
      </c>
      <c r="E817" s="119"/>
      <c r="F817" s="156"/>
      <c r="G817" s="140"/>
    </row>
    <row r="818" spans="1:7" x14ac:dyDescent="0.2">
      <c r="A818" s="260" t="s">
        <v>478</v>
      </c>
      <c r="B818" s="205" t="s">
        <v>375</v>
      </c>
      <c r="C818" s="273"/>
      <c r="D818" s="277"/>
      <c r="E818" s="119"/>
      <c r="F818" s="156"/>
      <c r="G818" s="140"/>
    </row>
    <row r="819" spans="1:7" ht="13.5" x14ac:dyDescent="0.2">
      <c r="A819" s="282" t="s">
        <v>125</v>
      </c>
      <c r="B819" s="65" t="s">
        <v>163</v>
      </c>
      <c r="C819" s="66" t="s">
        <v>156</v>
      </c>
      <c r="D819" s="22">
        <v>56</v>
      </c>
      <c r="E819" s="119"/>
      <c r="F819" s="156"/>
      <c r="G819" s="140"/>
    </row>
    <row r="820" spans="1:7" x14ac:dyDescent="0.2">
      <c r="A820" s="221"/>
      <c r="B820" s="65"/>
      <c r="C820" s="66"/>
      <c r="D820" s="22"/>
      <c r="E820" s="119"/>
      <c r="F820" s="156"/>
      <c r="G820" s="140"/>
    </row>
    <row r="821" spans="1:7" s="12" customFormat="1" ht="15.75" customHeight="1" x14ac:dyDescent="0.2">
      <c r="A821" s="260" t="s">
        <v>479</v>
      </c>
      <c r="B821" s="206" t="s">
        <v>376</v>
      </c>
      <c r="C821" s="270"/>
      <c r="D821" s="274"/>
      <c r="E821" s="122"/>
      <c r="F821" s="156"/>
      <c r="G821" s="255"/>
    </row>
    <row r="822" spans="1:7" s="12" customFormat="1" ht="36" x14ac:dyDescent="0.2">
      <c r="A822" s="260"/>
      <c r="B822" s="57" t="s">
        <v>349</v>
      </c>
      <c r="C822" s="270"/>
      <c r="D822" s="274"/>
      <c r="E822" s="122"/>
      <c r="F822" s="156"/>
      <c r="G822" s="255"/>
    </row>
    <row r="823" spans="1:7" s="12" customFormat="1" ht="36" x14ac:dyDescent="0.2">
      <c r="A823" s="260"/>
      <c r="B823" s="57" t="s">
        <v>350</v>
      </c>
      <c r="C823" s="270"/>
      <c r="D823" s="274"/>
      <c r="E823" s="122"/>
      <c r="F823" s="156"/>
      <c r="G823" s="255"/>
    </row>
    <row r="824" spans="1:7" s="12" customFormat="1" x14ac:dyDescent="0.2">
      <c r="A824" s="281">
        <v>1</v>
      </c>
      <c r="B824" s="65" t="s">
        <v>576</v>
      </c>
      <c r="C824" s="66" t="s">
        <v>7</v>
      </c>
      <c r="D824" s="22">
        <v>5</v>
      </c>
      <c r="E824" s="119"/>
      <c r="F824" s="156"/>
      <c r="G824" s="140"/>
    </row>
    <row r="825" spans="1:7" s="12" customFormat="1" x14ac:dyDescent="0.2">
      <c r="A825" s="281">
        <v>2</v>
      </c>
      <c r="B825" s="65" t="s">
        <v>577</v>
      </c>
      <c r="C825" s="66" t="s">
        <v>7</v>
      </c>
      <c r="D825" s="22">
        <v>20</v>
      </c>
      <c r="E825" s="119"/>
      <c r="F825" s="156"/>
      <c r="G825" s="140"/>
    </row>
    <row r="826" spans="1:7" s="12" customFormat="1" x14ac:dyDescent="0.2">
      <c r="A826" s="281">
        <v>3</v>
      </c>
      <c r="B826" s="65" t="s">
        <v>581</v>
      </c>
      <c r="C826" s="66" t="s">
        <v>7</v>
      </c>
      <c r="D826" s="22">
        <v>6</v>
      </c>
      <c r="E826" s="119"/>
      <c r="F826" s="156"/>
      <c r="G826" s="140"/>
    </row>
    <row r="827" spans="1:7" x14ac:dyDescent="0.2">
      <c r="A827" s="260" t="s">
        <v>508</v>
      </c>
      <c r="B827" s="205" t="s">
        <v>377</v>
      </c>
      <c r="C827" s="273"/>
      <c r="D827" s="277"/>
      <c r="E827" s="119"/>
      <c r="F827" s="156"/>
      <c r="G827" s="140"/>
    </row>
    <row r="828" spans="1:7" ht="33.75" customHeight="1" x14ac:dyDescent="0.2">
      <c r="A828" s="260"/>
      <c r="B828" s="29" t="s">
        <v>356</v>
      </c>
      <c r="C828" s="273"/>
      <c r="D828" s="277"/>
      <c r="E828" s="119"/>
      <c r="F828" s="156"/>
      <c r="G828" s="140"/>
    </row>
    <row r="829" spans="1:7" x14ac:dyDescent="0.2">
      <c r="A829" s="282">
        <v>1</v>
      </c>
      <c r="B829" s="65" t="s">
        <v>622</v>
      </c>
      <c r="C829" s="66" t="s">
        <v>156</v>
      </c>
      <c r="D829" s="22">
        <v>5</v>
      </c>
      <c r="E829" s="197"/>
      <c r="F829" s="198"/>
      <c r="G829" s="199"/>
    </row>
    <row r="830" spans="1:7" x14ac:dyDescent="0.2">
      <c r="A830" s="282">
        <v>2</v>
      </c>
      <c r="B830" s="65" t="s">
        <v>623</v>
      </c>
      <c r="C830" s="66" t="s">
        <v>156</v>
      </c>
      <c r="D830" s="22">
        <v>20</v>
      </c>
      <c r="E830" s="119"/>
      <c r="F830" s="156"/>
      <c r="G830" s="140"/>
    </row>
    <row r="831" spans="1:7" x14ac:dyDescent="0.2">
      <c r="A831" s="282">
        <v>3</v>
      </c>
      <c r="B831" s="65" t="s">
        <v>630</v>
      </c>
      <c r="C831" s="66" t="s">
        <v>156</v>
      </c>
      <c r="D831" s="22">
        <v>6</v>
      </c>
      <c r="E831" s="197"/>
      <c r="F831" s="198"/>
      <c r="G831" s="199"/>
    </row>
    <row r="832" spans="1:7" s="12" customFormat="1" x14ac:dyDescent="0.2">
      <c r="A832" s="260"/>
      <c r="B832" s="65"/>
      <c r="C832" s="66"/>
      <c r="D832" s="22"/>
      <c r="E832" s="119"/>
      <c r="F832" s="156"/>
      <c r="G832" s="140"/>
    </row>
    <row r="833" spans="1:7" x14ac:dyDescent="0.2">
      <c r="A833" s="236" t="s">
        <v>480</v>
      </c>
      <c r="B833" s="171" t="s">
        <v>443</v>
      </c>
      <c r="C833" s="167"/>
      <c r="D833" s="168"/>
      <c r="E833" s="152"/>
      <c r="F833" s="122"/>
      <c r="G833" s="123"/>
    </row>
    <row r="834" spans="1:7" s="12" customFormat="1" ht="15.75" customHeight="1" x14ac:dyDescent="0.2">
      <c r="A834" s="260" t="s">
        <v>481</v>
      </c>
      <c r="B834" s="205" t="s">
        <v>371</v>
      </c>
      <c r="C834" s="270"/>
      <c r="D834" s="274"/>
      <c r="E834" s="119"/>
      <c r="F834" s="122"/>
      <c r="G834" s="123"/>
    </row>
    <row r="835" spans="1:7" ht="27.75" customHeight="1" x14ac:dyDescent="0.2">
      <c r="A835" s="281">
        <v>1</v>
      </c>
      <c r="B835" s="267" t="s">
        <v>378</v>
      </c>
      <c r="C835" s="270" t="s">
        <v>7</v>
      </c>
      <c r="D835" s="274">
        <v>6</v>
      </c>
      <c r="E835" s="119"/>
      <c r="F835" s="156"/>
      <c r="G835" s="140"/>
    </row>
    <row r="836" spans="1:7" x14ac:dyDescent="0.2">
      <c r="A836" s="281">
        <v>2</v>
      </c>
      <c r="B836" s="268" t="s">
        <v>354</v>
      </c>
      <c r="C836" s="270" t="s">
        <v>7</v>
      </c>
      <c r="D836" s="274">
        <v>6</v>
      </c>
      <c r="E836" s="119"/>
      <c r="F836" s="156"/>
      <c r="G836" s="140"/>
    </row>
    <row r="837" spans="1:7" x14ac:dyDescent="0.2">
      <c r="A837" s="260"/>
      <c r="B837" s="266"/>
      <c r="C837" s="272"/>
      <c r="D837" s="276"/>
      <c r="E837" s="119"/>
      <c r="F837" s="156"/>
      <c r="G837" s="157"/>
    </row>
    <row r="838" spans="1:7" x14ac:dyDescent="0.2">
      <c r="A838" s="260" t="s">
        <v>482</v>
      </c>
      <c r="B838" s="205" t="s">
        <v>372</v>
      </c>
      <c r="C838" s="273"/>
      <c r="D838" s="277"/>
      <c r="E838" s="119"/>
      <c r="F838" s="156"/>
      <c r="G838" s="140"/>
    </row>
    <row r="839" spans="1:7" ht="12" customHeight="1" x14ac:dyDescent="0.2">
      <c r="A839" s="281">
        <v>1</v>
      </c>
      <c r="B839" s="57" t="s">
        <v>467</v>
      </c>
      <c r="C839" s="270" t="s">
        <v>7</v>
      </c>
      <c r="D839" s="274">
        <v>9</v>
      </c>
      <c r="E839" s="119"/>
      <c r="F839" s="156"/>
      <c r="G839" s="140"/>
    </row>
    <row r="840" spans="1:7" x14ac:dyDescent="0.2">
      <c r="A840" s="281">
        <v>2</v>
      </c>
      <c r="B840" s="57" t="s">
        <v>216</v>
      </c>
      <c r="C840" s="270" t="s">
        <v>7</v>
      </c>
      <c r="D840" s="274">
        <v>5</v>
      </c>
      <c r="E840" s="119"/>
      <c r="F840" s="156"/>
      <c r="G840" s="140"/>
    </row>
    <row r="841" spans="1:7" x14ac:dyDescent="0.2">
      <c r="A841" s="281">
        <v>3</v>
      </c>
      <c r="B841" s="57" t="s">
        <v>217</v>
      </c>
      <c r="C841" s="270" t="s">
        <v>7</v>
      </c>
      <c r="D841" s="274">
        <v>8</v>
      </c>
      <c r="E841" s="119"/>
      <c r="F841" s="156"/>
      <c r="G841" s="140"/>
    </row>
    <row r="842" spans="1:7" x14ac:dyDescent="0.2">
      <c r="A842" s="281">
        <v>4</v>
      </c>
      <c r="B842" s="57" t="s">
        <v>468</v>
      </c>
      <c r="C842" s="270" t="s">
        <v>7</v>
      </c>
      <c r="D842" s="274">
        <v>4</v>
      </c>
      <c r="E842" s="119"/>
      <c r="F842" s="156"/>
      <c r="G842" s="140"/>
    </row>
    <row r="843" spans="1:7" x14ac:dyDescent="0.2">
      <c r="A843" s="281">
        <v>5</v>
      </c>
      <c r="B843" s="57" t="s">
        <v>574</v>
      </c>
      <c r="C843" s="270" t="s">
        <v>7</v>
      </c>
      <c r="D843" s="274">
        <v>45</v>
      </c>
      <c r="E843" s="119"/>
      <c r="F843" s="156"/>
      <c r="G843" s="140"/>
    </row>
    <row r="844" spans="1:7" x14ac:dyDescent="0.2">
      <c r="A844" s="281">
        <v>6</v>
      </c>
      <c r="B844" s="57" t="s">
        <v>583</v>
      </c>
      <c r="C844" s="270" t="s">
        <v>7</v>
      </c>
      <c r="D844" s="274">
        <v>2</v>
      </c>
      <c r="E844" s="119"/>
      <c r="F844" s="156"/>
      <c r="G844" s="140"/>
    </row>
    <row r="845" spans="1:7" x14ac:dyDescent="0.2">
      <c r="A845" s="281">
        <v>7</v>
      </c>
      <c r="B845" s="57" t="s">
        <v>224</v>
      </c>
      <c r="C845" s="270" t="s">
        <v>7</v>
      </c>
      <c r="D845" s="274">
        <v>30</v>
      </c>
      <c r="E845" s="119"/>
      <c r="F845" s="156"/>
      <c r="G845" s="140"/>
    </row>
    <row r="846" spans="1:7" x14ac:dyDescent="0.2">
      <c r="A846" s="281">
        <v>8</v>
      </c>
      <c r="B846" s="57" t="s">
        <v>218</v>
      </c>
      <c r="C846" s="270" t="s">
        <v>7</v>
      </c>
      <c r="D846" s="274">
        <v>3</v>
      </c>
      <c r="E846" s="119"/>
      <c r="F846" s="156"/>
      <c r="G846" s="140"/>
    </row>
    <row r="847" spans="1:7" x14ac:dyDescent="0.2">
      <c r="A847" s="281">
        <v>9</v>
      </c>
      <c r="B847" s="57" t="s">
        <v>219</v>
      </c>
      <c r="C847" s="270" t="s">
        <v>7</v>
      </c>
      <c r="D847" s="274">
        <v>6</v>
      </c>
      <c r="E847" s="119"/>
      <c r="F847" s="156"/>
      <c r="G847" s="140"/>
    </row>
    <row r="848" spans="1:7" x14ac:dyDescent="0.2">
      <c r="A848" s="281">
        <v>10</v>
      </c>
      <c r="B848" s="57" t="s">
        <v>336</v>
      </c>
      <c r="C848" s="270" t="s">
        <v>7</v>
      </c>
      <c r="D848" s="274">
        <v>1</v>
      </c>
      <c r="E848" s="119"/>
      <c r="F848" s="156"/>
      <c r="G848" s="140"/>
    </row>
    <row r="849" spans="1:7" x14ac:dyDescent="0.2">
      <c r="A849" s="281">
        <v>11</v>
      </c>
      <c r="B849" s="57" t="s">
        <v>220</v>
      </c>
      <c r="C849" s="270" t="s">
        <v>7</v>
      </c>
      <c r="D849" s="274">
        <v>3</v>
      </c>
      <c r="E849" s="119"/>
      <c r="F849" s="156"/>
      <c r="G849" s="140"/>
    </row>
    <row r="850" spans="1:7" x14ac:dyDescent="0.2">
      <c r="A850" s="281">
        <v>12</v>
      </c>
      <c r="B850" s="57" t="s">
        <v>575</v>
      </c>
      <c r="C850" s="270" t="s">
        <v>7</v>
      </c>
      <c r="D850" s="274">
        <v>15</v>
      </c>
      <c r="E850" s="119"/>
      <c r="F850" s="156"/>
      <c r="G850" s="140"/>
    </row>
    <row r="851" spans="1:7" x14ac:dyDescent="0.2">
      <c r="A851" s="260" t="s">
        <v>483</v>
      </c>
      <c r="B851" s="205" t="s">
        <v>373</v>
      </c>
      <c r="C851" s="273"/>
      <c r="D851" s="277"/>
      <c r="E851" s="119"/>
      <c r="F851" s="156"/>
      <c r="G851" s="140"/>
    </row>
    <row r="852" spans="1:7" ht="13.5" x14ac:dyDescent="0.2">
      <c r="A852" s="282">
        <v>1</v>
      </c>
      <c r="B852" s="65" t="s">
        <v>164</v>
      </c>
      <c r="C852" s="66" t="s">
        <v>156</v>
      </c>
      <c r="D852" s="22">
        <v>131</v>
      </c>
      <c r="E852" s="119"/>
      <c r="F852" s="156"/>
      <c r="G852" s="140"/>
    </row>
    <row r="853" spans="1:7" x14ac:dyDescent="0.2">
      <c r="A853" s="221"/>
      <c r="B853" s="204"/>
      <c r="C853" s="66"/>
      <c r="D853" s="22"/>
      <c r="E853" s="119"/>
      <c r="F853" s="156"/>
      <c r="G853" s="140"/>
    </row>
    <row r="854" spans="1:7" x14ac:dyDescent="0.2">
      <c r="A854" s="260" t="s">
        <v>484</v>
      </c>
      <c r="B854" s="205" t="s">
        <v>379</v>
      </c>
      <c r="C854" s="273"/>
      <c r="D854" s="277"/>
      <c r="E854" s="119"/>
      <c r="F854" s="156"/>
      <c r="G854" s="140"/>
    </row>
    <row r="855" spans="1:7" ht="12" customHeight="1" x14ac:dyDescent="0.2">
      <c r="A855" s="281">
        <v>1</v>
      </c>
      <c r="B855" s="269" t="s">
        <v>223</v>
      </c>
      <c r="C855" s="270" t="s">
        <v>7</v>
      </c>
      <c r="D855" s="274">
        <v>8</v>
      </c>
      <c r="E855" s="119"/>
      <c r="F855" s="156"/>
      <c r="G855" s="140"/>
    </row>
    <row r="856" spans="1:7" ht="12" customHeight="1" x14ac:dyDescent="0.2">
      <c r="A856" s="281">
        <v>2</v>
      </c>
      <c r="B856" s="269" t="s">
        <v>582</v>
      </c>
      <c r="C856" s="270" t="s">
        <v>7</v>
      </c>
      <c r="D856" s="274">
        <v>4</v>
      </c>
      <c r="E856" s="119"/>
      <c r="F856" s="156"/>
      <c r="G856" s="140"/>
    </row>
    <row r="857" spans="1:7" ht="12" customHeight="1" x14ac:dyDescent="0.2">
      <c r="A857" s="260"/>
      <c r="B857" s="269"/>
      <c r="C857" s="270"/>
      <c r="D857" s="274"/>
      <c r="E857" s="119"/>
      <c r="F857" s="156"/>
      <c r="G857" s="140"/>
    </row>
    <row r="858" spans="1:7" x14ac:dyDescent="0.2">
      <c r="A858" s="260" t="s">
        <v>485</v>
      </c>
      <c r="B858" s="205" t="s">
        <v>374</v>
      </c>
      <c r="C858" s="273"/>
      <c r="D858" s="277"/>
      <c r="E858" s="119"/>
      <c r="F858" s="156"/>
      <c r="G858" s="140"/>
    </row>
    <row r="859" spans="1:7" x14ac:dyDescent="0.2">
      <c r="A859" s="282" t="s">
        <v>125</v>
      </c>
      <c r="B859" s="57" t="s">
        <v>221</v>
      </c>
      <c r="C859" s="66" t="s">
        <v>156</v>
      </c>
      <c r="D859" s="22">
        <v>14</v>
      </c>
      <c r="E859" s="119"/>
      <c r="F859" s="156"/>
      <c r="G859" s="140"/>
    </row>
    <row r="860" spans="1:7" ht="12" customHeight="1" x14ac:dyDescent="0.2">
      <c r="A860" s="281" t="s">
        <v>126</v>
      </c>
      <c r="B860" s="57" t="s">
        <v>222</v>
      </c>
      <c r="C860" s="270" t="s">
        <v>7</v>
      </c>
      <c r="D860" s="274">
        <v>32</v>
      </c>
      <c r="E860" s="119"/>
      <c r="F860" s="156"/>
      <c r="G860" s="140"/>
    </row>
    <row r="861" spans="1:7" x14ac:dyDescent="0.2">
      <c r="A861" s="282" t="s">
        <v>128</v>
      </c>
      <c r="B861" s="57" t="s">
        <v>470</v>
      </c>
      <c r="C861" s="66" t="s">
        <v>156</v>
      </c>
      <c r="D861" s="22">
        <v>10</v>
      </c>
      <c r="E861" s="119"/>
      <c r="F861" s="156"/>
      <c r="G861" s="140"/>
    </row>
    <row r="862" spans="1:7" x14ac:dyDescent="0.2">
      <c r="A862" s="260" t="s">
        <v>486</v>
      </c>
      <c r="B862" s="205" t="s">
        <v>375</v>
      </c>
      <c r="C862" s="273"/>
      <c r="D862" s="277"/>
      <c r="E862" s="119"/>
      <c r="F862" s="156"/>
      <c r="G862" s="140"/>
    </row>
    <row r="863" spans="1:7" ht="13.5" x14ac:dyDescent="0.2">
      <c r="A863" s="282" t="s">
        <v>125</v>
      </c>
      <c r="B863" s="65" t="s">
        <v>163</v>
      </c>
      <c r="C863" s="66" t="s">
        <v>156</v>
      </c>
      <c r="D863" s="22">
        <v>56</v>
      </c>
      <c r="E863" s="119"/>
      <c r="F863" s="156"/>
      <c r="G863" s="140"/>
    </row>
    <row r="864" spans="1:7" x14ac:dyDescent="0.2">
      <c r="A864" s="221"/>
      <c r="B864" s="65"/>
      <c r="C864" s="66"/>
      <c r="D864" s="22"/>
      <c r="E864" s="119"/>
      <c r="F864" s="156"/>
      <c r="G864" s="140"/>
    </row>
    <row r="865" spans="1:7" s="12" customFormat="1" ht="15.75" customHeight="1" x14ac:dyDescent="0.2">
      <c r="A865" s="260" t="s">
        <v>509</v>
      </c>
      <c r="B865" s="206" t="s">
        <v>376</v>
      </c>
      <c r="C865" s="270"/>
      <c r="D865" s="274"/>
      <c r="E865" s="122"/>
      <c r="F865" s="156"/>
      <c r="G865" s="255"/>
    </row>
    <row r="866" spans="1:7" s="12" customFormat="1" ht="36" x14ac:dyDescent="0.2">
      <c r="A866" s="260"/>
      <c r="B866" s="57" t="s">
        <v>349</v>
      </c>
      <c r="C866" s="270"/>
      <c r="D866" s="274"/>
      <c r="E866" s="122"/>
      <c r="F866" s="156"/>
      <c r="G866" s="255"/>
    </row>
    <row r="867" spans="1:7" s="12" customFormat="1" ht="36" x14ac:dyDescent="0.2">
      <c r="A867" s="260"/>
      <c r="B867" s="57" t="s">
        <v>350</v>
      </c>
      <c r="C867" s="270"/>
      <c r="D867" s="274"/>
      <c r="E867" s="122"/>
      <c r="F867" s="156"/>
      <c r="G867" s="255"/>
    </row>
    <row r="868" spans="1:7" s="12" customFormat="1" x14ac:dyDescent="0.2">
      <c r="A868" s="281">
        <v>1</v>
      </c>
      <c r="B868" s="65" t="s">
        <v>576</v>
      </c>
      <c r="C868" s="66" t="s">
        <v>7</v>
      </c>
      <c r="D868" s="22">
        <v>5</v>
      </c>
      <c r="E868" s="119"/>
      <c r="F868" s="156"/>
      <c r="G868" s="140"/>
    </row>
    <row r="869" spans="1:7" s="12" customFormat="1" ht="15.75" customHeight="1" x14ac:dyDescent="0.2">
      <c r="A869" s="281">
        <v>2</v>
      </c>
      <c r="B869" s="65" t="s">
        <v>577</v>
      </c>
      <c r="C869" s="66" t="s">
        <v>7</v>
      </c>
      <c r="D869" s="22">
        <v>20</v>
      </c>
      <c r="E869" s="119"/>
      <c r="F869" s="156"/>
      <c r="G869" s="140"/>
    </row>
    <row r="870" spans="1:7" s="12" customFormat="1" ht="15.75" customHeight="1" x14ac:dyDescent="0.2">
      <c r="A870" s="281">
        <v>3</v>
      </c>
      <c r="B870" s="65" t="s">
        <v>581</v>
      </c>
      <c r="C870" s="66" t="s">
        <v>7</v>
      </c>
      <c r="D870" s="22">
        <v>6</v>
      </c>
      <c r="E870" s="119"/>
      <c r="F870" s="156"/>
      <c r="G870" s="140"/>
    </row>
    <row r="871" spans="1:7" x14ac:dyDescent="0.2">
      <c r="A871" s="260" t="s">
        <v>510</v>
      </c>
      <c r="B871" s="205" t="s">
        <v>377</v>
      </c>
      <c r="C871" s="273"/>
      <c r="D871" s="277"/>
      <c r="E871" s="119"/>
      <c r="F871" s="156"/>
      <c r="G871" s="140"/>
    </row>
    <row r="872" spans="1:7" ht="33.75" customHeight="1" x14ac:dyDescent="0.2">
      <c r="A872" s="260"/>
      <c r="B872" s="29" t="s">
        <v>356</v>
      </c>
      <c r="C872" s="273"/>
      <c r="D872" s="277"/>
      <c r="E872" s="119"/>
      <c r="F872" s="156"/>
      <c r="G872" s="140"/>
    </row>
    <row r="873" spans="1:7" x14ac:dyDescent="0.2">
      <c r="A873" s="282">
        <v>1</v>
      </c>
      <c r="B873" s="65" t="s">
        <v>622</v>
      </c>
      <c r="C873" s="66" t="s">
        <v>156</v>
      </c>
      <c r="D873" s="22">
        <v>5</v>
      </c>
      <c r="E873" s="197"/>
      <c r="F873" s="198"/>
      <c r="G873" s="199"/>
    </row>
    <row r="874" spans="1:7" x14ac:dyDescent="0.2">
      <c r="A874" s="282">
        <v>2</v>
      </c>
      <c r="B874" s="65" t="s">
        <v>623</v>
      </c>
      <c r="C874" s="66" t="s">
        <v>156</v>
      </c>
      <c r="D874" s="22">
        <v>20</v>
      </c>
      <c r="E874" s="119"/>
      <c r="F874" s="156"/>
      <c r="G874" s="140"/>
    </row>
    <row r="875" spans="1:7" x14ac:dyDescent="0.2">
      <c r="A875" s="282">
        <v>3</v>
      </c>
      <c r="B875" s="65" t="s">
        <v>630</v>
      </c>
      <c r="C875" s="66" t="s">
        <v>156</v>
      </c>
      <c r="D875" s="22">
        <v>6</v>
      </c>
      <c r="E875" s="119"/>
      <c r="F875" s="156"/>
      <c r="G875" s="140"/>
    </row>
    <row r="876" spans="1:7" s="12" customFormat="1" ht="12.75" thickBot="1" x14ac:dyDescent="0.25">
      <c r="A876" s="281"/>
      <c r="B876" s="300"/>
      <c r="C876" s="295"/>
      <c r="D876" s="296"/>
      <c r="E876" s="297"/>
      <c r="F876" s="301"/>
      <c r="G876" s="299"/>
    </row>
    <row r="877" spans="1:7" x14ac:dyDescent="0.2">
      <c r="A877" s="220"/>
      <c r="B877" s="102" t="s">
        <v>133</v>
      </c>
      <c r="C877" s="186"/>
      <c r="D877" s="187"/>
      <c r="E877" s="188"/>
      <c r="F877" s="176"/>
      <c r="G877" s="249"/>
    </row>
    <row r="878" spans="1:7" ht="12.75" thickBot="1" x14ac:dyDescent="0.25">
      <c r="A878" s="252"/>
      <c r="B878" s="82" t="s">
        <v>106</v>
      </c>
      <c r="C878" s="189"/>
      <c r="D878" s="190"/>
      <c r="E878" s="191"/>
      <c r="F878" s="177"/>
      <c r="G878" s="250"/>
    </row>
    <row r="879" spans="1:7" x14ac:dyDescent="0.2">
      <c r="A879" s="218"/>
      <c r="B879" s="62" t="s">
        <v>193</v>
      </c>
      <c r="C879" s="21"/>
      <c r="D879" s="22"/>
      <c r="E879" s="119"/>
      <c r="F879" s="122"/>
      <c r="G879" s="123"/>
    </row>
    <row r="880" spans="1:7" x14ac:dyDescent="0.2">
      <c r="A880" s="218"/>
      <c r="B880" s="37" t="s">
        <v>230</v>
      </c>
      <c r="C880" s="21"/>
      <c r="D880" s="22"/>
      <c r="E880" s="119"/>
      <c r="F880" s="122"/>
      <c r="G880" s="123"/>
    </row>
    <row r="881" spans="1:7" x14ac:dyDescent="0.2">
      <c r="A881" s="238" t="s">
        <v>309</v>
      </c>
      <c r="B881" s="169" t="s">
        <v>231</v>
      </c>
      <c r="C881" s="66"/>
      <c r="D881" s="141"/>
      <c r="E881" s="119"/>
      <c r="F881" s="122"/>
      <c r="G881" s="123"/>
    </row>
    <row r="882" spans="1:7" ht="72" x14ac:dyDescent="0.2">
      <c r="A882" s="218"/>
      <c r="B882" s="65" t="s">
        <v>232</v>
      </c>
      <c r="C882" s="66"/>
      <c r="D882" s="22"/>
      <c r="E882" s="119"/>
      <c r="F882" s="122"/>
      <c r="G882" s="123"/>
    </row>
    <row r="883" spans="1:7" ht="36" x14ac:dyDescent="0.2">
      <c r="A883" s="218"/>
      <c r="B883" s="65" t="s">
        <v>233</v>
      </c>
      <c r="C883" s="66"/>
      <c r="D883" s="22"/>
      <c r="E883" s="119"/>
      <c r="F883" s="122"/>
      <c r="G883" s="123"/>
    </row>
    <row r="884" spans="1:7" ht="24" x14ac:dyDescent="0.2">
      <c r="A884" s="218"/>
      <c r="B884" s="65" t="s">
        <v>234</v>
      </c>
      <c r="C884" s="66"/>
      <c r="D884" s="22"/>
      <c r="E884" s="119"/>
      <c r="F884" s="122"/>
      <c r="G884" s="123"/>
    </row>
    <row r="885" spans="1:7" ht="48" x14ac:dyDescent="0.2">
      <c r="A885" s="218"/>
      <c r="B885" s="65" t="s">
        <v>235</v>
      </c>
      <c r="C885" s="66"/>
      <c r="D885" s="22"/>
      <c r="E885" s="119"/>
      <c r="F885" s="122"/>
      <c r="G885" s="123"/>
    </row>
    <row r="886" spans="1:7" ht="24" x14ac:dyDescent="0.2">
      <c r="A886" s="218"/>
      <c r="B886" s="65" t="s">
        <v>255</v>
      </c>
      <c r="C886" s="66"/>
      <c r="D886" s="22"/>
      <c r="E886" s="119"/>
      <c r="F886" s="122"/>
      <c r="G886" s="123"/>
    </row>
    <row r="887" spans="1:7" x14ac:dyDescent="0.2">
      <c r="A887" s="218" t="s">
        <v>310</v>
      </c>
      <c r="B887" s="195" t="s">
        <v>380</v>
      </c>
      <c r="C887" s="172"/>
      <c r="D887" s="39"/>
      <c r="E887" s="152"/>
      <c r="F887" s="139"/>
      <c r="G887" s="140"/>
    </row>
    <row r="888" spans="1:7" ht="24" x14ac:dyDescent="0.2">
      <c r="A888" s="218"/>
      <c r="B888" s="65" t="s">
        <v>236</v>
      </c>
      <c r="C888" s="66"/>
      <c r="D888" s="22"/>
      <c r="E888" s="119"/>
      <c r="F888" s="122"/>
      <c r="G888" s="123"/>
    </row>
    <row r="889" spans="1:7" x14ac:dyDescent="0.2">
      <c r="A889" s="218"/>
      <c r="B889" s="65"/>
      <c r="C889" s="66"/>
      <c r="D889" s="22"/>
      <c r="E889" s="119"/>
      <c r="F889" s="122"/>
      <c r="G889" s="123"/>
    </row>
    <row r="890" spans="1:7" x14ac:dyDescent="0.2">
      <c r="A890" s="238" t="s">
        <v>311</v>
      </c>
      <c r="B890" s="200" t="s">
        <v>57</v>
      </c>
      <c r="C890" s="141"/>
      <c r="D890" s="22"/>
      <c r="E890" s="152"/>
      <c r="F890" s="139"/>
      <c r="G890" s="140"/>
    </row>
    <row r="891" spans="1:7" x14ac:dyDescent="0.2">
      <c r="A891" s="239" t="s">
        <v>312</v>
      </c>
      <c r="B891" s="196" t="s">
        <v>381</v>
      </c>
      <c r="C891" s="22"/>
      <c r="D891" s="22"/>
      <c r="E891" s="152"/>
      <c r="F891" s="139"/>
      <c r="G891" s="140"/>
    </row>
    <row r="892" spans="1:7" x14ac:dyDescent="0.2">
      <c r="A892" s="289">
        <v>1</v>
      </c>
      <c r="B892" s="65" t="s">
        <v>239</v>
      </c>
      <c r="C892" s="66" t="s">
        <v>95</v>
      </c>
      <c r="D892" s="22">
        <v>1</v>
      </c>
      <c r="E892" s="119"/>
      <c r="F892" s="122"/>
      <c r="G892" s="140"/>
    </row>
    <row r="893" spans="1:7" x14ac:dyDescent="0.2">
      <c r="A893" s="289">
        <v>2</v>
      </c>
      <c r="B893" s="65" t="s">
        <v>240</v>
      </c>
      <c r="C893" s="66" t="s">
        <v>95</v>
      </c>
      <c r="D893" s="22">
        <v>12</v>
      </c>
      <c r="E893" s="119"/>
      <c r="F893" s="122"/>
      <c r="G893" s="140"/>
    </row>
    <row r="894" spans="1:7" x14ac:dyDescent="0.2">
      <c r="A894" s="289">
        <v>3</v>
      </c>
      <c r="B894" s="65" t="s">
        <v>241</v>
      </c>
      <c r="C894" s="66" t="s">
        <v>95</v>
      </c>
      <c r="D894" s="22">
        <v>1</v>
      </c>
      <c r="E894" s="119"/>
      <c r="F894" s="122"/>
      <c r="G894" s="140"/>
    </row>
    <row r="895" spans="1:7" x14ac:dyDescent="0.2">
      <c r="A895" s="289">
        <v>4</v>
      </c>
      <c r="B895" s="65" t="s">
        <v>242</v>
      </c>
      <c r="C895" s="66" t="s">
        <v>95</v>
      </c>
      <c r="D895" s="22">
        <v>1</v>
      </c>
      <c r="E895" s="119"/>
      <c r="F895" s="122"/>
      <c r="G895" s="140"/>
    </row>
    <row r="896" spans="1:7" x14ac:dyDescent="0.2">
      <c r="A896" s="289">
        <v>5</v>
      </c>
      <c r="B896" s="65" t="s">
        <v>243</v>
      </c>
      <c r="C896" s="66" t="s">
        <v>95</v>
      </c>
      <c r="D896" s="22">
        <v>8</v>
      </c>
      <c r="E896" s="119"/>
      <c r="F896" s="122"/>
      <c r="G896" s="140"/>
    </row>
    <row r="897" spans="1:7" x14ac:dyDescent="0.2">
      <c r="A897" s="289">
        <v>6</v>
      </c>
      <c r="B897" s="65" t="s">
        <v>244</v>
      </c>
      <c r="C897" s="66" t="s">
        <v>95</v>
      </c>
      <c r="D897" s="22">
        <v>1</v>
      </c>
      <c r="E897" s="119"/>
      <c r="F897" s="122"/>
      <c r="G897" s="140"/>
    </row>
    <row r="898" spans="1:7" x14ac:dyDescent="0.2">
      <c r="A898" s="239" t="s">
        <v>313</v>
      </c>
      <c r="B898" s="196" t="s">
        <v>382</v>
      </c>
      <c r="C898" s="22"/>
      <c r="D898" s="22"/>
      <c r="E898" s="152"/>
      <c r="F898" s="139"/>
      <c r="G898" s="140"/>
    </row>
    <row r="899" spans="1:7" ht="24" x14ac:dyDescent="0.2">
      <c r="A899" s="289">
        <v>1</v>
      </c>
      <c r="B899" s="65" t="s">
        <v>237</v>
      </c>
      <c r="C899" s="66" t="s">
        <v>95</v>
      </c>
      <c r="D899" s="22">
        <v>2</v>
      </c>
      <c r="E899" s="119"/>
      <c r="F899" s="122"/>
      <c r="G899" s="140"/>
    </row>
    <row r="900" spans="1:7" ht="24" x14ac:dyDescent="0.2">
      <c r="A900" s="289">
        <v>2</v>
      </c>
      <c r="B900" s="65" t="s">
        <v>238</v>
      </c>
      <c r="C900" s="66" t="s">
        <v>95</v>
      </c>
      <c r="D900" s="22">
        <v>2</v>
      </c>
      <c r="E900" s="119"/>
      <c r="F900" s="122"/>
      <c r="G900" s="140"/>
    </row>
    <row r="901" spans="1:7" x14ac:dyDescent="0.2">
      <c r="A901" s="239"/>
      <c r="B901" s="65"/>
      <c r="C901" s="66"/>
      <c r="D901" s="22"/>
      <c r="E901" s="119"/>
      <c r="F901" s="122"/>
      <c r="G901" s="140"/>
    </row>
    <row r="902" spans="1:7" x14ac:dyDescent="0.2">
      <c r="A902" s="238" t="s">
        <v>311</v>
      </c>
      <c r="B902" s="200" t="s">
        <v>398</v>
      </c>
      <c r="C902" s="141"/>
      <c r="D902" s="22"/>
      <c r="E902" s="152"/>
      <c r="F902" s="139"/>
      <c r="G902" s="140"/>
    </row>
    <row r="903" spans="1:7" x14ac:dyDescent="0.2">
      <c r="A903" s="239" t="s">
        <v>312</v>
      </c>
      <c r="B903" s="196" t="s">
        <v>381</v>
      </c>
      <c r="C903" s="22"/>
      <c r="D903" s="22"/>
      <c r="E903" s="152"/>
      <c r="F903" s="139"/>
      <c r="G903" s="140"/>
    </row>
    <row r="904" spans="1:7" x14ac:dyDescent="0.2">
      <c r="A904" s="289">
        <v>1</v>
      </c>
      <c r="B904" s="65" t="s">
        <v>239</v>
      </c>
      <c r="C904" s="66" t="s">
        <v>95</v>
      </c>
      <c r="D904" s="22">
        <v>1</v>
      </c>
      <c r="E904" s="119"/>
      <c r="F904" s="122"/>
      <c r="G904" s="140"/>
    </row>
    <row r="905" spans="1:7" x14ac:dyDescent="0.2">
      <c r="A905" s="289">
        <v>2</v>
      </c>
      <c r="B905" s="65" t="s">
        <v>240</v>
      </c>
      <c r="C905" s="66" t="s">
        <v>95</v>
      </c>
      <c r="D905" s="22">
        <v>13</v>
      </c>
      <c r="E905" s="119"/>
      <c r="F905" s="122"/>
      <c r="G905" s="140"/>
    </row>
    <row r="906" spans="1:7" x14ac:dyDescent="0.2">
      <c r="A906" s="289">
        <v>3</v>
      </c>
      <c r="B906" s="65" t="s">
        <v>241</v>
      </c>
      <c r="C906" s="66" t="s">
        <v>95</v>
      </c>
      <c r="D906" s="22">
        <v>1</v>
      </c>
      <c r="E906" s="119"/>
      <c r="F906" s="122"/>
      <c r="G906" s="140"/>
    </row>
    <row r="907" spans="1:7" x14ac:dyDescent="0.2">
      <c r="A907" s="289">
        <v>4</v>
      </c>
      <c r="B907" s="65" t="s">
        <v>242</v>
      </c>
      <c r="C907" s="66" t="s">
        <v>95</v>
      </c>
      <c r="D907" s="22">
        <v>1</v>
      </c>
      <c r="E907" s="119"/>
      <c r="F907" s="122"/>
      <c r="G907" s="140"/>
    </row>
    <row r="908" spans="1:7" x14ac:dyDescent="0.2">
      <c r="A908" s="289">
        <v>5</v>
      </c>
      <c r="B908" s="65" t="s">
        <v>243</v>
      </c>
      <c r="C908" s="66" t="s">
        <v>95</v>
      </c>
      <c r="D908" s="22">
        <v>10</v>
      </c>
      <c r="E908" s="119"/>
      <c r="F908" s="122"/>
      <c r="G908" s="140"/>
    </row>
    <row r="909" spans="1:7" x14ac:dyDescent="0.2">
      <c r="A909" s="239" t="s">
        <v>313</v>
      </c>
      <c r="B909" s="196" t="s">
        <v>382</v>
      </c>
      <c r="C909" s="22"/>
      <c r="D909" s="22"/>
      <c r="E909" s="152"/>
      <c r="F909" s="139"/>
      <c r="G909" s="140"/>
    </row>
    <row r="910" spans="1:7" ht="24" x14ac:dyDescent="0.2">
      <c r="A910" s="289">
        <v>1</v>
      </c>
      <c r="B910" s="65" t="s">
        <v>237</v>
      </c>
      <c r="C910" s="66" t="s">
        <v>95</v>
      </c>
      <c r="D910" s="22">
        <v>1</v>
      </c>
      <c r="E910" s="119"/>
      <c r="F910" s="122"/>
      <c r="G910" s="140"/>
    </row>
    <row r="911" spans="1:7" ht="24" x14ac:dyDescent="0.2">
      <c r="A911" s="289">
        <v>2</v>
      </c>
      <c r="B911" s="65" t="s">
        <v>238</v>
      </c>
      <c r="C911" s="66" t="s">
        <v>95</v>
      </c>
      <c r="D911" s="22">
        <v>1</v>
      </c>
      <c r="E911" s="119"/>
      <c r="F911" s="122"/>
      <c r="G911" s="140"/>
    </row>
    <row r="912" spans="1:7" x14ac:dyDescent="0.2">
      <c r="A912" s="289"/>
      <c r="B912" s="65"/>
      <c r="C912" s="66"/>
      <c r="D912" s="22"/>
      <c r="E912" s="119"/>
      <c r="F912" s="122"/>
      <c r="G912" s="140"/>
    </row>
    <row r="913" spans="1:7" x14ac:dyDescent="0.2">
      <c r="A913" s="238" t="s">
        <v>489</v>
      </c>
      <c r="B913" s="200" t="s">
        <v>443</v>
      </c>
      <c r="C913" s="141"/>
      <c r="D913" s="22"/>
      <c r="E913" s="152"/>
      <c r="F913" s="139"/>
      <c r="G913" s="140"/>
    </row>
    <row r="914" spans="1:7" x14ac:dyDescent="0.2">
      <c r="A914" s="239" t="s">
        <v>490</v>
      </c>
      <c r="B914" s="196" t="s">
        <v>381</v>
      </c>
      <c r="C914" s="22"/>
      <c r="D914" s="22"/>
      <c r="E914" s="152"/>
      <c r="F914" s="139"/>
      <c r="G914" s="140"/>
    </row>
    <row r="915" spans="1:7" x14ac:dyDescent="0.2">
      <c r="A915" s="289">
        <v>1</v>
      </c>
      <c r="B915" s="65" t="s">
        <v>239</v>
      </c>
      <c r="C915" s="66" t="s">
        <v>95</v>
      </c>
      <c r="D915" s="22">
        <v>1</v>
      </c>
      <c r="E915" s="119"/>
      <c r="F915" s="122"/>
      <c r="G915" s="140"/>
    </row>
    <row r="916" spans="1:7" x14ac:dyDescent="0.2">
      <c r="A916" s="289">
        <v>2</v>
      </c>
      <c r="B916" s="65" t="s">
        <v>240</v>
      </c>
      <c r="C916" s="66" t="s">
        <v>95</v>
      </c>
      <c r="D916" s="22">
        <v>13</v>
      </c>
      <c r="E916" s="119"/>
      <c r="F916" s="122"/>
      <c r="G916" s="140"/>
    </row>
    <row r="917" spans="1:7" x14ac:dyDescent="0.2">
      <c r="A917" s="289">
        <v>3</v>
      </c>
      <c r="B917" s="65" t="s">
        <v>241</v>
      </c>
      <c r="C917" s="66" t="s">
        <v>95</v>
      </c>
      <c r="D917" s="22">
        <v>1</v>
      </c>
      <c r="E917" s="119"/>
      <c r="F917" s="122"/>
      <c r="G917" s="140"/>
    </row>
    <row r="918" spans="1:7" x14ac:dyDescent="0.2">
      <c r="A918" s="289">
        <v>4</v>
      </c>
      <c r="B918" s="65" t="s">
        <v>242</v>
      </c>
      <c r="C918" s="66" t="s">
        <v>95</v>
      </c>
      <c r="D918" s="22">
        <v>1</v>
      </c>
      <c r="E918" s="119"/>
      <c r="F918" s="122"/>
      <c r="G918" s="140"/>
    </row>
    <row r="919" spans="1:7" x14ac:dyDescent="0.2">
      <c r="A919" s="289">
        <v>5</v>
      </c>
      <c r="B919" s="65" t="s">
        <v>243</v>
      </c>
      <c r="C919" s="66" t="s">
        <v>95</v>
      </c>
      <c r="D919" s="22">
        <v>10</v>
      </c>
      <c r="E919" s="119"/>
      <c r="F919" s="122"/>
      <c r="G919" s="140"/>
    </row>
    <row r="920" spans="1:7" x14ac:dyDescent="0.2">
      <c r="A920" s="239" t="s">
        <v>491</v>
      </c>
      <c r="B920" s="196" t="s">
        <v>382</v>
      </c>
      <c r="C920" s="22"/>
      <c r="D920" s="22"/>
      <c r="E920" s="152"/>
      <c r="F920" s="139"/>
      <c r="G920" s="140"/>
    </row>
    <row r="921" spans="1:7" ht="24" x14ac:dyDescent="0.2">
      <c r="A921" s="289">
        <v>1</v>
      </c>
      <c r="B921" s="65" t="s">
        <v>237</v>
      </c>
      <c r="C921" s="66" t="s">
        <v>95</v>
      </c>
      <c r="D921" s="22">
        <v>1</v>
      </c>
      <c r="E921" s="119"/>
      <c r="F921" s="122"/>
      <c r="G921" s="140"/>
    </row>
    <row r="922" spans="1:7" ht="24" x14ac:dyDescent="0.2">
      <c r="A922" s="289">
        <v>2</v>
      </c>
      <c r="B922" s="65" t="s">
        <v>238</v>
      </c>
      <c r="C922" s="66" t="s">
        <v>95</v>
      </c>
      <c r="D922" s="22">
        <v>1</v>
      </c>
      <c r="E922" s="119"/>
      <c r="F922" s="122"/>
      <c r="G922" s="140"/>
    </row>
    <row r="923" spans="1:7" x14ac:dyDescent="0.2">
      <c r="A923" s="289"/>
      <c r="B923" s="65"/>
      <c r="C923" s="295"/>
      <c r="D923" s="296"/>
      <c r="E923" s="297"/>
      <c r="G923" s="299"/>
    </row>
    <row r="924" spans="1:7" ht="12.75" thickBot="1" x14ac:dyDescent="0.25">
      <c r="A924" s="289"/>
      <c r="B924" s="65"/>
      <c r="C924" s="295"/>
      <c r="D924" s="296"/>
      <c r="E924" s="297"/>
      <c r="G924" s="299"/>
    </row>
    <row r="925" spans="1:7" ht="12.75" customHeight="1" x14ac:dyDescent="0.2">
      <c r="A925" s="256"/>
      <c r="B925" s="102" t="s">
        <v>245</v>
      </c>
      <c r="C925" s="186"/>
      <c r="D925" s="187"/>
      <c r="E925" s="188"/>
      <c r="F925" s="176"/>
      <c r="G925" s="249"/>
    </row>
    <row r="926" spans="1:7" ht="12.75" customHeight="1" thickBot="1" x14ac:dyDescent="0.25">
      <c r="A926" s="257"/>
      <c r="B926" s="82" t="s">
        <v>194</v>
      </c>
      <c r="C926" s="189"/>
      <c r="D926" s="190"/>
      <c r="E926" s="191"/>
      <c r="F926" s="177"/>
      <c r="G926" s="250"/>
    </row>
    <row r="927" spans="1:7" ht="12.75" customHeight="1" x14ac:dyDescent="0.2">
      <c r="A927" s="218"/>
      <c r="B927" s="62" t="s">
        <v>492</v>
      </c>
      <c r="C927" s="21"/>
      <c r="D927" s="22"/>
      <c r="E927" s="119"/>
      <c r="F927" s="122"/>
      <c r="G927" s="123"/>
    </row>
    <row r="928" spans="1:7" ht="12.75" customHeight="1" x14ac:dyDescent="0.2">
      <c r="A928" s="218"/>
      <c r="B928" s="37" t="s">
        <v>196</v>
      </c>
      <c r="C928" s="21"/>
      <c r="D928" s="22"/>
      <c r="E928" s="119"/>
      <c r="F928" s="122"/>
      <c r="G928" s="123"/>
    </row>
    <row r="929" spans="1:7" ht="12.75" customHeight="1" x14ac:dyDescent="0.2">
      <c r="A929" s="238" t="s">
        <v>411</v>
      </c>
      <c r="B929" s="169" t="s">
        <v>36</v>
      </c>
      <c r="C929" s="66"/>
      <c r="D929" s="141"/>
      <c r="E929" s="119"/>
      <c r="F929" s="122"/>
      <c r="G929" s="123"/>
    </row>
    <row r="930" spans="1:7" ht="12.75" customHeight="1" x14ac:dyDescent="0.2">
      <c r="A930" s="238"/>
      <c r="B930" s="169" t="s">
        <v>198</v>
      </c>
      <c r="C930" s="66"/>
      <c r="D930" s="141"/>
      <c r="E930" s="119"/>
      <c r="F930" s="122"/>
      <c r="G930" s="123"/>
    </row>
    <row r="931" spans="1:7" ht="12.75" customHeight="1" x14ac:dyDescent="0.2">
      <c r="A931" s="218"/>
      <c r="B931" s="65"/>
      <c r="C931" s="66"/>
      <c r="D931" s="22"/>
      <c r="E931" s="119"/>
      <c r="F931" s="122"/>
      <c r="G931" s="123"/>
    </row>
    <row r="932" spans="1:7" ht="12.75" customHeight="1" x14ac:dyDescent="0.2">
      <c r="A932" s="218" t="s">
        <v>66</v>
      </c>
      <c r="B932" s="65" t="s">
        <v>14</v>
      </c>
      <c r="C932" s="66"/>
      <c r="D932" s="22"/>
      <c r="E932" s="119"/>
      <c r="F932" s="122"/>
      <c r="G932" s="123"/>
    </row>
    <row r="933" spans="1:7" ht="12.75" customHeight="1" x14ac:dyDescent="0.2">
      <c r="A933" s="218" t="s">
        <v>67</v>
      </c>
      <c r="B933" s="65" t="s">
        <v>68</v>
      </c>
      <c r="C933" s="66"/>
      <c r="D933" s="22"/>
      <c r="E933" s="119"/>
      <c r="F933" s="122"/>
      <c r="G933" s="123"/>
    </row>
    <row r="934" spans="1:7" ht="12.75" customHeight="1" x14ac:dyDescent="0.2">
      <c r="A934" s="218" t="s">
        <v>69</v>
      </c>
      <c r="B934" s="65" t="s">
        <v>70</v>
      </c>
      <c r="C934" s="66"/>
      <c r="D934" s="22"/>
      <c r="E934" s="119"/>
      <c r="F934" s="122"/>
      <c r="G934" s="123"/>
    </row>
    <row r="935" spans="1:7" ht="12.75" customHeight="1" x14ac:dyDescent="0.2">
      <c r="A935" s="218" t="s">
        <v>71</v>
      </c>
      <c r="B935" s="65" t="s">
        <v>72</v>
      </c>
      <c r="C935" s="66"/>
      <c r="D935" s="22"/>
      <c r="E935" s="119"/>
      <c r="F935" s="122"/>
      <c r="G935" s="123"/>
    </row>
    <row r="936" spans="1:7" ht="12.75" customHeight="1" x14ac:dyDescent="0.2">
      <c r="A936" s="218" t="s">
        <v>73</v>
      </c>
      <c r="B936" s="65" t="s">
        <v>74</v>
      </c>
      <c r="C936" s="66"/>
      <c r="D936" s="22"/>
      <c r="E936" s="119"/>
      <c r="F936" s="122"/>
      <c r="G936" s="140"/>
    </row>
    <row r="937" spans="1:7" ht="12.75" customHeight="1" x14ac:dyDescent="0.2">
      <c r="A937" s="218" t="s">
        <v>75</v>
      </c>
      <c r="B937" s="65" t="s">
        <v>77</v>
      </c>
      <c r="C937" s="66"/>
      <c r="D937" s="22"/>
      <c r="E937" s="119"/>
      <c r="F937" s="122"/>
      <c r="G937" s="123"/>
    </row>
    <row r="938" spans="1:7" ht="12.75" customHeight="1" x14ac:dyDescent="0.2">
      <c r="A938" s="218" t="s">
        <v>76</v>
      </c>
      <c r="B938" s="65" t="s">
        <v>228</v>
      </c>
      <c r="C938" s="66"/>
      <c r="D938" s="22"/>
      <c r="E938" s="119"/>
      <c r="F938" s="122"/>
      <c r="G938" s="123"/>
    </row>
    <row r="939" spans="1:7" ht="12.75" customHeight="1" x14ac:dyDescent="0.2">
      <c r="A939" s="218" t="s">
        <v>78</v>
      </c>
      <c r="B939" s="65" t="s">
        <v>80</v>
      </c>
      <c r="C939" s="66"/>
      <c r="D939" s="22"/>
      <c r="E939" s="119"/>
      <c r="F939" s="122"/>
      <c r="G939" s="123"/>
    </row>
    <row r="940" spans="1:7" ht="12.75" customHeight="1" x14ac:dyDescent="0.2">
      <c r="A940" s="218" t="s">
        <v>79</v>
      </c>
      <c r="B940" s="65" t="s">
        <v>82</v>
      </c>
      <c r="C940" s="66"/>
      <c r="D940" s="22"/>
      <c r="E940" s="119"/>
      <c r="F940" s="122"/>
      <c r="G940" s="123"/>
    </row>
    <row r="941" spans="1:7" ht="12.75" customHeight="1" x14ac:dyDescent="0.2">
      <c r="A941" s="218" t="s">
        <v>81</v>
      </c>
      <c r="B941" s="65" t="s">
        <v>84</v>
      </c>
      <c r="C941" s="66"/>
      <c r="D941" s="22"/>
      <c r="E941" s="119"/>
      <c r="F941" s="122"/>
      <c r="G941" s="123"/>
    </row>
    <row r="942" spans="1:7" ht="12.75" customHeight="1" x14ac:dyDescent="0.2">
      <c r="A942" s="218" t="s">
        <v>83</v>
      </c>
      <c r="B942" s="65" t="s">
        <v>85</v>
      </c>
      <c r="C942" s="66"/>
      <c r="D942" s="22"/>
      <c r="E942" s="119"/>
      <c r="F942" s="122"/>
      <c r="G942" s="123"/>
    </row>
    <row r="943" spans="1:7" ht="12.75" customHeight="1" x14ac:dyDescent="0.2">
      <c r="A943" s="218" t="s">
        <v>192</v>
      </c>
      <c r="B943" s="65" t="s">
        <v>230</v>
      </c>
      <c r="C943" s="66"/>
      <c r="D943" s="22"/>
      <c r="E943" s="119"/>
      <c r="F943" s="122"/>
      <c r="G943" s="123"/>
    </row>
    <row r="944" spans="1:7" ht="12.75" customHeight="1" x14ac:dyDescent="0.2">
      <c r="A944" s="218"/>
      <c r="B944" s="65"/>
      <c r="C944" s="66"/>
      <c r="D944" s="22"/>
      <c r="E944" s="119"/>
      <c r="F944" s="122"/>
      <c r="G944" s="123"/>
    </row>
    <row r="945" spans="1:7" ht="12.75" customHeight="1" thickBot="1" x14ac:dyDescent="0.25">
      <c r="A945" s="218"/>
      <c r="B945" s="65"/>
      <c r="C945" s="66"/>
      <c r="D945" s="22"/>
      <c r="E945" s="119"/>
      <c r="F945" s="122"/>
      <c r="G945" s="123"/>
    </row>
    <row r="946" spans="1:7" ht="12.75" customHeight="1" x14ac:dyDescent="0.2">
      <c r="A946" s="256"/>
      <c r="B946" s="102" t="s">
        <v>584</v>
      </c>
      <c r="C946" s="186"/>
      <c r="D946" s="187"/>
      <c r="E946" s="188"/>
      <c r="F946" s="176"/>
      <c r="G946" s="249"/>
    </row>
    <row r="947" spans="1:7" ht="12.75" customHeight="1" thickBot="1" x14ac:dyDescent="0.25">
      <c r="A947" s="257"/>
      <c r="B947" s="82" t="s">
        <v>199</v>
      </c>
      <c r="C947" s="189"/>
      <c r="D947" s="190"/>
      <c r="E947" s="191"/>
      <c r="F947" s="177"/>
      <c r="G947" s="250"/>
    </row>
    <row r="948" spans="1:7" ht="12.75" customHeight="1" x14ac:dyDescent="0.2">
      <c r="A948" s="218"/>
      <c r="B948" s="62" t="s">
        <v>246</v>
      </c>
      <c r="C948" s="21"/>
      <c r="D948" s="22"/>
      <c r="E948" s="119"/>
      <c r="F948" s="122"/>
      <c r="G948" s="123"/>
    </row>
    <row r="949" spans="1:7" ht="12.75" customHeight="1" x14ac:dyDescent="0.2">
      <c r="A949" s="218"/>
      <c r="B949" s="37" t="s">
        <v>197</v>
      </c>
      <c r="C949" s="21"/>
      <c r="D949" s="22"/>
      <c r="E949" s="119"/>
      <c r="F949" s="122"/>
      <c r="G949" s="123"/>
    </row>
    <row r="950" spans="1:7" ht="12.75" customHeight="1" x14ac:dyDescent="0.2">
      <c r="A950" s="238" t="s">
        <v>412</v>
      </c>
      <c r="B950" s="169" t="s">
        <v>36</v>
      </c>
      <c r="C950" s="66"/>
      <c r="D950" s="141"/>
      <c r="E950" s="119"/>
      <c r="F950" s="122"/>
      <c r="G950" s="123"/>
    </row>
    <row r="951" spans="1:7" ht="12.75" customHeight="1" x14ac:dyDescent="0.2">
      <c r="A951" s="240"/>
      <c r="B951" s="81" t="s">
        <v>206</v>
      </c>
      <c r="C951" s="78"/>
      <c r="D951" s="22"/>
      <c r="E951" s="119"/>
      <c r="F951" s="122"/>
      <c r="G951" s="123"/>
    </row>
    <row r="952" spans="1:7" ht="12.75" customHeight="1" x14ac:dyDescent="0.2">
      <c r="A952" s="218"/>
      <c r="B952" s="65"/>
      <c r="C952" s="66"/>
      <c r="D952" s="22"/>
      <c r="E952" s="119"/>
      <c r="F952" s="122"/>
      <c r="G952" s="123"/>
    </row>
    <row r="953" spans="1:7" ht="12.75" customHeight="1" x14ac:dyDescent="0.2">
      <c r="A953" s="218" t="s">
        <v>66</v>
      </c>
      <c r="B953" s="65" t="s">
        <v>14</v>
      </c>
      <c r="C953" s="66"/>
      <c r="D953" s="22"/>
      <c r="E953" s="119"/>
      <c r="F953" s="122"/>
      <c r="G953" s="123"/>
    </row>
    <row r="954" spans="1:7" ht="12.75" customHeight="1" x14ac:dyDescent="0.2">
      <c r="A954" s="218" t="s">
        <v>67</v>
      </c>
      <c r="B954" s="65" t="s">
        <v>68</v>
      </c>
      <c r="C954" s="66"/>
      <c r="D954" s="22"/>
      <c r="E954" s="119"/>
      <c r="F954" s="122"/>
      <c r="G954" s="123"/>
    </row>
    <row r="955" spans="1:7" ht="12.75" customHeight="1" x14ac:dyDescent="0.2">
      <c r="A955" s="218" t="s">
        <v>69</v>
      </c>
      <c r="B955" s="65" t="s">
        <v>70</v>
      </c>
      <c r="C955" s="66"/>
      <c r="D955" s="22"/>
      <c r="E955" s="119"/>
      <c r="F955" s="122"/>
      <c r="G955" s="123"/>
    </row>
    <row r="956" spans="1:7" ht="12.75" customHeight="1" x14ac:dyDescent="0.2">
      <c r="A956" s="218" t="s">
        <v>71</v>
      </c>
      <c r="B956" s="65" t="s">
        <v>72</v>
      </c>
      <c r="C956" s="66"/>
      <c r="D956" s="22"/>
      <c r="E956" s="119"/>
      <c r="F956" s="122"/>
      <c r="G956" s="123"/>
    </row>
    <row r="957" spans="1:7" ht="12.75" customHeight="1" x14ac:dyDescent="0.2">
      <c r="A957" s="218" t="s">
        <v>73</v>
      </c>
      <c r="B957" s="65" t="s">
        <v>74</v>
      </c>
      <c r="C957" s="66"/>
      <c r="D957" s="22"/>
      <c r="E957" s="119"/>
      <c r="F957" s="122"/>
      <c r="G957" s="140"/>
    </row>
    <row r="958" spans="1:7" ht="12.75" customHeight="1" x14ac:dyDescent="0.2">
      <c r="A958" s="218" t="s">
        <v>75</v>
      </c>
      <c r="B958" s="65" t="s">
        <v>77</v>
      </c>
      <c r="C958" s="66"/>
      <c r="D958" s="22"/>
      <c r="E958" s="119"/>
      <c r="F958" s="122"/>
      <c r="G958" s="123"/>
    </row>
    <row r="959" spans="1:7" ht="12.75" customHeight="1" x14ac:dyDescent="0.2">
      <c r="A959" s="218" t="s">
        <v>76</v>
      </c>
      <c r="B959" s="65" t="s">
        <v>228</v>
      </c>
      <c r="C959" s="66"/>
      <c r="D959" s="22"/>
      <c r="E959" s="119"/>
      <c r="F959" s="122"/>
      <c r="G959" s="123"/>
    </row>
    <row r="960" spans="1:7" ht="12.75" customHeight="1" x14ac:dyDescent="0.2">
      <c r="A960" s="218" t="s">
        <v>78</v>
      </c>
      <c r="B960" s="65" t="s">
        <v>80</v>
      </c>
      <c r="C960" s="66"/>
      <c r="D960" s="22"/>
      <c r="E960" s="119"/>
      <c r="F960" s="122"/>
      <c r="G960" s="123"/>
    </row>
    <row r="961" spans="1:7" ht="12.75" customHeight="1" x14ac:dyDescent="0.2">
      <c r="A961" s="218" t="s">
        <v>79</v>
      </c>
      <c r="B961" s="65" t="s">
        <v>82</v>
      </c>
      <c r="C961" s="66"/>
      <c r="D961" s="22"/>
      <c r="E961" s="119"/>
      <c r="F961" s="122"/>
      <c r="G961" s="123"/>
    </row>
    <row r="962" spans="1:7" ht="12.75" customHeight="1" x14ac:dyDescent="0.2">
      <c r="A962" s="218" t="s">
        <v>81</v>
      </c>
      <c r="B962" s="65" t="s">
        <v>84</v>
      </c>
      <c r="C962" s="66"/>
      <c r="D962" s="22"/>
      <c r="E962" s="119"/>
      <c r="F962" s="122"/>
      <c r="G962" s="123"/>
    </row>
    <row r="963" spans="1:7" ht="12.75" customHeight="1" x14ac:dyDescent="0.2">
      <c r="A963" s="218" t="s">
        <v>83</v>
      </c>
      <c r="B963" s="65" t="s">
        <v>85</v>
      </c>
      <c r="C963" s="66"/>
      <c r="D963" s="22"/>
      <c r="E963" s="119"/>
      <c r="F963" s="122"/>
      <c r="G963" s="123"/>
    </row>
    <row r="964" spans="1:7" ht="12.75" customHeight="1" x14ac:dyDescent="0.2">
      <c r="A964" s="218" t="s">
        <v>192</v>
      </c>
      <c r="B964" s="65" t="s">
        <v>230</v>
      </c>
      <c r="C964" s="66"/>
      <c r="D964" s="22"/>
      <c r="E964" s="119"/>
      <c r="F964" s="122"/>
      <c r="G964" s="123"/>
    </row>
    <row r="965" spans="1:7" ht="12.75" customHeight="1" thickBot="1" x14ac:dyDescent="0.25">
      <c r="A965" s="218"/>
      <c r="B965" s="65"/>
      <c r="C965" s="66"/>
      <c r="D965" s="22"/>
      <c r="E965" s="119"/>
      <c r="F965" s="122"/>
      <c r="G965" s="123"/>
    </row>
    <row r="966" spans="1:7" ht="12.75" customHeight="1" x14ac:dyDescent="0.2">
      <c r="A966" s="256"/>
      <c r="B966" s="102" t="s">
        <v>585</v>
      </c>
      <c r="C966" s="186"/>
      <c r="D966" s="187"/>
      <c r="E966" s="188"/>
      <c r="F966" s="176"/>
      <c r="G966" s="249"/>
    </row>
    <row r="967" spans="1:7" ht="12.75" customHeight="1" thickBot="1" x14ac:dyDescent="0.25">
      <c r="A967" s="257"/>
      <c r="B967" s="82" t="s">
        <v>247</v>
      </c>
      <c r="C967" s="189"/>
      <c r="D967" s="190"/>
      <c r="E967" s="191"/>
      <c r="F967" s="177"/>
      <c r="G967" s="250"/>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23" manualBreakCount="23">
    <brk id="113" max="19" man="1"/>
    <brk id="188" max="19" man="1"/>
    <brk id="220" max="19" man="1"/>
    <brk id="273" max="19" man="1"/>
    <brk id="321" max="19" man="1"/>
    <brk id="345" max="19" man="1"/>
    <brk id="369" max="19" man="1"/>
    <brk id="437" max="19" man="1"/>
    <brk id="474" max="19" man="1"/>
    <brk id="495" max="19" man="1"/>
    <brk id="550" max="19" man="1"/>
    <brk id="582" max="19" man="1"/>
    <brk id="610" max="19" man="1"/>
    <brk id="638" max="19" man="1"/>
    <brk id="671" max="19" man="1"/>
    <brk id="716" max="19" man="1"/>
    <brk id="728" max="19" man="1"/>
    <brk id="763" max="19" man="1"/>
    <brk id="789" max="19" man="1"/>
    <brk id="832" max="19" man="1"/>
    <brk id="878" max="19" man="1"/>
    <brk id="901" max="19" man="1"/>
    <brk id="926" max="1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533C7-D2A2-46BC-BF78-EDB0BF48B8F0}">
  <sheetPr>
    <tabColor rgb="FFFF0000"/>
    <pageSetUpPr fitToPage="1"/>
  </sheetPr>
  <dimension ref="A2:M23"/>
  <sheetViews>
    <sheetView tabSelected="1" view="pageBreakPreview" zoomScale="80" zoomScaleNormal="80" zoomScaleSheetLayoutView="80" workbookViewId="0">
      <selection activeCell="E19" sqref="E19:E21"/>
    </sheetView>
  </sheetViews>
  <sheetFormatPr defaultColWidth="9.140625" defaultRowHeight="12.75" outlineLevelCol="1" x14ac:dyDescent="0.2"/>
  <cols>
    <col min="1" max="1" width="1.5703125" style="580" customWidth="1"/>
    <col min="2" max="2" width="9.140625" style="580" customWidth="1"/>
    <col min="3" max="3" width="50.85546875" style="580" bestFit="1" customWidth="1"/>
    <col min="4" max="4" width="0.7109375" style="580" customWidth="1"/>
    <col min="5" max="5" width="18.140625" style="580" customWidth="1" outlineLevel="1"/>
    <col min="6" max="6" width="9" style="580" customWidth="1"/>
    <col min="7" max="7" width="30" style="580" customWidth="1"/>
    <col min="8" max="8" width="14.28515625" style="580" bestFit="1" customWidth="1"/>
    <col min="9" max="9" width="13.28515625" style="580" bestFit="1" customWidth="1"/>
    <col min="10" max="10" width="12.85546875" style="580" bestFit="1" customWidth="1"/>
    <col min="11" max="16384" width="9.140625" style="580"/>
  </cols>
  <sheetData>
    <row r="2" spans="1:10" ht="15.75" x14ac:dyDescent="0.2">
      <c r="A2" s="579" t="s">
        <v>920</v>
      </c>
      <c r="B2" s="579"/>
      <c r="C2" s="579"/>
      <c r="D2" s="579"/>
      <c r="E2" s="579"/>
      <c r="F2" s="579"/>
    </row>
    <row r="3" spans="1:10" ht="18.75" x14ac:dyDescent="0.2">
      <c r="A3" s="581" t="s">
        <v>921</v>
      </c>
      <c r="B3" s="581"/>
      <c r="C3" s="581"/>
      <c r="D3" s="581"/>
      <c r="E3" s="581"/>
      <c r="F3" s="581"/>
    </row>
    <row r="5" spans="1:10" ht="15" customHeight="1" x14ac:dyDescent="0.2">
      <c r="C5" s="582" t="s">
        <v>636</v>
      </c>
      <c r="D5" s="583"/>
      <c r="E5" s="584" t="s">
        <v>641</v>
      </c>
      <c r="F5" s="583" t="s">
        <v>922</v>
      </c>
    </row>
    <row r="6" spans="1:10" s="585" customFormat="1" ht="15" x14ac:dyDescent="0.25">
      <c r="C6" s="586"/>
      <c r="D6" s="587"/>
      <c r="E6" s="588"/>
      <c r="F6" s="589"/>
    </row>
    <row r="7" spans="1:10" x14ac:dyDescent="0.2">
      <c r="C7" s="590"/>
      <c r="E7" s="591"/>
      <c r="F7" s="591"/>
    </row>
    <row r="8" spans="1:10" ht="24.75" customHeight="1" x14ac:dyDescent="0.2">
      <c r="B8" s="592"/>
      <c r="C8" s="593" t="str">
        <f>'[2]BOQ for tender'!E7</f>
        <v>Bill №: 01 - PRELIMINARIES</v>
      </c>
      <c r="D8" s="594"/>
      <c r="E8" s="595"/>
      <c r="F8" s="596"/>
    </row>
    <row r="9" spans="1:10" ht="24.75" customHeight="1" x14ac:dyDescent="0.2">
      <c r="B9" s="592"/>
      <c r="C9" s="597" t="str">
        <f>'[2]BOQ for tender'!E46</f>
        <v>Bill №: 02 - EXCAVATION AND FILLING</v>
      </c>
      <c r="D9" s="594"/>
      <c r="E9" s="598"/>
      <c r="F9" s="596"/>
    </row>
    <row r="10" spans="1:10" ht="24.75" customHeight="1" x14ac:dyDescent="0.2">
      <c r="B10" s="592"/>
      <c r="C10" s="597" t="str">
        <f>'[2]BOQ for tender'!E85</f>
        <v>Bill №: 03 - INSITU CONCRETE WORKS</v>
      </c>
      <c r="D10" s="594"/>
      <c r="E10" s="598"/>
      <c r="F10" s="596"/>
    </row>
    <row r="11" spans="1:10" ht="24.75" customHeight="1" x14ac:dyDescent="0.2">
      <c r="B11" s="592"/>
      <c r="C11" s="597" t="str">
        <f>'[2]BOQ for tender'!E140</f>
        <v>Bill №: 04 - MASONRY</v>
      </c>
      <c r="D11" s="594"/>
      <c r="E11" s="598"/>
      <c r="F11" s="596"/>
      <c r="G11" s="599"/>
    </row>
    <row r="12" spans="1:10" ht="24.75" customHeight="1" x14ac:dyDescent="0.2">
      <c r="B12" s="592"/>
      <c r="C12" s="597" t="str">
        <f>'[2]BOQ for tender'!E168</f>
        <v>Bill №: 05 - DOORS, SHUTTERS &amp; HATCHES</v>
      </c>
      <c r="D12" s="594"/>
      <c r="E12" s="598"/>
      <c r="F12" s="596"/>
      <c r="I12" s="600"/>
      <c r="J12" s="601"/>
    </row>
    <row r="13" spans="1:10" ht="24.75" customHeight="1" x14ac:dyDescent="0.2">
      <c r="B13" s="592"/>
      <c r="C13" s="597" t="str">
        <f>'[2]BOQ for tender'!E196</f>
        <v>Bill №: 06 - FLOOR, WALL, CEILING, AND ROOF FINISHINGS</v>
      </c>
      <c r="D13" s="594"/>
      <c r="E13" s="598"/>
      <c r="F13" s="596"/>
    </row>
    <row r="14" spans="1:10" ht="24.75" customHeight="1" x14ac:dyDescent="0.2">
      <c r="B14" s="592"/>
      <c r="C14" s="597" t="str">
        <f>'[2]BOQ for tender'!E224</f>
        <v>Bill №: 07 - PAINTING &amp; DECORATIONS</v>
      </c>
      <c r="D14" s="594"/>
      <c r="E14" s="598"/>
      <c r="F14" s="596"/>
      <c r="G14" s="599"/>
      <c r="I14" s="601"/>
    </row>
    <row r="15" spans="1:10" ht="24.75" customHeight="1" x14ac:dyDescent="0.2">
      <c r="B15" s="592"/>
      <c r="C15" s="597" t="str">
        <f>'[2]BOQ for tender'!E252</f>
        <v>Bill №: 08 - MECHANICAL &amp; ELECTRICAL SERVICES</v>
      </c>
      <c r="D15" s="594"/>
      <c r="E15" s="598"/>
      <c r="F15" s="596"/>
      <c r="J15" s="601"/>
    </row>
    <row r="16" spans="1:10" ht="24.75" customHeight="1" x14ac:dyDescent="0.2">
      <c r="B16" s="592"/>
      <c r="C16" s="597" t="str">
        <f>+'[2]BOQ for tender'!E291</f>
        <v>Bill №: 09 - PLUMBING</v>
      </c>
      <c r="D16" s="594"/>
      <c r="E16" s="598"/>
      <c r="F16" s="596"/>
      <c r="H16" s="601"/>
    </row>
    <row r="17" spans="2:13" ht="24.75" customHeight="1" x14ac:dyDescent="0.2">
      <c r="B17" s="592"/>
      <c r="C17" s="597" t="str">
        <f>'[2]BOQ for tender'!E310</f>
        <v>Bill №:  10- ADDITIONS AND OMMISIONS</v>
      </c>
      <c r="D17" s="594"/>
      <c r="E17" s="598"/>
      <c r="F17" s="596"/>
      <c r="H17" s="601"/>
    </row>
    <row r="18" spans="2:13" ht="24.75" customHeight="1" x14ac:dyDescent="0.2">
      <c r="B18" s="592"/>
      <c r="C18" s="597"/>
      <c r="D18" s="594"/>
      <c r="E18" s="598"/>
      <c r="F18" s="602"/>
      <c r="H18" s="601"/>
    </row>
    <row r="19" spans="2:13" ht="24.75" customHeight="1" x14ac:dyDescent="0.2">
      <c r="B19" s="592"/>
      <c r="C19" s="603" t="s">
        <v>923</v>
      </c>
      <c r="D19" s="594"/>
      <c r="E19" s="598"/>
      <c r="F19" s="598"/>
      <c r="H19" s="601"/>
    </row>
    <row r="20" spans="2:13" ht="24.75" customHeight="1" x14ac:dyDescent="0.25">
      <c r="C20" s="604" t="s">
        <v>924</v>
      </c>
      <c r="D20" s="605"/>
      <c r="E20" s="606"/>
      <c r="F20" s="606"/>
    </row>
    <row r="21" spans="2:13" ht="39" customHeight="1" x14ac:dyDescent="0.2">
      <c r="B21" s="585"/>
      <c r="C21" s="607" t="s">
        <v>925</v>
      </c>
      <c r="D21" s="608"/>
      <c r="E21" s="609"/>
      <c r="F21" s="609"/>
      <c r="G21" s="601"/>
      <c r="H21" s="600"/>
      <c r="I21" s="601"/>
    </row>
    <row r="22" spans="2:13" ht="15" x14ac:dyDescent="0.25">
      <c r="B22" s="585"/>
      <c r="C22" s="610"/>
      <c r="E22" s="611"/>
      <c r="F22" s="612"/>
      <c r="G22" s="601"/>
    </row>
    <row r="23" spans="2:13" x14ac:dyDescent="0.2">
      <c r="E23" s="600"/>
      <c r="M23" s="613"/>
    </row>
  </sheetData>
  <mergeCells count="6">
    <mergeCell ref="A2:F2"/>
    <mergeCell ref="A3:F3"/>
    <mergeCell ref="C5:C6"/>
    <mergeCell ref="D5:D6"/>
    <mergeCell ref="E5:E6"/>
    <mergeCell ref="F5:F6"/>
  </mergeCells>
  <pageMargins left="0.7" right="0.7" top="0.75" bottom="0.75" header="0.3" footer="0.3"/>
  <pageSetup paperSize="9"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FE6E6-EB66-4C15-B793-8B0C9520DEFE}">
  <sheetPr>
    <tabColor rgb="FFFF0000"/>
    <pageSetUpPr fitToPage="1"/>
  </sheetPr>
  <dimension ref="A1:K384"/>
  <sheetViews>
    <sheetView view="pageBreakPreview" topLeftCell="A181" zoomScale="78" zoomScaleNormal="100" zoomScaleSheetLayoutView="78" workbookViewId="0">
      <selection activeCell="E188" sqref="E188"/>
    </sheetView>
  </sheetViews>
  <sheetFormatPr defaultColWidth="9.140625" defaultRowHeight="12.75" outlineLevelCol="1" x14ac:dyDescent="0.2"/>
  <cols>
    <col min="1" max="1" width="7.28515625" style="313" customWidth="1"/>
    <col min="2" max="2" width="6.28515625" style="314" customWidth="1"/>
    <col min="3" max="3" width="1.85546875" style="315" bestFit="1" customWidth="1"/>
    <col min="4" max="4" width="5.5703125" style="315" customWidth="1"/>
    <col min="5" max="5" width="56.28515625" style="316" customWidth="1"/>
    <col min="6" max="6" width="1.42578125" style="317" customWidth="1"/>
    <col min="7" max="7" width="5.7109375" style="318" bestFit="1" customWidth="1"/>
    <col min="8" max="8" width="10.7109375" style="319" bestFit="1" customWidth="1"/>
    <col min="9" max="10" width="10.7109375" style="320" customWidth="1" outlineLevel="1"/>
    <col min="11" max="11" width="14.42578125" style="573" bestFit="1" customWidth="1" outlineLevel="1"/>
    <col min="12" max="16384" width="9.140625" style="317"/>
  </cols>
  <sheetData>
    <row r="1" spans="1:11" x14ac:dyDescent="0.2">
      <c r="K1" s="321">
        <v>0</v>
      </c>
    </row>
    <row r="2" spans="1:11" x14ac:dyDescent="0.2">
      <c r="A2" s="322" t="s">
        <v>632</v>
      </c>
      <c r="B2" s="323"/>
      <c r="C2" s="324"/>
      <c r="D2" s="324"/>
      <c r="E2" s="325"/>
      <c r="F2" s="326"/>
      <c r="G2" s="327"/>
      <c r="H2" s="328"/>
      <c r="I2" s="326"/>
      <c r="J2" s="326"/>
      <c r="K2" s="326"/>
    </row>
    <row r="3" spans="1:11" x14ac:dyDescent="0.2">
      <c r="A3" s="329" t="s">
        <v>633</v>
      </c>
      <c r="B3" s="330"/>
      <c r="H3" s="331"/>
      <c r="I3" s="317"/>
      <c r="J3" s="317"/>
      <c r="K3" s="317"/>
    </row>
    <row r="4" spans="1:11" x14ac:dyDescent="0.2">
      <c r="A4" s="332"/>
      <c r="E4" s="333"/>
      <c r="F4" s="334"/>
      <c r="H4" s="331"/>
      <c r="I4" s="332"/>
      <c r="J4" s="332"/>
      <c r="K4" s="335"/>
    </row>
    <row r="5" spans="1:11" x14ac:dyDescent="0.2">
      <c r="A5" s="336" t="s">
        <v>634</v>
      </c>
      <c r="B5" s="337"/>
      <c r="C5" s="338"/>
      <c r="D5" s="338"/>
      <c r="E5" s="339"/>
      <c r="F5" s="336"/>
      <c r="G5" s="340"/>
      <c r="H5" s="341"/>
      <c r="I5" s="336"/>
      <c r="J5" s="336"/>
      <c r="K5" s="336"/>
    </row>
    <row r="6" spans="1:11" s="327" customFormat="1" ht="25.5" x14ac:dyDescent="0.2">
      <c r="A6" s="342" t="s">
        <v>635</v>
      </c>
      <c r="B6" s="343"/>
      <c r="C6" s="344"/>
      <c r="D6" s="344"/>
      <c r="E6" s="345" t="s">
        <v>636</v>
      </c>
      <c r="F6" s="346"/>
      <c r="G6" s="347" t="s">
        <v>637</v>
      </c>
      <c r="H6" s="348" t="s">
        <v>638</v>
      </c>
      <c r="I6" s="349" t="s">
        <v>639</v>
      </c>
      <c r="J6" s="349" t="s">
        <v>640</v>
      </c>
      <c r="K6" s="342" t="s">
        <v>641</v>
      </c>
    </row>
    <row r="7" spans="1:11" s="359" customFormat="1" x14ac:dyDescent="0.2">
      <c r="A7" s="350" t="s">
        <v>642</v>
      </c>
      <c r="B7" s="351"/>
      <c r="C7" s="352"/>
      <c r="D7" s="352"/>
      <c r="E7" s="353" t="s">
        <v>643</v>
      </c>
      <c r="F7" s="354"/>
      <c r="G7" s="355"/>
      <c r="H7" s="356"/>
      <c r="I7" s="357"/>
      <c r="J7" s="357"/>
      <c r="K7" s="358"/>
    </row>
    <row r="8" spans="1:11" ht="12" customHeight="1" x14ac:dyDescent="0.2">
      <c r="A8" s="360"/>
      <c r="E8" s="361"/>
      <c r="F8" s="362"/>
      <c r="G8" s="363"/>
      <c r="H8" s="364"/>
      <c r="I8" s="365"/>
      <c r="J8" s="365"/>
      <c r="K8" s="366"/>
    </row>
    <row r="9" spans="1:11" ht="12" customHeight="1" x14ac:dyDescent="0.2">
      <c r="A9" s="360"/>
      <c r="G9" s="363"/>
      <c r="H9" s="364"/>
      <c r="I9" s="365"/>
      <c r="J9" s="365"/>
      <c r="K9" s="366"/>
    </row>
    <row r="10" spans="1:11" s="326" customFormat="1" ht="12" customHeight="1" x14ac:dyDescent="0.2">
      <c r="A10" s="367" t="s">
        <v>644</v>
      </c>
      <c r="B10" s="368" t="s">
        <v>645</v>
      </c>
      <c r="C10" s="324"/>
      <c r="D10" s="324"/>
      <c r="E10" s="369"/>
      <c r="G10" s="370"/>
      <c r="H10" s="371"/>
      <c r="I10" s="372"/>
      <c r="J10" s="372"/>
      <c r="K10" s="366"/>
    </row>
    <row r="11" spans="1:11" ht="12" customHeight="1" x14ac:dyDescent="0.2">
      <c r="E11" s="373" t="s">
        <v>16</v>
      </c>
      <c r="G11" s="363"/>
      <c r="H11" s="364"/>
      <c r="I11" s="365"/>
      <c r="J11" s="365"/>
      <c r="K11" s="366"/>
    </row>
    <row r="12" spans="1:11" ht="12" customHeight="1" x14ac:dyDescent="0.2">
      <c r="D12" s="315" t="s">
        <v>505</v>
      </c>
      <c r="E12" s="374" t="s">
        <v>646</v>
      </c>
      <c r="G12" s="363"/>
      <c r="H12" s="364"/>
      <c r="I12" s="365"/>
      <c r="J12" s="365"/>
      <c r="K12" s="366"/>
    </row>
    <row r="13" spans="1:11" ht="12" customHeight="1" x14ac:dyDescent="0.2">
      <c r="D13" s="315" t="s">
        <v>647</v>
      </c>
      <c r="E13" s="374" t="s">
        <v>648</v>
      </c>
      <c r="G13" s="363"/>
      <c r="H13" s="364"/>
      <c r="I13" s="365"/>
      <c r="J13" s="365"/>
      <c r="K13" s="366"/>
    </row>
    <row r="14" spans="1:11" ht="12" customHeight="1" x14ac:dyDescent="0.2">
      <c r="D14" s="315" t="s">
        <v>649</v>
      </c>
      <c r="E14" s="374" t="s">
        <v>650</v>
      </c>
      <c r="G14" s="363"/>
      <c r="H14" s="364"/>
      <c r="I14" s="365"/>
      <c r="J14" s="365"/>
      <c r="K14" s="366"/>
    </row>
    <row r="15" spans="1:11" ht="12" customHeight="1" x14ac:dyDescent="0.2">
      <c r="D15" s="315" t="s">
        <v>651</v>
      </c>
      <c r="E15" s="374" t="s">
        <v>652</v>
      </c>
      <c r="G15" s="363"/>
      <c r="H15" s="364"/>
      <c r="I15" s="365"/>
      <c r="J15" s="365"/>
      <c r="K15" s="366"/>
    </row>
    <row r="16" spans="1:11" ht="12" customHeight="1" x14ac:dyDescent="0.2">
      <c r="D16" s="315" t="s">
        <v>505</v>
      </c>
      <c r="E16" s="374" t="s">
        <v>653</v>
      </c>
      <c r="G16" s="363"/>
      <c r="H16" s="364"/>
      <c r="I16" s="365"/>
      <c r="J16" s="365"/>
      <c r="K16" s="366"/>
    </row>
    <row r="17" spans="1:11" ht="12" customHeight="1" x14ac:dyDescent="0.35">
      <c r="A17" s="375"/>
      <c r="B17" s="376"/>
      <c r="C17" s="377"/>
      <c r="D17" s="315" t="s">
        <v>654</v>
      </c>
      <c r="E17" s="374" t="s">
        <v>655</v>
      </c>
      <c r="F17" s="378"/>
      <c r="G17" s="379"/>
      <c r="H17" s="380"/>
      <c r="I17" s="381"/>
      <c r="J17" s="365"/>
      <c r="K17" s="366"/>
    </row>
    <row r="18" spans="1:11" ht="12" customHeight="1" x14ac:dyDescent="0.2">
      <c r="D18" s="315" t="s">
        <v>656</v>
      </c>
      <c r="E18" s="374" t="s">
        <v>657</v>
      </c>
      <c r="G18" s="363"/>
      <c r="H18" s="364"/>
      <c r="I18" s="365"/>
      <c r="J18" s="365"/>
      <c r="K18" s="366"/>
    </row>
    <row r="19" spans="1:11" ht="12" customHeight="1" x14ac:dyDescent="0.2">
      <c r="D19" s="315" t="s">
        <v>658</v>
      </c>
      <c r="E19" s="374" t="s">
        <v>659</v>
      </c>
      <c r="G19" s="363"/>
      <c r="H19" s="364"/>
      <c r="I19" s="365"/>
      <c r="J19" s="365"/>
      <c r="K19" s="366"/>
    </row>
    <row r="20" spans="1:11" ht="12" customHeight="1" x14ac:dyDescent="0.2">
      <c r="D20" s="315" t="s">
        <v>660</v>
      </c>
      <c r="E20" s="374" t="s">
        <v>661</v>
      </c>
      <c r="G20" s="363"/>
      <c r="H20" s="364"/>
      <c r="I20" s="365"/>
      <c r="J20" s="365"/>
      <c r="K20" s="366"/>
    </row>
    <row r="21" spans="1:11" ht="12" customHeight="1" x14ac:dyDescent="0.2">
      <c r="D21" s="315" t="s">
        <v>662</v>
      </c>
      <c r="E21" s="374" t="s">
        <v>663</v>
      </c>
      <c r="G21" s="363"/>
      <c r="H21" s="364"/>
      <c r="I21" s="365"/>
      <c r="J21" s="365"/>
      <c r="K21" s="366"/>
    </row>
    <row r="22" spans="1:11" ht="12" customHeight="1" x14ac:dyDescent="0.2">
      <c r="E22" s="374"/>
      <c r="G22" s="363"/>
      <c r="H22" s="364"/>
      <c r="I22" s="365"/>
      <c r="J22" s="365"/>
      <c r="K22" s="366"/>
    </row>
    <row r="23" spans="1:11" ht="12" customHeight="1" x14ac:dyDescent="0.2">
      <c r="G23" s="363"/>
      <c r="H23" s="364"/>
      <c r="I23" s="365"/>
      <c r="J23" s="365"/>
      <c r="K23" s="366"/>
    </row>
    <row r="24" spans="1:11" s="326" customFormat="1" ht="12" customHeight="1" x14ac:dyDescent="0.2">
      <c r="A24" s="367" t="s">
        <v>664</v>
      </c>
      <c r="B24" s="368" t="s">
        <v>665</v>
      </c>
      <c r="C24" s="324"/>
      <c r="D24" s="324"/>
      <c r="E24" s="369"/>
      <c r="G24" s="370"/>
      <c r="H24" s="371"/>
      <c r="I24" s="372"/>
      <c r="J24" s="372"/>
      <c r="K24" s="366"/>
    </row>
    <row r="25" spans="1:11" s="359" customFormat="1" ht="38.25" x14ac:dyDescent="0.2">
      <c r="A25" s="313"/>
      <c r="B25" s="382"/>
      <c r="C25" s="315"/>
      <c r="D25" s="315"/>
      <c r="E25" s="383" t="s">
        <v>666</v>
      </c>
      <c r="G25" s="363" t="s">
        <v>12</v>
      </c>
      <c r="H25" s="364">
        <v>1</v>
      </c>
      <c r="I25" s="384"/>
      <c r="J25" s="312"/>
      <c r="K25" s="385"/>
    </row>
    <row r="26" spans="1:11" ht="12" customHeight="1" x14ac:dyDescent="0.2">
      <c r="G26" s="363"/>
      <c r="H26" s="364"/>
      <c r="I26" s="384"/>
      <c r="J26" s="312"/>
      <c r="K26" s="385"/>
    </row>
    <row r="27" spans="1:11" ht="12" customHeight="1" x14ac:dyDescent="0.2">
      <c r="G27" s="363"/>
      <c r="H27" s="364"/>
      <c r="I27" s="384"/>
      <c r="J27" s="312"/>
      <c r="K27" s="385"/>
    </row>
    <row r="28" spans="1:11" s="326" customFormat="1" ht="12" customHeight="1" x14ac:dyDescent="0.2">
      <c r="A28" s="367" t="s">
        <v>667</v>
      </c>
      <c r="B28" s="368" t="s">
        <v>668</v>
      </c>
      <c r="C28" s="324"/>
      <c r="D28" s="324"/>
      <c r="E28" s="369"/>
      <c r="G28" s="370"/>
      <c r="H28" s="371"/>
      <c r="I28" s="386"/>
      <c r="J28" s="312"/>
      <c r="K28" s="385"/>
    </row>
    <row r="29" spans="1:11" ht="12" customHeight="1" x14ac:dyDescent="0.2">
      <c r="A29" s="360"/>
      <c r="E29" s="316" t="s">
        <v>29</v>
      </c>
      <c r="G29" s="363" t="s">
        <v>647</v>
      </c>
      <c r="H29" s="364">
        <v>1</v>
      </c>
      <c r="I29" s="384"/>
      <c r="J29" s="312"/>
      <c r="K29" s="385"/>
    </row>
    <row r="30" spans="1:11" ht="12" customHeight="1" x14ac:dyDescent="0.2">
      <c r="A30" s="360"/>
      <c r="G30" s="363"/>
      <c r="H30" s="364"/>
      <c r="I30" s="384"/>
      <c r="J30" s="312"/>
      <c r="K30" s="385"/>
    </row>
    <row r="31" spans="1:11" ht="12" customHeight="1" x14ac:dyDescent="0.2">
      <c r="A31" s="360"/>
      <c r="G31" s="363"/>
      <c r="H31" s="364"/>
      <c r="I31" s="384"/>
      <c r="J31" s="312"/>
      <c r="K31" s="385"/>
    </row>
    <row r="32" spans="1:11" s="326" customFormat="1" ht="12" customHeight="1" x14ac:dyDescent="0.2">
      <c r="A32" s="367" t="s">
        <v>669</v>
      </c>
      <c r="B32" s="368" t="s">
        <v>670</v>
      </c>
      <c r="C32" s="324"/>
      <c r="D32" s="324"/>
      <c r="E32" s="369"/>
      <c r="G32" s="370"/>
      <c r="H32" s="371"/>
      <c r="I32" s="386"/>
      <c r="J32" s="312"/>
      <c r="K32" s="385"/>
    </row>
    <row r="33" spans="1:11" ht="12" customHeight="1" x14ac:dyDescent="0.2">
      <c r="A33" s="360"/>
      <c r="E33" s="316" t="s">
        <v>671</v>
      </c>
      <c r="G33" s="363" t="s">
        <v>12</v>
      </c>
      <c r="H33" s="364">
        <v>1</v>
      </c>
      <c r="I33" s="384"/>
      <c r="J33" s="312"/>
      <c r="K33" s="385"/>
    </row>
    <row r="34" spans="1:11" ht="12" customHeight="1" x14ac:dyDescent="0.2">
      <c r="A34" s="360"/>
      <c r="G34" s="363"/>
      <c r="H34" s="364"/>
      <c r="I34" s="384"/>
      <c r="J34" s="312"/>
      <c r="K34" s="385"/>
    </row>
    <row r="35" spans="1:11" ht="12" customHeight="1" x14ac:dyDescent="0.2">
      <c r="A35" s="360"/>
      <c r="G35" s="363"/>
      <c r="H35" s="364"/>
      <c r="I35" s="384"/>
      <c r="J35" s="384"/>
      <c r="K35" s="385"/>
    </row>
    <row r="36" spans="1:11" s="326" customFormat="1" ht="12" customHeight="1" x14ac:dyDescent="0.2">
      <c r="A36" s="367" t="s">
        <v>672</v>
      </c>
      <c r="B36" s="368" t="s">
        <v>673</v>
      </c>
      <c r="C36" s="324"/>
      <c r="D36" s="324"/>
      <c r="E36" s="369"/>
      <c r="G36" s="370"/>
      <c r="H36" s="371"/>
      <c r="I36" s="386"/>
      <c r="J36" s="386"/>
      <c r="K36" s="385"/>
    </row>
    <row r="37" spans="1:11" ht="12" customHeight="1" x14ac:dyDescent="0.2">
      <c r="E37" s="316" t="s">
        <v>674</v>
      </c>
      <c r="G37" s="363" t="s">
        <v>12</v>
      </c>
      <c r="H37" s="364">
        <v>1</v>
      </c>
      <c r="I37" s="384"/>
      <c r="J37" s="384"/>
      <c r="K37" s="385"/>
    </row>
    <row r="38" spans="1:11" ht="12" customHeight="1" x14ac:dyDescent="0.2">
      <c r="G38" s="363"/>
      <c r="H38" s="364"/>
      <c r="I38" s="365"/>
      <c r="J38" s="365"/>
      <c r="K38" s="387"/>
    </row>
    <row r="39" spans="1:11" ht="12" customHeight="1" x14ac:dyDescent="0.2">
      <c r="G39" s="363"/>
      <c r="H39" s="364"/>
      <c r="I39" s="365"/>
      <c r="J39" s="365"/>
      <c r="K39" s="366"/>
    </row>
    <row r="40" spans="1:11" ht="12" customHeight="1" x14ac:dyDescent="0.2">
      <c r="G40" s="363"/>
      <c r="H40" s="364"/>
      <c r="I40" s="365"/>
      <c r="J40" s="365"/>
      <c r="K40" s="366"/>
    </row>
    <row r="41" spans="1:11" ht="12" customHeight="1" x14ac:dyDescent="0.2">
      <c r="G41" s="363"/>
      <c r="H41" s="364"/>
      <c r="I41" s="365"/>
      <c r="J41" s="365"/>
      <c r="K41" s="366"/>
    </row>
    <row r="42" spans="1:11" ht="12" customHeight="1" x14ac:dyDescent="0.2">
      <c r="G42" s="363"/>
      <c r="H42" s="364"/>
      <c r="I42" s="365"/>
      <c r="J42" s="365"/>
      <c r="K42" s="366"/>
    </row>
    <row r="43" spans="1:11" ht="12" customHeight="1" x14ac:dyDescent="0.2">
      <c r="G43" s="363"/>
      <c r="H43" s="364"/>
      <c r="I43" s="365"/>
      <c r="J43" s="365"/>
      <c r="K43" s="366"/>
    </row>
    <row r="44" spans="1:11" ht="12" customHeight="1" x14ac:dyDescent="0.2">
      <c r="G44" s="363"/>
      <c r="H44" s="364"/>
      <c r="I44" s="365"/>
      <c r="J44" s="365"/>
      <c r="K44" s="366"/>
    </row>
    <row r="45" spans="1:11" s="394" customFormat="1" x14ac:dyDescent="0.2">
      <c r="A45" s="350" t="s">
        <v>675</v>
      </c>
      <c r="B45" s="388" t="s">
        <v>676</v>
      </c>
      <c r="C45" s="352"/>
      <c r="D45" s="352"/>
      <c r="E45" s="353"/>
      <c r="F45" s="389"/>
      <c r="G45" s="390"/>
      <c r="H45" s="391"/>
      <c r="I45" s="392"/>
      <c r="J45" s="392"/>
      <c r="K45" s="393">
        <f>SUM(K18:K44)</f>
        <v>0</v>
      </c>
    </row>
    <row r="46" spans="1:11" s="359" customFormat="1" x14ac:dyDescent="0.2">
      <c r="A46" s="350" t="s">
        <v>677</v>
      </c>
      <c r="B46" s="388"/>
      <c r="C46" s="352"/>
      <c r="D46" s="352"/>
      <c r="E46" s="388" t="s">
        <v>678</v>
      </c>
      <c r="F46" s="389"/>
      <c r="G46" s="390"/>
      <c r="H46" s="391"/>
      <c r="I46" s="358"/>
      <c r="J46" s="358"/>
      <c r="K46" s="358"/>
    </row>
    <row r="47" spans="1:11" ht="12" customHeight="1" x14ac:dyDescent="0.2">
      <c r="A47" s="395"/>
      <c r="B47" s="396"/>
      <c r="C47" s="397"/>
      <c r="D47" s="397"/>
      <c r="E47" s="398"/>
      <c r="F47" s="399"/>
      <c r="G47" s="400"/>
      <c r="H47" s="401"/>
      <c r="I47" s="402"/>
      <c r="J47" s="402"/>
      <c r="K47" s="403"/>
    </row>
    <row r="48" spans="1:11" s="326" customFormat="1" ht="12" customHeight="1" x14ac:dyDescent="0.2">
      <c r="A48" s="404" t="s">
        <v>679</v>
      </c>
      <c r="B48" s="405" t="s">
        <v>680</v>
      </c>
      <c r="C48" s="406"/>
      <c r="D48" s="406"/>
      <c r="E48" s="407"/>
      <c r="F48" s="408"/>
      <c r="G48" s="409"/>
      <c r="H48" s="410"/>
      <c r="I48" s="411"/>
      <c r="J48" s="411"/>
      <c r="K48" s="412"/>
    </row>
    <row r="49" spans="1:11" s="359" customFormat="1" ht="42.75" customHeight="1" x14ac:dyDescent="0.2">
      <c r="A49" s="413"/>
      <c r="B49" s="414"/>
      <c r="C49" s="415"/>
      <c r="D49" s="416" t="s">
        <v>681</v>
      </c>
      <c r="E49" s="417" t="s">
        <v>682</v>
      </c>
      <c r="F49" s="418"/>
      <c r="G49" s="419"/>
      <c r="H49" s="420"/>
      <c r="I49" s="421"/>
      <c r="J49" s="421"/>
      <c r="K49" s="412"/>
    </row>
    <row r="50" spans="1:11" ht="12" customHeight="1" x14ac:dyDescent="0.2">
      <c r="A50" s="413"/>
      <c r="B50" s="422"/>
      <c r="C50" s="415"/>
      <c r="D50" s="415"/>
      <c r="E50" s="423"/>
      <c r="F50" s="424"/>
      <c r="G50" s="419"/>
      <c r="H50" s="420"/>
      <c r="I50" s="421"/>
      <c r="J50" s="421"/>
      <c r="K50" s="412"/>
    </row>
    <row r="51" spans="1:11" ht="12" customHeight="1" x14ac:dyDescent="0.2">
      <c r="A51" s="413"/>
      <c r="B51" s="422"/>
      <c r="C51" s="415"/>
      <c r="D51" s="415"/>
      <c r="E51" s="423"/>
      <c r="F51" s="424"/>
      <c r="G51" s="419"/>
      <c r="H51" s="420"/>
      <c r="I51" s="421"/>
      <c r="J51" s="421"/>
      <c r="K51" s="412"/>
    </row>
    <row r="52" spans="1:11" s="326" customFormat="1" ht="12" customHeight="1" x14ac:dyDescent="0.2">
      <c r="A52" s="404" t="s">
        <v>683</v>
      </c>
      <c r="B52" s="405" t="s">
        <v>684</v>
      </c>
      <c r="C52" s="406"/>
      <c r="D52" s="406"/>
      <c r="E52" s="407"/>
      <c r="F52" s="408"/>
      <c r="G52" s="409"/>
      <c r="H52" s="410"/>
      <c r="I52" s="411"/>
      <c r="J52" s="411"/>
      <c r="K52" s="412"/>
    </row>
    <row r="53" spans="1:11" s="435" customFormat="1" ht="28.5" customHeight="1" x14ac:dyDescent="0.2">
      <c r="A53" s="425" t="s">
        <v>685</v>
      </c>
      <c r="B53" s="426"/>
      <c r="C53" s="427"/>
      <c r="D53" s="427"/>
      <c r="E53" s="428" t="s">
        <v>686</v>
      </c>
      <c r="F53" s="429"/>
      <c r="G53" s="430" t="s">
        <v>918</v>
      </c>
      <c r="H53" s="431">
        <v>289.05</v>
      </c>
      <c r="I53" s="432"/>
      <c r="J53" s="433"/>
      <c r="K53" s="434"/>
    </row>
    <row r="54" spans="1:11" ht="12" customHeight="1" x14ac:dyDescent="0.2">
      <c r="A54" s="413"/>
      <c r="B54" s="422"/>
      <c r="C54" s="415"/>
      <c r="D54" s="415"/>
      <c r="E54" s="423"/>
      <c r="F54" s="424"/>
      <c r="G54" s="419"/>
      <c r="H54" s="420"/>
      <c r="I54" s="421"/>
      <c r="J54" s="421"/>
      <c r="K54" s="436"/>
    </row>
    <row r="55" spans="1:11" s="326" customFormat="1" ht="12" customHeight="1" x14ac:dyDescent="0.2">
      <c r="A55" s="404" t="s">
        <v>687</v>
      </c>
      <c r="B55" s="405" t="s">
        <v>688</v>
      </c>
      <c r="C55" s="406"/>
      <c r="D55" s="406"/>
      <c r="E55" s="407"/>
      <c r="F55" s="408"/>
      <c r="G55" s="409"/>
      <c r="H55" s="410"/>
      <c r="I55" s="411"/>
      <c r="J55" s="411"/>
      <c r="K55" s="436"/>
    </row>
    <row r="56" spans="1:11" s="440" customFormat="1" ht="45.75" customHeight="1" x14ac:dyDescent="0.2">
      <c r="A56" s="437"/>
      <c r="B56" s="414"/>
      <c r="C56" s="415"/>
      <c r="D56" s="415"/>
      <c r="E56" s="438" t="s">
        <v>689</v>
      </c>
      <c r="F56" s="439"/>
      <c r="G56" s="419"/>
      <c r="H56" s="420"/>
      <c r="I56" s="421"/>
      <c r="J56" s="421"/>
      <c r="K56" s="436"/>
    </row>
    <row r="57" spans="1:11" s="445" customFormat="1" ht="15.75" x14ac:dyDescent="0.2">
      <c r="A57" s="425" t="s">
        <v>690</v>
      </c>
      <c r="B57" s="441"/>
      <c r="C57" s="427"/>
      <c r="D57" s="427"/>
      <c r="E57" s="442" t="s">
        <v>691</v>
      </c>
      <c r="F57" s="443"/>
      <c r="G57" s="430" t="s">
        <v>919</v>
      </c>
      <c r="H57" s="444">
        <v>0.91</v>
      </c>
      <c r="I57" s="432"/>
      <c r="J57" s="432"/>
      <c r="K57" s="434"/>
    </row>
    <row r="58" spans="1:11" s="445" customFormat="1" ht="15.75" x14ac:dyDescent="0.2">
      <c r="A58" s="425" t="s">
        <v>692</v>
      </c>
      <c r="B58" s="441"/>
      <c r="C58" s="427"/>
      <c r="D58" s="427"/>
      <c r="E58" s="442" t="s">
        <v>693</v>
      </c>
      <c r="F58" s="443"/>
      <c r="G58" s="430" t="s">
        <v>919</v>
      </c>
      <c r="H58" s="444">
        <v>1.07</v>
      </c>
      <c r="I58" s="432"/>
      <c r="J58" s="432"/>
      <c r="K58" s="434"/>
    </row>
    <row r="59" spans="1:11" ht="12" customHeight="1" x14ac:dyDescent="0.2">
      <c r="A59" s="437"/>
      <c r="B59" s="422"/>
      <c r="C59" s="415"/>
      <c r="D59" s="415"/>
      <c r="E59" s="423"/>
      <c r="F59" s="424"/>
      <c r="G59" s="419"/>
      <c r="H59" s="420"/>
      <c r="I59" s="421"/>
      <c r="J59" s="421"/>
      <c r="K59" s="436"/>
    </row>
    <row r="60" spans="1:11" ht="12" customHeight="1" x14ac:dyDescent="0.2">
      <c r="A60" s="437"/>
      <c r="B60" s="422"/>
      <c r="C60" s="415"/>
      <c r="D60" s="415"/>
      <c r="E60" s="423"/>
      <c r="F60" s="424"/>
      <c r="G60" s="419"/>
      <c r="H60" s="420"/>
      <c r="I60" s="421"/>
      <c r="J60" s="421"/>
      <c r="K60" s="436"/>
    </row>
    <row r="61" spans="1:11" s="326" customFormat="1" ht="12" customHeight="1" x14ac:dyDescent="0.2">
      <c r="A61" s="404" t="s">
        <v>694</v>
      </c>
      <c r="B61" s="405" t="s">
        <v>695</v>
      </c>
      <c r="C61" s="406"/>
      <c r="D61" s="406"/>
      <c r="E61" s="407"/>
      <c r="F61" s="408"/>
      <c r="G61" s="409"/>
      <c r="H61" s="410"/>
      <c r="I61" s="411"/>
      <c r="J61" s="411"/>
      <c r="K61" s="436"/>
    </row>
    <row r="62" spans="1:11" ht="25.5" x14ac:dyDescent="0.2">
      <c r="A62" s="437"/>
      <c r="B62" s="414"/>
      <c r="C62" s="415"/>
      <c r="D62" s="415"/>
      <c r="E62" s="438" t="s">
        <v>696</v>
      </c>
      <c r="F62" s="424"/>
      <c r="G62" s="419"/>
      <c r="H62" s="420"/>
      <c r="I62" s="421"/>
      <c r="J62" s="421"/>
      <c r="K62" s="436"/>
    </row>
    <row r="63" spans="1:11" s="359" customFormat="1" ht="12" customHeight="1" x14ac:dyDescent="0.2">
      <c r="A63" s="413" t="s">
        <v>697</v>
      </c>
      <c r="B63" s="414"/>
      <c r="C63" s="415"/>
      <c r="D63" s="415"/>
      <c r="E63" s="446" t="s">
        <v>698</v>
      </c>
      <c r="F63" s="418"/>
      <c r="G63" s="430" t="s">
        <v>918</v>
      </c>
      <c r="H63" s="444">
        <v>9.3000000000000007</v>
      </c>
      <c r="I63" s="421"/>
      <c r="J63" s="421"/>
      <c r="K63" s="434"/>
    </row>
    <row r="64" spans="1:11" s="445" customFormat="1" x14ac:dyDescent="0.2">
      <c r="A64" s="425"/>
      <c r="B64" s="441"/>
      <c r="C64" s="427"/>
      <c r="D64" s="427"/>
      <c r="E64" s="442"/>
      <c r="F64" s="447"/>
      <c r="G64" s="430"/>
      <c r="H64" s="431"/>
      <c r="I64" s="432"/>
      <c r="J64" s="432"/>
      <c r="K64" s="448"/>
    </row>
    <row r="65" spans="1:11" ht="12" customHeight="1" x14ac:dyDescent="0.2">
      <c r="A65" s="413"/>
      <c r="B65" s="422"/>
      <c r="C65" s="415"/>
      <c r="D65" s="415"/>
      <c r="E65" s="449"/>
      <c r="F65" s="450"/>
      <c r="G65" s="419"/>
      <c r="H65" s="420"/>
      <c r="I65" s="421"/>
      <c r="J65" s="421"/>
      <c r="K65" s="436"/>
    </row>
    <row r="66" spans="1:11" ht="12" customHeight="1" x14ac:dyDescent="0.2">
      <c r="A66" s="404" t="s">
        <v>699</v>
      </c>
      <c r="B66" s="405" t="s">
        <v>700</v>
      </c>
      <c r="C66" s="406"/>
      <c r="D66" s="406"/>
      <c r="E66" s="407"/>
      <c r="F66" s="424"/>
      <c r="G66" s="419"/>
      <c r="H66" s="420"/>
      <c r="I66" s="421"/>
      <c r="J66" s="421"/>
      <c r="K66" s="436"/>
    </row>
    <row r="67" spans="1:11" ht="33.75" customHeight="1" x14ac:dyDescent="0.2">
      <c r="A67" s="437"/>
      <c r="B67" s="414"/>
      <c r="C67" s="415"/>
      <c r="D67" s="415"/>
      <c r="E67" s="417" t="s">
        <v>701</v>
      </c>
      <c r="F67" s="418"/>
      <c r="G67" s="419"/>
      <c r="H67" s="420"/>
      <c r="I67" s="421"/>
      <c r="J67" s="421"/>
      <c r="K67" s="436"/>
    </row>
    <row r="68" spans="1:11" s="445" customFormat="1" ht="15.75" x14ac:dyDescent="0.2">
      <c r="A68" s="425" t="s">
        <v>702</v>
      </c>
      <c r="B68" s="441"/>
      <c r="C68" s="427"/>
      <c r="D68" s="427"/>
      <c r="E68" s="442" t="s">
        <v>703</v>
      </c>
      <c r="F68" s="443"/>
      <c r="G68" s="430" t="s">
        <v>918</v>
      </c>
      <c r="H68" s="431">
        <v>9.3000000000000007</v>
      </c>
      <c r="I68" s="432"/>
      <c r="J68" s="432"/>
      <c r="K68" s="434"/>
    </row>
    <row r="69" spans="1:11" s="445" customFormat="1" x14ac:dyDescent="0.2">
      <c r="A69" s="425"/>
      <c r="B69" s="441"/>
      <c r="C69" s="427"/>
      <c r="D69" s="427"/>
      <c r="E69" s="442"/>
      <c r="F69" s="443"/>
      <c r="G69" s="430"/>
      <c r="H69" s="431"/>
      <c r="I69" s="432"/>
      <c r="J69" s="432"/>
      <c r="K69" s="448"/>
    </row>
    <row r="70" spans="1:11" ht="12" customHeight="1" x14ac:dyDescent="0.2">
      <c r="A70" s="437"/>
      <c r="B70" s="422"/>
      <c r="C70" s="415"/>
      <c r="D70" s="415"/>
      <c r="E70" s="423"/>
      <c r="F70" s="424"/>
      <c r="G70" s="419"/>
      <c r="H70" s="420"/>
      <c r="I70" s="421"/>
      <c r="J70" s="421"/>
      <c r="K70" s="436"/>
    </row>
    <row r="71" spans="1:11" ht="12" customHeight="1" x14ac:dyDescent="0.2">
      <c r="A71" s="404" t="s">
        <v>704</v>
      </c>
      <c r="B71" s="405" t="s">
        <v>705</v>
      </c>
      <c r="C71" s="406"/>
      <c r="D71" s="406"/>
      <c r="E71" s="407"/>
      <c r="F71" s="424"/>
      <c r="G71" s="419"/>
      <c r="H71" s="420"/>
      <c r="I71" s="421"/>
      <c r="J71" s="421"/>
      <c r="K71" s="436"/>
    </row>
    <row r="72" spans="1:11" ht="25.5" x14ac:dyDescent="0.2">
      <c r="A72" s="413" t="s">
        <v>706</v>
      </c>
      <c r="B72" s="414"/>
      <c r="C72" s="415"/>
      <c r="D72" s="415"/>
      <c r="E72" s="438" t="s">
        <v>707</v>
      </c>
      <c r="F72" s="424"/>
      <c r="G72" s="419" t="s">
        <v>12</v>
      </c>
      <c r="H72" s="420">
        <v>1</v>
      </c>
      <c r="I72" s="421"/>
      <c r="J72" s="451"/>
      <c r="K72" s="434"/>
    </row>
    <row r="73" spans="1:11" ht="12" customHeight="1" x14ac:dyDescent="0.2">
      <c r="A73" s="437"/>
      <c r="B73" s="422"/>
      <c r="C73" s="415"/>
      <c r="D73" s="415"/>
      <c r="E73" s="423"/>
      <c r="F73" s="424"/>
      <c r="G73" s="419"/>
      <c r="H73" s="420"/>
      <c r="I73" s="421"/>
      <c r="J73" s="421"/>
      <c r="K73" s="436"/>
    </row>
    <row r="74" spans="1:11" ht="12" customHeight="1" x14ac:dyDescent="0.2">
      <c r="A74" s="437"/>
      <c r="B74" s="422"/>
      <c r="C74" s="415"/>
      <c r="D74" s="415"/>
      <c r="E74" s="423"/>
      <c r="F74" s="424"/>
      <c r="G74" s="419"/>
      <c r="H74" s="420"/>
      <c r="I74" s="421"/>
      <c r="J74" s="421"/>
      <c r="K74" s="412"/>
    </row>
    <row r="75" spans="1:11" ht="12" customHeight="1" x14ac:dyDescent="0.2">
      <c r="A75" s="437"/>
      <c r="B75" s="422"/>
      <c r="C75" s="415"/>
      <c r="D75" s="415"/>
      <c r="E75" s="423"/>
      <c r="F75" s="424"/>
      <c r="G75" s="419"/>
      <c r="H75" s="420"/>
      <c r="I75" s="421"/>
      <c r="J75" s="421"/>
      <c r="K75" s="412"/>
    </row>
    <row r="76" spans="1:11" ht="12" customHeight="1" x14ac:dyDescent="0.2">
      <c r="A76" s="437"/>
      <c r="B76" s="422"/>
      <c r="C76" s="415"/>
      <c r="D76" s="415"/>
      <c r="E76" s="423"/>
      <c r="F76" s="424"/>
      <c r="G76" s="419"/>
      <c r="H76" s="420"/>
      <c r="I76" s="421"/>
      <c r="J76" s="421"/>
      <c r="K76" s="412"/>
    </row>
    <row r="77" spans="1:11" ht="12" customHeight="1" x14ac:dyDescent="0.2">
      <c r="A77" s="437"/>
      <c r="B77" s="422"/>
      <c r="C77" s="415"/>
      <c r="D77" s="415"/>
      <c r="E77" s="423"/>
      <c r="F77" s="424"/>
      <c r="G77" s="419"/>
      <c r="H77" s="420"/>
      <c r="I77" s="421"/>
      <c r="J77" s="421"/>
      <c r="K77" s="412"/>
    </row>
    <row r="78" spans="1:11" ht="12" customHeight="1" x14ac:dyDescent="0.2">
      <c r="A78" s="437"/>
      <c r="B78" s="422"/>
      <c r="C78" s="415"/>
      <c r="D78" s="415"/>
      <c r="E78" s="423"/>
      <c r="F78" s="424"/>
      <c r="G78" s="419"/>
      <c r="H78" s="420"/>
      <c r="I78" s="421"/>
      <c r="J78" s="421"/>
      <c r="K78" s="412"/>
    </row>
    <row r="79" spans="1:11" ht="12" customHeight="1" x14ac:dyDescent="0.2">
      <c r="A79" s="437"/>
      <c r="B79" s="422"/>
      <c r="C79" s="415"/>
      <c r="D79" s="415"/>
      <c r="E79" s="423"/>
      <c r="F79" s="424"/>
      <c r="G79" s="419"/>
      <c r="H79" s="420"/>
      <c r="I79" s="421"/>
      <c r="J79" s="421"/>
      <c r="K79" s="412"/>
    </row>
    <row r="80" spans="1:11" ht="12" customHeight="1" x14ac:dyDescent="0.2">
      <c r="A80" s="437"/>
      <c r="B80" s="422"/>
      <c r="C80" s="415"/>
      <c r="D80" s="415"/>
      <c r="E80" s="423"/>
      <c r="F80" s="424"/>
      <c r="G80" s="419"/>
      <c r="H80" s="420"/>
      <c r="I80" s="421"/>
      <c r="J80" s="421"/>
      <c r="K80" s="412"/>
    </row>
    <row r="81" spans="1:11" ht="12" customHeight="1" x14ac:dyDescent="0.2">
      <c r="A81" s="437"/>
      <c r="B81" s="422"/>
      <c r="C81" s="415"/>
      <c r="D81" s="415"/>
      <c r="E81" s="423"/>
      <c r="F81" s="424"/>
      <c r="G81" s="419"/>
      <c r="H81" s="420"/>
      <c r="I81" s="421"/>
      <c r="J81" s="421"/>
      <c r="K81" s="412"/>
    </row>
    <row r="82" spans="1:11" ht="12" customHeight="1" x14ac:dyDescent="0.2">
      <c r="A82" s="437"/>
      <c r="B82" s="422"/>
      <c r="C82" s="415"/>
      <c r="D82" s="415"/>
      <c r="E82" s="423"/>
      <c r="F82" s="424"/>
      <c r="G82" s="419"/>
      <c r="H82" s="420"/>
      <c r="I82" s="421"/>
      <c r="J82" s="421"/>
      <c r="K82" s="412"/>
    </row>
    <row r="83" spans="1:11" ht="12" customHeight="1" x14ac:dyDescent="0.2">
      <c r="A83" s="452"/>
      <c r="B83" s="453"/>
      <c r="C83" s="454"/>
      <c r="D83" s="454"/>
      <c r="E83" s="455"/>
      <c r="F83" s="456"/>
      <c r="G83" s="457"/>
      <c r="H83" s="458"/>
      <c r="I83" s="459"/>
      <c r="J83" s="459"/>
      <c r="K83" s="460"/>
    </row>
    <row r="84" spans="1:11" s="394" customFormat="1" x14ac:dyDescent="0.2">
      <c r="A84" s="350" t="s">
        <v>708</v>
      </c>
      <c r="B84" s="388" t="s">
        <v>709</v>
      </c>
      <c r="C84" s="352"/>
      <c r="D84" s="352"/>
      <c r="E84" s="353"/>
      <c r="F84" s="389"/>
      <c r="G84" s="390"/>
      <c r="H84" s="391"/>
      <c r="I84" s="392"/>
      <c r="J84" s="392"/>
      <c r="K84" s="393">
        <f>SUM(K49:K83)</f>
        <v>0</v>
      </c>
    </row>
    <row r="85" spans="1:11" s="359" customFormat="1" x14ac:dyDescent="0.2">
      <c r="A85" s="350" t="s">
        <v>710</v>
      </c>
      <c r="B85" s="388"/>
      <c r="C85" s="352"/>
      <c r="D85" s="352"/>
      <c r="E85" s="388" t="s">
        <v>711</v>
      </c>
      <c r="F85" s="389"/>
      <c r="G85" s="390"/>
      <c r="H85" s="391"/>
      <c r="I85" s="358"/>
      <c r="J85" s="358"/>
      <c r="K85" s="358"/>
    </row>
    <row r="86" spans="1:11" ht="12" customHeight="1" x14ac:dyDescent="0.2">
      <c r="G86" s="363"/>
      <c r="H86" s="364"/>
      <c r="I86" s="365"/>
      <c r="J86" s="365"/>
      <c r="K86" s="366"/>
    </row>
    <row r="87" spans="1:11" s="326" customFormat="1" ht="12" customHeight="1" x14ac:dyDescent="0.2">
      <c r="A87" s="367" t="s">
        <v>712</v>
      </c>
      <c r="B87" s="368" t="s">
        <v>231</v>
      </c>
      <c r="C87" s="461"/>
      <c r="D87" s="324"/>
      <c r="E87" s="369"/>
      <c r="G87" s="370"/>
      <c r="H87" s="371"/>
      <c r="I87" s="372"/>
      <c r="J87" s="372"/>
      <c r="K87" s="366"/>
    </row>
    <row r="88" spans="1:11" s="359" customFormat="1" ht="51" x14ac:dyDescent="0.2">
      <c r="A88" s="313"/>
      <c r="B88" s="382"/>
      <c r="C88" s="315"/>
      <c r="D88" s="462" t="s">
        <v>681</v>
      </c>
      <c r="E88" s="463" t="s">
        <v>713</v>
      </c>
      <c r="F88" s="464"/>
      <c r="G88" s="363"/>
      <c r="H88" s="364"/>
      <c r="I88" s="365"/>
      <c r="J88" s="365"/>
      <c r="K88" s="366"/>
    </row>
    <row r="89" spans="1:11" s="445" customFormat="1" ht="25.5" x14ac:dyDescent="0.2">
      <c r="A89" s="465"/>
      <c r="B89" s="466"/>
      <c r="C89" s="467"/>
      <c r="D89" s="468" t="s">
        <v>714</v>
      </c>
      <c r="E89" s="469" t="s">
        <v>715</v>
      </c>
      <c r="F89" s="470"/>
      <c r="G89" s="471"/>
      <c r="H89" s="444"/>
      <c r="I89" s="472"/>
      <c r="J89" s="472"/>
      <c r="K89" s="473"/>
    </row>
    <row r="90" spans="1:11" s="445" customFormat="1" ht="25.5" x14ac:dyDescent="0.2">
      <c r="A90" s="465"/>
      <c r="B90" s="466"/>
      <c r="C90" s="467"/>
      <c r="D90" s="468" t="s">
        <v>716</v>
      </c>
      <c r="E90" s="469" t="s">
        <v>717</v>
      </c>
      <c r="F90" s="470"/>
      <c r="G90" s="471"/>
      <c r="H90" s="444"/>
      <c r="I90" s="472"/>
      <c r="J90" s="472"/>
      <c r="K90" s="473"/>
    </row>
    <row r="91" spans="1:11" s="445" customFormat="1" ht="55.5" customHeight="1" x14ac:dyDescent="0.2">
      <c r="A91" s="465"/>
      <c r="B91" s="466"/>
      <c r="C91" s="467"/>
      <c r="D91" s="468" t="s">
        <v>718</v>
      </c>
      <c r="E91" s="469" t="s">
        <v>719</v>
      </c>
      <c r="F91" s="470"/>
      <c r="G91" s="471"/>
      <c r="H91" s="444"/>
      <c r="I91" s="472"/>
      <c r="J91" s="472"/>
      <c r="K91" s="474"/>
    </row>
    <row r="92" spans="1:11" s="445" customFormat="1" ht="38.25" x14ac:dyDescent="0.2">
      <c r="A92" s="465"/>
      <c r="B92" s="466"/>
      <c r="C92" s="467"/>
      <c r="D92" s="468" t="s">
        <v>720</v>
      </c>
      <c r="E92" s="469" t="s">
        <v>721</v>
      </c>
      <c r="F92" s="470"/>
      <c r="G92" s="471"/>
      <c r="H92" s="444"/>
      <c r="I92" s="472"/>
      <c r="J92" s="472"/>
      <c r="K92" s="474"/>
    </row>
    <row r="93" spans="1:11" s="445" customFormat="1" ht="38.25" x14ac:dyDescent="0.2">
      <c r="A93" s="465"/>
      <c r="B93" s="466"/>
      <c r="C93" s="467"/>
      <c r="D93" s="468" t="s">
        <v>722</v>
      </c>
      <c r="E93" s="469" t="s">
        <v>723</v>
      </c>
      <c r="F93" s="470"/>
      <c r="G93" s="471"/>
      <c r="H93" s="444"/>
      <c r="I93" s="472"/>
      <c r="J93" s="472"/>
      <c r="K93" s="474"/>
    </row>
    <row r="94" spans="1:11" s="445" customFormat="1" ht="12" customHeight="1" x14ac:dyDescent="0.2">
      <c r="A94" s="465"/>
      <c r="B94" s="475"/>
      <c r="C94" s="467"/>
      <c r="D94" s="468" t="s">
        <v>724</v>
      </c>
      <c r="E94" s="476" t="s">
        <v>725</v>
      </c>
      <c r="G94" s="471"/>
      <c r="H94" s="444"/>
      <c r="I94" s="472"/>
      <c r="J94" s="472"/>
      <c r="K94" s="474"/>
    </row>
    <row r="95" spans="1:11" s="445" customFormat="1" ht="25.5" x14ac:dyDescent="0.2">
      <c r="A95" s="465"/>
      <c r="B95" s="466"/>
      <c r="C95" s="467"/>
      <c r="D95" s="468" t="s">
        <v>726</v>
      </c>
      <c r="E95" s="469" t="s">
        <v>727</v>
      </c>
      <c r="F95" s="470"/>
      <c r="G95" s="471"/>
      <c r="H95" s="444"/>
      <c r="I95" s="472"/>
      <c r="J95" s="472"/>
      <c r="K95" s="474"/>
    </row>
    <row r="96" spans="1:11" s="445" customFormat="1" ht="16.5" customHeight="1" x14ac:dyDescent="0.2">
      <c r="A96" s="465"/>
      <c r="B96" s="466"/>
      <c r="C96" s="467"/>
      <c r="D96" s="468" t="s">
        <v>728</v>
      </c>
      <c r="E96" s="469" t="s">
        <v>729</v>
      </c>
      <c r="F96" s="470"/>
      <c r="G96" s="471"/>
      <c r="H96" s="444"/>
      <c r="I96" s="472"/>
      <c r="J96" s="472"/>
      <c r="K96" s="474"/>
    </row>
    <row r="97" spans="1:11" s="445" customFormat="1" x14ac:dyDescent="0.2">
      <c r="A97" s="465"/>
      <c r="B97" s="475"/>
      <c r="C97" s="467"/>
      <c r="D97" s="467"/>
      <c r="E97" s="476"/>
      <c r="G97" s="471"/>
      <c r="H97" s="444"/>
      <c r="I97" s="472"/>
      <c r="J97" s="472"/>
      <c r="K97" s="474"/>
    </row>
    <row r="98" spans="1:11" s="445" customFormat="1" ht="12" customHeight="1" x14ac:dyDescent="0.2">
      <c r="A98" s="477" t="s">
        <v>730</v>
      </c>
      <c r="B98" s="475"/>
      <c r="C98" s="467"/>
      <c r="D98" s="467"/>
      <c r="E98" s="478" t="s">
        <v>731</v>
      </c>
      <c r="G98" s="471" t="s">
        <v>12</v>
      </c>
      <c r="H98" s="444">
        <v>1</v>
      </c>
      <c r="I98" s="472"/>
      <c r="J98" s="472"/>
      <c r="K98" s="434"/>
    </row>
    <row r="99" spans="1:11" s="445" customFormat="1" ht="12" customHeight="1" x14ac:dyDescent="0.2">
      <c r="A99" s="465"/>
      <c r="B99" s="475"/>
      <c r="C99" s="467"/>
      <c r="D99" s="467"/>
      <c r="E99" s="476"/>
      <c r="G99" s="471"/>
      <c r="H99" s="444"/>
      <c r="I99" s="472"/>
      <c r="J99" s="472"/>
      <c r="K99" s="474"/>
    </row>
    <row r="100" spans="1:11" s="484" customFormat="1" ht="12" customHeight="1" x14ac:dyDescent="0.2">
      <c r="A100" s="479" t="s">
        <v>732</v>
      </c>
      <c r="B100" s="480" t="s">
        <v>733</v>
      </c>
      <c r="C100" s="481"/>
      <c r="D100" s="482"/>
      <c r="E100" s="483"/>
      <c r="G100" s="471"/>
      <c r="H100" s="444"/>
      <c r="I100" s="472"/>
      <c r="J100" s="472"/>
      <c r="K100" s="474"/>
    </row>
    <row r="101" spans="1:11" s="445" customFormat="1" ht="38.25" x14ac:dyDescent="0.2">
      <c r="A101" s="465"/>
      <c r="B101" s="466"/>
      <c r="C101" s="467"/>
      <c r="D101" s="467"/>
      <c r="E101" s="485" t="s">
        <v>734</v>
      </c>
      <c r="F101" s="470"/>
      <c r="G101" s="471"/>
      <c r="H101" s="444"/>
      <c r="I101" s="472"/>
      <c r="J101" s="472"/>
      <c r="K101" s="474"/>
    </row>
    <row r="102" spans="1:11" s="445" customFormat="1" ht="12" customHeight="1" x14ac:dyDescent="0.2">
      <c r="A102" s="465"/>
      <c r="B102" s="475"/>
      <c r="C102" s="467"/>
      <c r="D102" s="467"/>
      <c r="E102" s="476"/>
      <c r="G102" s="471"/>
      <c r="H102" s="444"/>
      <c r="I102" s="472"/>
      <c r="J102" s="472"/>
      <c r="K102" s="474"/>
    </row>
    <row r="103" spans="1:11" s="445" customFormat="1" ht="15.75" x14ac:dyDescent="0.2">
      <c r="A103" s="477" t="s">
        <v>735</v>
      </c>
      <c r="B103" s="475"/>
      <c r="C103" s="467"/>
      <c r="D103" s="486">
        <v>50</v>
      </c>
      <c r="E103" s="487" t="s">
        <v>736</v>
      </c>
      <c r="F103" s="435"/>
      <c r="G103" s="471" t="s">
        <v>919</v>
      </c>
      <c r="H103" s="444">
        <v>0.17</v>
      </c>
      <c r="I103" s="472"/>
      <c r="J103" s="472"/>
      <c r="K103" s="434"/>
    </row>
    <row r="104" spans="1:11" s="445" customFormat="1" ht="12" customHeight="1" x14ac:dyDescent="0.2">
      <c r="A104" s="465"/>
      <c r="B104" s="475"/>
      <c r="C104" s="467"/>
      <c r="D104" s="467"/>
      <c r="E104" s="476"/>
      <c r="G104" s="471"/>
      <c r="H104" s="444"/>
      <c r="I104" s="472"/>
      <c r="J104" s="472"/>
      <c r="K104" s="474"/>
    </row>
    <row r="105" spans="1:11" s="484" customFormat="1" ht="12" customHeight="1" x14ac:dyDescent="0.2">
      <c r="A105" s="479" t="s">
        <v>737</v>
      </c>
      <c r="B105" s="480" t="s">
        <v>738</v>
      </c>
      <c r="C105" s="482"/>
      <c r="D105" s="482"/>
      <c r="E105" s="483"/>
      <c r="G105" s="471"/>
      <c r="H105" s="444"/>
      <c r="I105" s="472"/>
      <c r="J105" s="472"/>
      <c r="K105" s="474"/>
    </row>
    <row r="106" spans="1:11" s="445" customFormat="1" ht="12" customHeight="1" x14ac:dyDescent="0.2">
      <c r="A106" s="465"/>
      <c r="B106" s="475"/>
      <c r="C106" s="467"/>
      <c r="D106" s="467"/>
      <c r="E106" s="476"/>
      <c r="G106" s="471"/>
      <c r="H106" s="444"/>
      <c r="I106" s="472"/>
      <c r="J106" s="472"/>
      <c r="K106" s="474"/>
    </row>
    <row r="107" spans="1:11" s="445" customFormat="1" ht="12" customHeight="1" x14ac:dyDescent="0.2">
      <c r="A107" s="479"/>
      <c r="B107" s="480" t="s">
        <v>739</v>
      </c>
      <c r="C107" s="482"/>
      <c r="D107" s="482"/>
      <c r="E107" s="483"/>
      <c r="G107" s="471"/>
      <c r="H107" s="444"/>
      <c r="I107" s="472"/>
      <c r="J107" s="472"/>
      <c r="K107" s="474"/>
    </row>
    <row r="108" spans="1:11" s="445" customFormat="1" ht="12" customHeight="1" x14ac:dyDescent="0.2">
      <c r="A108" s="479"/>
      <c r="B108" s="488"/>
      <c r="C108" s="482"/>
      <c r="D108" s="482"/>
      <c r="E108" s="483"/>
      <c r="G108" s="471"/>
      <c r="H108" s="444"/>
      <c r="I108" s="472"/>
      <c r="J108" s="472"/>
      <c r="K108" s="474"/>
    </row>
    <row r="109" spans="1:11" s="445" customFormat="1" ht="12" customHeight="1" x14ac:dyDescent="0.2">
      <c r="A109" s="477"/>
      <c r="B109" s="475"/>
      <c r="C109" s="489" t="s">
        <v>740</v>
      </c>
      <c r="D109" s="467"/>
      <c r="E109" s="490"/>
      <c r="G109" s="471"/>
      <c r="H109" s="444"/>
      <c r="I109" s="472"/>
      <c r="J109" s="472"/>
      <c r="K109" s="474"/>
    </row>
    <row r="110" spans="1:11" s="445" customFormat="1" ht="15.75" x14ac:dyDescent="0.2">
      <c r="A110" s="491" t="s">
        <v>741</v>
      </c>
      <c r="B110" s="475">
        <v>550</v>
      </c>
      <c r="C110" s="467" t="s">
        <v>742</v>
      </c>
      <c r="D110" s="467">
        <v>550</v>
      </c>
      <c r="E110" s="478" t="s">
        <v>743</v>
      </c>
      <c r="G110" s="471" t="s">
        <v>919</v>
      </c>
      <c r="H110" s="444">
        <v>0.3</v>
      </c>
      <c r="I110" s="472"/>
      <c r="J110" s="472"/>
      <c r="K110" s="434"/>
    </row>
    <row r="111" spans="1:11" s="445" customFormat="1" ht="12" customHeight="1" x14ac:dyDescent="0.2">
      <c r="A111" s="479"/>
      <c r="B111" s="475"/>
      <c r="C111" s="467"/>
      <c r="D111" s="467"/>
      <c r="E111" s="478"/>
      <c r="G111" s="471"/>
      <c r="H111" s="444"/>
      <c r="I111" s="472"/>
      <c r="J111" s="472"/>
      <c r="K111" s="474"/>
    </row>
    <row r="112" spans="1:11" s="445" customFormat="1" ht="12" customHeight="1" x14ac:dyDescent="0.2">
      <c r="A112" s="477"/>
      <c r="B112" s="475"/>
      <c r="C112" s="489" t="s">
        <v>744</v>
      </c>
      <c r="D112" s="467"/>
      <c r="E112" s="490"/>
      <c r="G112" s="471"/>
      <c r="H112" s="444"/>
      <c r="I112" s="472"/>
      <c r="J112" s="472"/>
      <c r="K112" s="474"/>
    </row>
    <row r="113" spans="1:11" s="445" customFormat="1" ht="15.75" x14ac:dyDescent="0.2">
      <c r="A113" s="491" t="s">
        <v>745</v>
      </c>
      <c r="B113" s="475">
        <v>300</v>
      </c>
      <c r="C113" s="467" t="s">
        <v>742</v>
      </c>
      <c r="D113" s="467">
        <v>175</v>
      </c>
      <c r="E113" s="478" t="s">
        <v>746</v>
      </c>
      <c r="G113" s="471" t="s">
        <v>919</v>
      </c>
      <c r="H113" s="444">
        <v>0.64</v>
      </c>
      <c r="I113" s="472"/>
      <c r="J113" s="472"/>
      <c r="K113" s="434"/>
    </row>
    <row r="114" spans="1:11" s="445" customFormat="1" x14ac:dyDescent="0.2">
      <c r="A114" s="491"/>
      <c r="B114" s="475"/>
      <c r="C114" s="467"/>
      <c r="D114" s="467"/>
      <c r="E114" s="478"/>
      <c r="G114" s="471"/>
      <c r="H114" s="444"/>
      <c r="I114" s="472"/>
      <c r="J114" s="472"/>
      <c r="K114" s="474"/>
    </row>
    <row r="115" spans="1:11" s="445" customFormat="1" x14ac:dyDescent="0.2">
      <c r="A115" s="491"/>
      <c r="B115" s="475"/>
      <c r="C115" s="489" t="s">
        <v>747</v>
      </c>
      <c r="D115" s="467"/>
      <c r="E115" s="478"/>
      <c r="G115" s="471"/>
      <c r="H115" s="444"/>
      <c r="I115" s="472"/>
      <c r="J115" s="472"/>
      <c r="K115" s="474"/>
    </row>
    <row r="116" spans="1:11" s="435" customFormat="1" ht="15.75" x14ac:dyDescent="0.25">
      <c r="A116" s="492" t="s">
        <v>748</v>
      </c>
      <c r="B116" s="493">
        <v>175</v>
      </c>
      <c r="C116" s="486" t="s">
        <v>742</v>
      </c>
      <c r="D116" s="486">
        <v>175</v>
      </c>
      <c r="E116" s="487" t="s">
        <v>749</v>
      </c>
      <c r="G116" s="471" t="s">
        <v>919</v>
      </c>
      <c r="H116" s="444">
        <v>7.0000000000000007E-2</v>
      </c>
      <c r="I116" s="472"/>
      <c r="J116" s="472"/>
      <c r="K116" s="434"/>
    </row>
    <row r="117" spans="1:11" s="445" customFormat="1" ht="12" customHeight="1" x14ac:dyDescent="0.2">
      <c r="A117" s="477"/>
      <c r="B117" s="475"/>
      <c r="C117" s="467"/>
      <c r="D117" s="467"/>
      <c r="E117" s="478"/>
      <c r="G117" s="471"/>
      <c r="H117" s="444"/>
      <c r="I117" s="472"/>
      <c r="J117" s="472"/>
      <c r="K117" s="474"/>
    </row>
    <row r="118" spans="1:11" s="445" customFormat="1" ht="12" customHeight="1" x14ac:dyDescent="0.2">
      <c r="A118" s="479" t="s">
        <v>750</v>
      </c>
      <c r="B118" s="480" t="s">
        <v>57</v>
      </c>
      <c r="C118" s="482"/>
      <c r="D118" s="482"/>
      <c r="E118" s="483"/>
      <c r="G118" s="471"/>
      <c r="H118" s="444"/>
      <c r="I118" s="472"/>
      <c r="J118" s="472"/>
      <c r="K118" s="474"/>
    </row>
    <row r="119" spans="1:11" s="445" customFormat="1" x14ac:dyDescent="0.2">
      <c r="A119" s="477"/>
      <c r="B119" s="475"/>
      <c r="C119" s="467"/>
      <c r="D119" s="467"/>
      <c r="E119" s="478"/>
      <c r="G119" s="471"/>
      <c r="H119" s="444"/>
      <c r="I119" s="472"/>
      <c r="J119" s="472"/>
      <c r="K119" s="474"/>
    </row>
    <row r="120" spans="1:11" s="445" customFormat="1" x14ac:dyDescent="0.2">
      <c r="A120" s="477"/>
      <c r="B120" s="475"/>
      <c r="C120" s="467"/>
      <c r="D120" s="482" t="s">
        <v>747</v>
      </c>
      <c r="E120" s="490"/>
      <c r="G120" s="471"/>
      <c r="H120" s="444"/>
      <c r="I120" s="472"/>
      <c r="J120" s="472"/>
      <c r="K120" s="474"/>
    </row>
    <row r="121" spans="1:11" s="435" customFormat="1" ht="15.75" x14ac:dyDescent="0.25">
      <c r="A121" s="492" t="s">
        <v>751</v>
      </c>
      <c r="B121" s="493">
        <v>175</v>
      </c>
      <c r="C121" s="486" t="s">
        <v>742</v>
      </c>
      <c r="D121" s="486">
        <v>175</v>
      </c>
      <c r="E121" s="487" t="s">
        <v>749</v>
      </c>
      <c r="G121" s="471" t="s">
        <v>919</v>
      </c>
      <c r="H121" s="444">
        <v>0.37</v>
      </c>
      <c r="I121" s="472"/>
      <c r="J121" s="472"/>
      <c r="K121" s="434"/>
    </row>
    <row r="122" spans="1:11" s="445" customFormat="1" x14ac:dyDescent="0.2">
      <c r="A122" s="477"/>
      <c r="B122" s="475"/>
      <c r="C122" s="467"/>
      <c r="D122" s="467"/>
      <c r="E122" s="478"/>
      <c r="G122" s="471"/>
      <c r="H122" s="444"/>
      <c r="I122" s="472"/>
      <c r="J122" s="472"/>
      <c r="K122" s="474"/>
    </row>
    <row r="123" spans="1:11" s="445" customFormat="1" ht="12" customHeight="1" x14ac:dyDescent="0.2">
      <c r="A123" s="477"/>
      <c r="B123" s="475"/>
      <c r="C123" s="489" t="s">
        <v>752</v>
      </c>
      <c r="D123" s="467"/>
      <c r="E123" s="490"/>
      <c r="G123" s="471"/>
      <c r="H123" s="444"/>
      <c r="I123" s="472"/>
      <c r="J123" s="472"/>
      <c r="K123" s="474"/>
    </row>
    <row r="124" spans="1:11" s="494" customFormat="1" ht="12" customHeight="1" x14ac:dyDescent="0.2">
      <c r="A124" s="477" t="s">
        <v>753</v>
      </c>
      <c r="B124" s="475"/>
      <c r="C124" s="467"/>
      <c r="D124" s="467">
        <v>75</v>
      </c>
      <c r="E124" s="478" t="s">
        <v>754</v>
      </c>
      <c r="F124" s="445"/>
      <c r="G124" s="471" t="s">
        <v>919</v>
      </c>
      <c r="H124" s="444">
        <v>0.7</v>
      </c>
      <c r="I124" s="472"/>
      <c r="J124" s="472"/>
      <c r="K124" s="434"/>
    </row>
    <row r="125" spans="1:11" s="445" customFormat="1" x14ac:dyDescent="0.2">
      <c r="A125" s="477"/>
      <c r="B125" s="475"/>
      <c r="C125" s="467"/>
      <c r="D125" s="467"/>
      <c r="E125" s="478"/>
      <c r="G125" s="471"/>
      <c r="H125" s="444"/>
      <c r="I125" s="472"/>
      <c r="J125" s="472"/>
      <c r="K125" s="474"/>
    </row>
    <row r="126" spans="1:11" s="445" customFormat="1" ht="12" customHeight="1" x14ac:dyDescent="0.2">
      <c r="A126" s="479" t="s">
        <v>755</v>
      </c>
      <c r="B126" s="480" t="s">
        <v>756</v>
      </c>
      <c r="C126" s="482"/>
      <c r="D126" s="482"/>
      <c r="E126" s="483"/>
      <c r="G126" s="471"/>
      <c r="H126" s="444"/>
      <c r="I126" s="472"/>
      <c r="J126" s="472"/>
      <c r="K126" s="474"/>
    </row>
    <row r="127" spans="1:11" s="445" customFormat="1" x14ac:dyDescent="0.2">
      <c r="A127" s="477"/>
      <c r="B127" s="475"/>
      <c r="C127" s="489" t="s">
        <v>757</v>
      </c>
      <c r="D127" s="482"/>
      <c r="E127" s="490"/>
      <c r="G127" s="471"/>
      <c r="H127" s="444"/>
      <c r="I127" s="472"/>
      <c r="J127" s="472"/>
      <c r="K127" s="474"/>
    </row>
    <row r="128" spans="1:11" s="445" customFormat="1" ht="15.75" x14ac:dyDescent="0.2">
      <c r="A128" s="477" t="s">
        <v>758</v>
      </c>
      <c r="B128" s="493">
        <v>350</v>
      </c>
      <c r="C128" s="486" t="s">
        <v>742</v>
      </c>
      <c r="D128" s="486">
        <v>175</v>
      </c>
      <c r="E128" s="487" t="s">
        <v>759</v>
      </c>
      <c r="G128" s="471" t="s">
        <v>919</v>
      </c>
      <c r="H128" s="444">
        <v>0.75</v>
      </c>
      <c r="I128" s="472"/>
      <c r="J128" s="472"/>
      <c r="K128" s="434"/>
    </row>
    <row r="129" spans="1:11" s="445" customFormat="1" x14ac:dyDescent="0.2">
      <c r="A129" s="477"/>
      <c r="B129" s="475"/>
      <c r="C129" s="467"/>
      <c r="D129" s="467"/>
      <c r="E129" s="478"/>
      <c r="G129" s="471"/>
      <c r="H129" s="444"/>
      <c r="I129" s="472"/>
      <c r="J129" s="472"/>
      <c r="K129" s="474"/>
    </row>
    <row r="130" spans="1:11" s="445" customFormat="1" ht="12" customHeight="1" x14ac:dyDescent="0.2">
      <c r="A130" s="477"/>
      <c r="B130" s="475"/>
      <c r="C130" s="489" t="s">
        <v>752</v>
      </c>
      <c r="D130" s="467"/>
      <c r="E130" s="490"/>
      <c r="G130" s="471"/>
      <c r="H130" s="444"/>
      <c r="I130" s="472"/>
      <c r="J130" s="472"/>
      <c r="K130" s="474"/>
    </row>
    <row r="131" spans="1:11" s="494" customFormat="1" ht="12" customHeight="1" x14ac:dyDescent="0.2">
      <c r="A131" s="477" t="s">
        <v>760</v>
      </c>
      <c r="B131" s="475"/>
      <c r="C131" s="467"/>
      <c r="D131" s="467">
        <v>130</v>
      </c>
      <c r="E131" s="478" t="s">
        <v>754</v>
      </c>
      <c r="F131" s="445"/>
      <c r="G131" s="471" t="s">
        <v>919</v>
      </c>
      <c r="H131" s="444">
        <v>1.21</v>
      </c>
      <c r="I131" s="472"/>
      <c r="J131" s="472"/>
      <c r="K131" s="434"/>
    </row>
    <row r="132" spans="1:11" s="445" customFormat="1" x14ac:dyDescent="0.2">
      <c r="A132" s="477"/>
      <c r="B132" s="475"/>
      <c r="C132" s="467"/>
      <c r="D132" s="467"/>
      <c r="E132" s="478"/>
      <c r="G132" s="471"/>
      <c r="H132" s="444"/>
      <c r="I132" s="472"/>
      <c r="J132" s="472"/>
      <c r="K132" s="474"/>
    </row>
    <row r="133" spans="1:11" s="494" customFormat="1" ht="12" customHeight="1" x14ac:dyDescent="0.2">
      <c r="A133" s="479" t="s">
        <v>761</v>
      </c>
      <c r="B133" s="495" t="s">
        <v>762</v>
      </c>
      <c r="C133" s="467"/>
      <c r="D133" s="467"/>
      <c r="E133" s="478"/>
      <c r="F133" s="445"/>
      <c r="G133" s="471"/>
      <c r="H133" s="444"/>
      <c r="I133" s="472"/>
      <c r="J133" s="472"/>
      <c r="K133" s="474"/>
    </row>
    <row r="134" spans="1:11" s="494" customFormat="1" ht="12" customHeight="1" x14ac:dyDescent="0.2">
      <c r="A134" s="477"/>
      <c r="B134" s="475"/>
      <c r="C134" s="467"/>
      <c r="D134" s="489" t="s">
        <v>763</v>
      </c>
      <c r="E134" s="478"/>
      <c r="F134" s="445"/>
      <c r="G134" s="471"/>
      <c r="H134" s="444"/>
      <c r="I134" s="472"/>
      <c r="J134" s="472"/>
      <c r="K134" s="474"/>
    </row>
    <row r="135" spans="1:11" s="494" customFormat="1" ht="12" customHeight="1" x14ac:dyDescent="0.2">
      <c r="A135" s="477" t="s">
        <v>764</v>
      </c>
      <c r="B135" s="475"/>
      <c r="C135" s="467"/>
      <c r="D135" s="467"/>
      <c r="E135" s="478" t="s">
        <v>502</v>
      </c>
      <c r="F135" s="445"/>
      <c r="G135" s="471" t="s">
        <v>12</v>
      </c>
      <c r="H135" s="444">
        <v>1</v>
      </c>
      <c r="I135" s="472"/>
      <c r="J135" s="472"/>
      <c r="K135" s="434"/>
    </row>
    <row r="136" spans="1:11" s="494" customFormat="1" ht="12" customHeight="1" x14ac:dyDescent="0.2">
      <c r="A136" s="477"/>
      <c r="B136" s="475"/>
      <c r="C136" s="467"/>
      <c r="D136" s="467"/>
      <c r="E136" s="478"/>
      <c r="F136" s="445"/>
      <c r="G136" s="471"/>
      <c r="H136" s="444"/>
      <c r="I136" s="472"/>
      <c r="J136" s="472"/>
      <c r="K136" s="474"/>
    </row>
    <row r="137" spans="1:11" s="494" customFormat="1" ht="12" customHeight="1" x14ac:dyDescent="0.2">
      <c r="A137" s="477"/>
      <c r="B137" s="475"/>
      <c r="C137" s="467"/>
      <c r="D137" s="467"/>
      <c r="E137" s="478"/>
      <c r="F137" s="445"/>
      <c r="G137" s="471"/>
      <c r="H137" s="444"/>
      <c r="I137" s="472"/>
      <c r="J137" s="472"/>
      <c r="K137" s="474"/>
    </row>
    <row r="138" spans="1:11" ht="12" customHeight="1" x14ac:dyDescent="0.2">
      <c r="A138" s="360"/>
      <c r="E138" s="374"/>
      <c r="G138" s="363"/>
      <c r="H138" s="364"/>
      <c r="I138" s="365"/>
      <c r="J138" s="365"/>
      <c r="K138" s="387"/>
    </row>
    <row r="139" spans="1:11" s="359" customFormat="1" x14ac:dyDescent="0.2">
      <c r="A139" s="350" t="s">
        <v>765</v>
      </c>
      <c r="B139" s="351"/>
      <c r="C139" s="352"/>
      <c r="D139" s="352"/>
      <c r="E139" s="353" t="s">
        <v>766</v>
      </c>
      <c r="F139" s="354"/>
      <c r="G139" s="355"/>
      <c r="H139" s="356"/>
      <c r="I139" s="357"/>
      <c r="J139" s="357"/>
      <c r="K139" s="393">
        <f>SUM(K91:K138)</f>
        <v>0</v>
      </c>
    </row>
    <row r="140" spans="1:11" s="359" customFormat="1" x14ac:dyDescent="0.2">
      <c r="A140" s="350" t="s">
        <v>767</v>
      </c>
      <c r="B140" s="351"/>
      <c r="C140" s="352"/>
      <c r="D140" s="352"/>
      <c r="E140" s="353" t="s">
        <v>768</v>
      </c>
      <c r="F140" s="354"/>
      <c r="G140" s="355"/>
      <c r="H140" s="356"/>
      <c r="I140" s="357"/>
      <c r="J140" s="357"/>
      <c r="K140" s="358"/>
    </row>
    <row r="141" spans="1:11" s="504" customFormat="1" ht="12" customHeight="1" x14ac:dyDescent="0.2">
      <c r="A141" s="496"/>
      <c r="B141" s="497"/>
      <c r="C141" s="498"/>
      <c r="D141" s="498"/>
      <c r="E141" s="499"/>
      <c r="F141" s="398"/>
      <c r="G141" s="500"/>
      <c r="H141" s="501"/>
      <c r="I141" s="502"/>
      <c r="J141" s="502"/>
      <c r="K141" s="503"/>
    </row>
    <row r="142" spans="1:11" s="408" customFormat="1" ht="12" customHeight="1" x14ac:dyDescent="0.2">
      <c r="A142" s="404" t="s">
        <v>769</v>
      </c>
      <c r="B142" s="405" t="s">
        <v>231</v>
      </c>
      <c r="C142" s="406"/>
      <c r="D142" s="406"/>
      <c r="E142" s="505"/>
      <c r="F142" s="506"/>
      <c r="G142" s="409"/>
      <c r="H142" s="410"/>
      <c r="I142" s="411"/>
      <c r="J142" s="411"/>
      <c r="K142" s="412"/>
    </row>
    <row r="143" spans="1:11" s="424" customFormat="1" ht="133.5" customHeight="1" x14ac:dyDescent="0.2">
      <c r="A143" s="437"/>
      <c r="B143" s="414"/>
      <c r="C143" s="415"/>
      <c r="D143" s="416" t="s">
        <v>681</v>
      </c>
      <c r="E143" s="507" t="s">
        <v>770</v>
      </c>
      <c r="F143" s="508"/>
      <c r="G143" s="419"/>
      <c r="H143" s="420"/>
      <c r="I143" s="421"/>
      <c r="J143" s="421"/>
      <c r="K143" s="412"/>
    </row>
    <row r="144" spans="1:11" s="424" customFormat="1" ht="9" customHeight="1" x14ac:dyDescent="0.2">
      <c r="A144" s="437"/>
      <c r="B144" s="422"/>
      <c r="C144" s="415"/>
      <c r="D144" s="415"/>
      <c r="E144" s="509"/>
      <c r="F144" s="423"/>
      <c r="G144" s="419"/>
      <c r="H144" s="420"/>
      <c r="I144" s="421"/>
      <c r="J144" s="421"/>
      <c r="K144" s="412"/>
    </row>
    <row r="145" spans="1:11" s="408" customFormat="1" ht="12" customHeight="1" x14ac:dyDescent="0.2">
      <c r="A145" s="404" t="s">
        <v>771</v>
      </c>
      <c r="B145" s="405" t="s">
        <v>772</v>
      </c>
      <c r="C145" s="406"/>
      <c r="D145" s="406"/>
      <c r="E145" s="505"/>
      <c r="F145" s="506"/>
      <c r="G145" s="409"/>
      <c r="H145" s="410"/>
      <c r="I145" s="411"/>
      <c r="J145" s="411"/>
      <c r="K145" s="412"/>
    </row>
    <row r="146" spans="1:11" s="519" customFormat="1" ht="25.5" x14ac:dyDescent="0.2">
      <c r="A146" s="510"/>
      <c r="B146" s="511"/>
      <c r="C146" s="512"/>
      <c r="D146" s="512"/>
      <c r="E146" s="513" t="s">
        <v>773</v>
      </c>
      <c r="F146" s="514"/>
      <c r="G146" s="515"/>
      <c r="H146" s="516"/>
      <c r="I146" s="517"/>
      <c r="J146" s="517"/>
      <c r="K146" s="518"/>
    </row>
    <row r="147" spans="1:11" s="527" customFormat="1" x14ac:dyDescent="0.2">
      <c r="A147" s="520"/>
      <c r="B147" s="521"/>
      <c r="C147" s="522"/>
      <c r="D147" s="522">
        <v>150</v>
      </c>
      <c r="E147" s="513" t="s">
        <v>774</v>
      </c>
      <c r="F147" s="523"/>
      <c r="G147" s="524"/>
      <c r="H147" s="525"/>
      <c r="I147" s="526"/>
      <c r="J147" s="526"/>
      <c r="K147" s="518"/>
    </row>
    <row r="148" spans="1:11" s="445" customFormat="1" ht="15.75" x14ac:dyDescent="0.2">
      <c r="A148" s="477" t="s">
        <v>775</v>
      </c>
      <c r="B148" s="475"/>
      <c r="C148" s="467"/>
      <c r="D148" s="467"/>
      <c r="E148" s="478" t="s">
        <v>57</v>
      </c>
      <c r="G148" s="471" t="s">
        <v>918</v>
      </c>
      <c r="H148" s="444">
        <v>33.290000000000006</v>
      </c>
      <c r="I148" s="472"/>
      <c r="J148" s="472"/>
      <c r="K148" s="434"/>
    </row>
    <row r="149" spans="1:11" s="445" customFormat="1" ht="15.75" x14ac:dyDescent="0.2">
      <c r="A149" s="477" t="s">
        <v>776</v>
      </c>
      <c r="B149" s="475"/>
      <c r="C149" s="467"/>
      <c r="D149" s="467"/>
      <c r="E149" s="476" t="s">
        <v>777</v>
      </c>
      <c r="G149" s="471" t="s">
        <v>918</v>
      </c>
      <c r="H149" s="444">
        <v>2.44</v>
      </c>
      <c r="I149" s="472"/>
      <c r="J149" s="472"/>
      <c r="K149" s="434"/>
    </row>
    <row r="150" spans="1:11" s="445" customFormat="1" x14ac:dyDescent="0.2">
      <c r="A150" s="477"/>
      <c r="B150" s="475"/>
      <c r="C150" s="467"/>
      <c r="D150" s="467"/>
      <c r="E150" s="476"/>
      <c r="G150" s="471"/>
      <c r="H150" s="444"/>
      <c r="I150" s="472"/>
      <c r="J150" s="472"/>
      <c r="K150" s="474"/>
    </row>
    <row r="151" spans="1:11" s="445" customFormat="1" x14ac:dyDescent="0.2">
      <c r="A151" s="477"/>
      <c r="B151" s="475"/>
      <c r="C151" s="467"/>
      <c r="D151" s="467"/>
      <c r="E151" s="476"/>
      <c r="G151" s="471"/>
      <c r="H151" s="444"/>
      <c r="I151" s="472"/>
      <c r="J151" s="472"/>
      <c r="K151" s="474"/>
    </row>
    <row r="152" spans="1:11" s="445" customFormat="1" x14ac:dyDescent="0.2">
      <c r="A152" s="477"/>
      <c r="B152" s="475"/>
      <c r="C152" s="467"/>
      <c r="D152" s="467"/>
      <c r="E152" s="476"/>
      <c r="G152" s="471"/>
      <c r="H152" s="444"/>
      <c r="I152" s="472"/>
      <c r="J152" s="472"/>
      <c r="K152" s="474"/>
    </row>
    <row r="153" spans="1:11" s="445" customFormat="1" x14ac:dyDescent="0.2">
      <c r="A153" s="477"/>
      <c r="B153" s="475"/>
      <c r="C153" s="467"/>
      <c r="D153" s="467"/>
      <c r="E153" s="476"/>
      <c r="G153" s="471"/>
      <c r="H153" s="444"/>
      <c r="I153" s="472"/>
      <c r="J153" s="472"/>
      <c r="K153" s="474"/>
    </row>
    <row r="154" spans="1:11" s="445" customFormat="1" x14ac:dyDescent="0.2">
      <c r="A154" s="477"/>
      <c r="B154" s="475"/>
      <c r="C154" s="467"/>
      <c r="D154" s="467"/>
      <c r="E154" s="476"/>
      <c r="G154" s="471"/>
      <c r="H154" s="444"/>
      <c r="I154" s="472"/>
      <c r="J154" s="472"/>
      <c r="K154" s="474"/>
    </row>
    <row r="155" spans="1:11" s="445" customFormat="1" x14ac:dyDescent="0.2">
      <c r="A155" s="477"/>
      <c r="B155" s="475"/>
      <c r="C155" s="467"/>
      <c r="D155" s="467"/>
      <c r="E155" s="476"/>
      <c r="G155" s="471"/>
      <c r="H155" s="444"/>
      <c r="I155" s="472"/>
      <c r="J155" s="472"/>
      <c r="K155" s="474"/>
    </row>
    <row r="156" spans="1:11" s="445" customFormat="1" x14ac:dyDescent="0.2">
      <c r="A156" s="477"/>
      <c r="B156" s="475"/>
      <c r="C156" s="467"/>
      <c r="D156" s="467"/>
      <c r="E156" s="476"/>
      <c r="G156" s="471"/>
      <c r="H156" s="444"/>
      <c r="I156" s="472"/>
      <c r="J156" s="472"/>
      <c r="K156" s="474"/>
    </row>
    <row r="157" spans="1:11" s="445" customFormat="1" x14ac:dyDescent="0.2">
      <c r="A157" s="477"/>
      <c r="B157" s="475"/>
      <c r="C157" s="467"/>
      <c r="D157" s="467"/>
      <c r="E157" s="476"/>
      <c r="G157" s="471"/>
      <c r="H157" s="444"/>
      <c r="I157" s="472"/>
      <c r="J157" s="472"/>
      <c r="K157" s="474"/>
    </row>
    <row r="158" spans="1:11" s="445" customFormat="1" x14ac:dyDescent="0.2">
      <c r="A158" s="477"/>
      <c r="B158" s="475"/>
      <c r="C158" s="467"/>
      <c r="D158" s="467"/>
      <c r="E158" s="476"/>
      <c r="G158" s="471"/>
      <c r="H158" s="444"/>
      <c r="I158" s="472"/>
      <c r="J158" s="472"/>
      <c r="K158" s="474"/>
    </row>
    <row r="159" spans="1:11" s="445" customFormat="1" x14ac:dyDescent="0.2">
      <c r="A159" s="477"/>
      <c r="B159" s="475"/>
      <c r="C159" s="467"/>
      <c r="D159" s="467"/>
      <c r="E159" s="476"/>
      <c r="G159" s="471"/>
      <c r="H159" s="444"/>
      <c r="I159" s="472"/>
      <c r="J159" s="472"/>
      <c r="K159" s="474"/>
    </row>
    <row r="160" spans="1:11" s="445" customFormat="1" x14ac:dyDescent="0.2">
      <c r="A160" s="477"/>
      <c r="B160" s="475"/>
      <c r="C160" s="467"/>
      <c r="D160" s="467"/>
      <c r="E160" s="476"/>
      <c r="G160" s="471"/>
      <c r="H160" s="444"/>
      <c r="I160" s="472"/>
      <c r="J160" s="472"/>
      <c r="K160" s="474"/>
    </row>
    <row r="161" spans="1:11" s="445" customFormat="1" x14ac:dyDescent="0.2">
      <c r="A161" s="477"/>
      <c r="B161" s="475"/>
      <c r="C161" s="467"/>
      <c r="D161" s="467"/>
      <c r="E161" s="476"/>
      <c r="G161" s="471"/>
      <c r="H161" s="444"/>
      <c r="I161" s="472"/>
      <c r="J161" s="472"/>
      <c r="K161" s="474"/>
    </row>
    <row r="162" spans="1:11" s="445" customFormat="1" x14ac:dyDescent="0.2">
      <c r="A162" s="477"/>
      <c r="B162" s="475"/>
      <c r="C162" s="467"/>
      <c r="D162" s="467"/>
      <c r="E162" s="476"/>
      <c r="G162" s="471"/>
      <c r="H162" s="444"/>
      <c r="I162" s="472"/>
      <c r="J162" s="472"/>
      <c r="K162" s="474"/>
    </row>
    <row r="163" spans="1:11" s="445" customFormat="1" x14ac:dyDescent="0.2">
      <c r="A163" s="477"/>
      <c r="B163" s="475"/>
      <c r="C163" s="467"/>
      <c r="D163" s="467"/>
      <c r="E163" s="478"/>
      <c r="G163" s="471"/>
      <c r="H163" s="444"/>
      <c r="I163" s="472"/>
      <c r="J163" s="472"/>
      <c r="K163" s="474"/>
    </row>
    <row r="164" spans="1:11" s="445" customFormat="1" x14ac:dyDescent="0.2">
      <c r="A164" s="477"/>
      <c r="B164" s="475"/>
      <c r="C164" s="467"/>
      <c r="D164" s="467"/>
      <c r="E164" s="478"/>
      <c r="G164" s="471"/>
      <c r="H164" s="444"/>
      <c r="I164" s="472"/>
      <c r="J164" s="472"/>
      <c r="K164" s="474"/>
    </row>
    <row r="165" spans="1:11" s="445" customFormat="1" x14ac:dyDescent="0.2">
      <c r="A165" s="477"/>
      <c r="B165" s="475"/>
      <c r="C165" s="467"/>
      <c r="D165" s="467"/>
      <c r="E165" s="478"/>
      <c r="G165" s="471"/>
      <c r="H165" s="444"/>
      <c r="I165" s="472"/>
      <c r="J165" s="472"/>
      <c r="K165" s="474"/>
    </row>
    <row r="166" spans="1:11" ht="12" customHeight="1" x14ac:dyDescent="0.2">
      <c r="A166" s="452"/>
      <c r="B166" s="453"/>
      <c r="C166" s="454"/>
      <c r="D166" s="454"/>
      <c r="E166" s="528"/>
      <c r="F166" s="456"/>
      <c r="G166" s="457"/>
      <c r="H166" s="458"/>
      <c r="I166" s="459"/>
      <c r="J166" s="459"/>
      <c r="K166" s="529"/>
    </row>
    <row r="167" spans="1:11" s="359" customFormat="1" x14ac:dyDescent="0.2">
      <c r="A167" s="350" t="s">
        <v>778</v>
      </c>
      <c r="B167" s="351"/>
      <c r="C167" s="352"/>
      <c r="D167" s="352"/>
      <c r="E167" s="353" t="s">
        <v>779</v>
      </c>
      <c r="F167" s="354"/>
      <c r="G167" s="355"/>
      <c r="H167" s="356"/>
      <c r="I167" s="357"/>
      <c r="J167" s="357"/>
      <c r="K167" s="392">
        <f>SUM(K143:K166)</f>
        <v>0</v>
      </c>
    </row>
    <row r="168" spans="1:11" s="359" customFormat="1" x14ac:dyDescent="0.2">
      <c r="A168" s="350" t="s">
        <v>780</v>
      </c>
      <c r="B168" s="351"/>
      <c r="C168" s="352"/>
      <c r="D168" s="352"/>
      <c r="E168" s="353" t="s">
        <v>781</v>
      </c>
      <c r="F168" s="354"/>
      <c r="G168" s="355"/>
      <c r="H168" s="356"/>
      <c r="I168" s="357"/>
      <c r="J168" s="357"/>
      <c r="K168" s="358"/>
    </row>
    <row r="169" spans="1:11" ht="12" customHeight="1" x14ac:dyDescent="0.2">
      <c r="G169" s="363"/>
      <c r="H169" s="364"/>
      <c r="I169" s="365"/>
      <c r="J169" s="365"/>
      <c r="K169" s="366"/>
    </row>
    <row r="170" spans="1:11" s="326" customFormat="1" ht="12" customHeight="1" x14ac:dyDescent="0.2">
      <c r="A170" s="367" t="s">
        <v>782</v>
      </c>
      <c r="B170" s="368" t="s">
        <v>231</v>
      </c>
      <c r="C170" s="324"/>
      <c r="D170" s="324"/>
      <c r="E170" s="369"/>
      <c r="G170" s="370"/>
      <c r="H170" s="371"/>
      <c r="I170" s="372"/>
      <c r="J170" s="372"/>
      <c r="K170" s="366"/>
    </row>
    <row r="171" spans="1:11" ht="25.5" x14ac:dyDescent="0.2">
      <c r="B171" s="382"/>
      <c r="D171" s="462" t="s">
        <v>681</v>
      </c>
      <c r="E171" s="463" t="s">
        <v>783</v>
      </c>
      <c r="F171" s="464"/>
      <c r="G171" s="363"/>
      <c r="H171" s="364"/>
      <c r="I171" s="365"/>
      <c r="J171" s="365"/>
      <c r="K171" s="366"/>
    </row>
    <row r="172" spans="1:11" ht="38.25" x14ac:dyDescent="0.2">
      <c r="B172" s="382"/>
      <c r="D172" s="462" t="s">
        <v>714</v>
      </c>
      <c r="E172" s="463" t="s">
        <v>784</v>
      </c>
      <c r="F172" s="464"/>
      <c r="G172" s="363"/>
      <c r="H172" s="364"/>
      <c r="I172" s="365"/>
      <c r="J172" s="365"/>
      <c r="K172" s="366"/>
    </row>
    <row r="173" spans="1:11" ht="15.75" customHeight="1" x14ac:dyDescent="0.2">
      <c r="B173" s="382"/>
      <c r="D173" s="462" t="s">
        <v>716</v>
      </c>
      <c r="E173" s="463" t="s">
        <v>785</v>
      </c>
      <c r="F173" s="464"/>
      <c r="G173" s="363"/>
      <c r="H173" s="364"/>
      <c r="I173" s="365"/>
      <c r="J173" s="365"/>
      <c r="K173" s="366"/>
    </row>
    <row r="174" spans="1:11" ht="25.5" x14ac:dyDescent="0.2">
      <c r="B174" s="382"/>
      <c r="D174" s="462" t="s">
        <v>718</v>
      </c>
      <c r="E174" s="463" t="s">
        <v>786</v>
      </c>
      <c r="F174" s="464"/>
      <c r="G174" s="363"/>
      <c r="H174" s="364"/>
      <c r="I174" s="365"/>
      <c r="J174" s="365"/>
      <c r="K174" s="366"/>
    </row>
    <row r="175" spans="1:11" ht="12" customHeight="1" x14ac:dyDescent="0.2">
      <c r="D175" s="462" t="s">
        <v>720</v>
      </c>
      <c r="E175" s="316" t="s">
        <v>787</v>
      </c>
      <c r="G175" s="363"/>
      <c r="H175" s="364"/>
      <c r="I175" s="365"/>
      <c r="J175" s="365"/>
      <c r="K175" s="366"/>
    </row>
    <row r="176" spans="1:11" ht="25.5" x14ac:dyDescent="0.2">
      <c r="B176" s="382"/>
      <c r="D176" s="462" t="s">
        <v>722</v>
      </c>
      <c r="E176" s="463" t="s">
        <v>788</v>
      </c>
      <c r="F176" s="464"/>
      <c r="G176" s="363"/>
      <c r="H176" s="364"/>
      <c r="I176" s="365"/>
      <c r="J176" s="365"/>
      <c r="K176" s="366"/>
    </row>
    <row r="177" spans="1:11" ht="25.5" x14ac:dyDescent="0.2">
      <c r="B177" s="382"/>
      <c r="D177" s="462" t="s">
        <v>724</v>
      </c>
      <c r="E177" s="463" t="s">
        <v>789</v>
      </c>
      <c r="F177" s="464"/>
      <c r="G177" s="363"/>
      <c r="H177" s="364"/>
      <c r="I177" s="365"/>
      <c r="J177" s="365"/>
      <c r="K177" s="366"/>
    </row>
    <row r="178" spans="1:11" x14ac:dyDescent="0.2">
      <c r="B178" s="382"/>
      <c r="D178" s="462" t="s">
        <v>724</v>
      </c>
      <c r="E178" s="463" t="s">
        <v>790</v>
      </c>
      <c r="F178" s="464"/>
      <c r="G178" s="363"/>
      <c r="H178" s="364"/>
      <c r="I178" s="365"/>
      <c r="J178" s="365"/>
      <c r="K178" s="366"/>
    </row>
    <row r="179" spans="1:11" x14ac:dyDescent="0.2">
      <c r="G179" s="363"/>
      <c r="H179" s="364"/>
      <c r="I179" s="365"/>
      <c r="J179" s="365"/>
      <c r="K179" s="366"/>
    </row>
    <row r="180" spans="1:11" s="326" customFormat="1" x14ac:dyDescent="0.2">
      <c r="A180" s="367" t="s">
        <v>791</v>
      </c>
      <c r="B180" s="369" t="s">
        <v>792</v>
      </c>
      <c r="C180" s="324"/>
      <c r="D180" s="324"/>
      <c r="E180" s="369"/>
      <c r="G180" s="370"/>
      <c r="H180" s="371"/>
      <c r="I180" s="372"/>
      <c r="J180" s="372"/>
      <c r="K180" s="366"/>
    </row>
    <row r="181" spans="1:11" s="326" customFormat="1" x14ac:dyDescent="0.2">
      <c r="A181" s="367"/>
      <c r="B181" s="530"/>
      <c r="C181" s="324"/>
      <c r="D181" s="324"/>
      <c r="E181" s="369"/>
      <c r="G181" s="370"/>
      <c r="H181" s="371"/>
      <c r="I181" s="531"/>
      <c r="J181" s="372"/>
      <c r="K181" s="366"/>
    </row>
    <row r="182" spans="1:11" s="326" customFormat="1" x14ac:dyDescent="0.2">
      <c r="A182" s="367"/>
      <c r="B182" s="369" t="s">
        <v>57</v>
      </c>
      <c r="C182" s="324"/>
      <c r="D182" s="324"/>
      <c r="E182" s="369"/>
      <c r="G182" s="370"/>
      <c r="H182" s="371"/>
      <c r="I182" s="372"/>
      <c r="J182" s="372"/>
      <c r="K182" s="366"/>
    </row>
    <row r="183" spans="1:11" s="535" customFormat="1" x14ac:dyDescent="0.2">
      <c r="A183" s="360" t="s">
        <v>793</v>
      </c>
      <c r="B183" s="532">
        <v>850</v>
      </c>
      <c r="C183" s="462" t="s">
        <v>742</v>
      </c>
      <c r="D183" s="462">
        <v>2100</v>
      </c>
      <c r="E183" s="533" t="s">
        <v>794</v>
      </c>
      <c r="F183" s="329"/>
      <c r="G183" s="363" t="s">
        <v>647</v>
      </c>
      <c r="H183" s="534">
        <v>1</v>
      </c>
      <c r="I183" s="317"/>
      <c r="J183" s="472"/>
      <c r="K183" s="434"/>
    </row>
    <row r="184" spans="1:11" s="535" customFormat="1" x14ac:dyDescent="0.2">
      <c r="A184" s="360"/>
      <c r="B184" s="532"/>
      <c r="C184" s="462"/>
      <c r="D184" s="462"/>
      <c r="E184" s="533"/>
      <c r="F184" s="329"/>
      <c r="G184" s="363"/>
      <c r="H184" s="534"/>
      <c r="I184" s="317"/>
      <c r="J184" s="365"/>
      <c r="K184" s="387"/>
    </row>
    <row r="185" spans="1:11" s="535" customFormat="1" x14ac:dyDescent="0.2">
      <c r="A185" s="360"/>
      <c r="B185" s="532"/>
      <c r="C185" s="462"/>
      <c r="D185" s="462"/>
      <c r="E185" s="533"/>
      <c r="F185" s="329"/>
      <c r="G185" s="363"/>
      <c r="H185" s="534"/>
      <c r="I185" s="317"/>
      <c r="J185" s="365"/>
      <c r="K185" s="387"/>
    </row>
    <row r="186" spans="1:11" s="535" customFormat="1" x14ac:dyDescent="0.2">
      <c r="A186" s="360"/>
      <c r="B186" s="532"/>
      <c r="C186" s="462"/>
      <c r="D186" s="462"/>
      <c r="E186" s="533"/>
      <c r="F186" s="329"/>
      <c r="G186" s="363"/>
      <c r="H186" s="534"/>
      <c r="I186" s="317"/>
      <c r="J186" s="365"/>
      <c r="K186" s="387"/>
    </row>
    <row r="187" spans="1:11" s="535" customFormat="1" x14ac:dyDescent="0.2">
      <c r="A187" s="360"/>
      <c r="B187" s="532"/>
      <c r="C187" s="462"/>
      <c r="D187" s="462"/>
      <c r="E187" s="533"/>
      <c r="F187" s="329"/>
      <c r="G187" s="363"/>
      <c r="H187" s="534"/>
      <c r="I187" s="317"/>
      <c r="J187" s="365"/>
      <c r="K187" s="387"/>
    </row>
    <row r="188" spans="1:11" s="535" customFormat="1" x14ac:dyDescent="0.2">
      <c r="A188" s="360"/>
      <c r="B188" s="532"/>
      <c r="C188" s="462"/>
      <c r="D188" s="462"/>
      <c r="E188" s="533"/>
      <c r="F188" s="329"/>
      <c r="G188" s="363"/>
      <c r="H188" s="534"/>
      <c r="I188" s="317"/>
      <c r="J188" s="365"/>
      <c r="K188" s="387"/>
    </row>
    <row r="189" spans="1:11" s="326" customFormat="1" x14ac:dyDescent="0.2">
      <c r="A189" s="367"/>
      <c r="B189" s="369"/>
      <c r="C189" s="324"/>
      <c r="D189" s="324"/>
      <c r="E189" s="369"/>
      <c r="G189" s="370"/>
      <c r="H189" s="371"/>
      <c r="I189" s="372"/>
      <c r="J189" s="372"/>
      <c r="K189" s="366"/>
    </row>
    <row r="190" spans="1:11" s="535" customFormat="1" x14ac:dyDescent="0.2">
      <c r="A190" s="360"/>
      <c r="B190" s="532"/>
      <c r="C190" s="462"/>
      <c r="D190" s="462"/>
      <c r="E190" s="533"/>
      <c r="F190" s="329"/>
      <c r="G190" s="363"/>
      <c r="H190" s="534"/>
      <c r="I190" s="317"/>
      <c r="J190" s="365"/>
      <c r="K190" s="387"/>
    </row>
    <row r="191" spans="1:11" s="535" customFormat="1" x14ac:dyDescent="0.2">
      <c r="A191" s="360"/>
      <c r="B191" s="532"/>
      <c r="C191" s="462"/>
      <c r="D191" s="462"/>
      <c r="E191" s="533"/>
      <c r="F191" s="329"/>
      <c r="G191" s="363"/>
      <c r="H191" s="534"/>
      <c r="I191" s="317"/>
      <c r="J191" s="365"/>
      <c r="K191" s="387"/>
    </row>
    <row r="192" spans="1:11" s="535" customFormat="1" x14ac:dyDescent="0.2">
      <c r="A192" s="360"/>
      <c r="B192" s="532"/>
      <c r="C192" s="462"/>
      <c r="D192" s="462"/>
      <c r="E192" s="533"/>
      <c r="F192" s="329"/>
      <c r="G192" s="363"/>
      <c r="H192" s="534"/>
      <c r="I192" s="317"/>
      <c r="J192" s="365"/>
      <c r="K192" s="387"/>
    </row>
    <row r="193" spans="1:11" s="535" customFormat="1" x14ac:dyDescent="0.2">
      <c r="A193" s="360"/>
      <c r="B193" s="532"/>
      <c r="C193" s="462"/>
      <c r="D193" s="462"/>
      <c r="E193" s="533"/>
      <c r="F193" s="329"/>
      <c r="G193" s="363"/>
      <c r="H193" s="534"/>
      <c r="I193" s="317"/>
      <c r="J193" s="365"/>
      <c r="K193" s="387"/>
    </row>
    <row r="194" spans="1:11" ht="12" customHeight="1" x14ac:dyDescent="0.2">
      <c r="A194" s="360"/>
      <c r="E194" s="374"/>
      <c r="F194" s="329"/>
      <c r="G194" s="363"/>
      <c r="H194" s="364"/>
      <c r="I194" s="365"/>
      <c r="J194" s="365"/>
      <c r="K194" s="387"/>
    </row>
    <row r="195" spans="1:11" ht="12" customHeight="1" x14ac:dyDescent="0.2">
      <c r="A195" s="350" t="s">
        <v>795</v>
      </c>
      <c r="B195" s="351"/>
      <c r="C195" s="352"/>
      <c r="D195" s="352"/>
      <c r="E195" s="353" t="s">
        <v>796</v>
      </c>
      <c r="F195" s="354"/>
      <c r="G195" s="355"/>
      <c r="H195" s="356"/>
      <c r="I195" s="357"/>
      <c r="J195" s="357"/>
      <c r="K195" s="393">
        <f>SUM(K171:K194)</f>
        <v>0</v>
      </c>
    </row>
    <row r="196" spans="1:11" ht="12" customHeight="1" x14ac:dyDescent="0.2">
      <c r="A196" s="350" t="s">
        <v>797</v>
      </c>
      <c r="B196" s="351"/>
      <c r="C196" s="352"/>
      <c r="D196" s="352"/>
      <c r="E196" s="353" t="s">
        <v>798</v>
      </c>
      <c r="F196" s="354"/>
      <c r="G196" s="355"/>
      <c r="H196" s="356"/>
      <c r="I196" s="357"/>
      <c r="J196" s="357"/>
      <c r="K196" s="358"/>
    </row>
    <row r="197" spans="1:11" ht="12" customHeight="1" x14ac:dyDescent="0.2">
      <c r="G197" s="363"/>
      <c r="H197" s="364"/>
      <c r="I197" s="365"/>
      <c r="J197" s="365"/>
      <c r="K197" s="366"/>
    </row>
    <row r="198" spans="1:11" ht="12" customHeight="1" x14ac:dyDescent="0.2">
      <c r="A198" s="367" t="s">
        <v>799</v>
      </c>
      <c r="B198" s="368" t="s">
        <v>231</v>
      </c>
      <c r="C198" s="324"/>
      <c r="D198" s="324"/>
      <c r="E198" s="369"/>
      <c r="F198" s="326"/>
      <c r="G198" s="370"/>
      <c r="H198" s="371"/>
      <c r="I198" s="372"/>
      <c r="J198" s="372"/>
      <c r="K198" s="366"/>
    </row>
    <row r="199" spans="1:11" ht="42.75" customHeight="1" x14ac:dyDescent="0.2">
      <c r="B199" s="382"/>
      <c r="D199" s="462" t="s">
        <v>681</v>
      </c>
      <c r="E199" s="463" t="s">
        <v>800</v>
      </c>
      <c r="F199" s="464"/>
      <c r="G199" s="363"/>
      <c r="H199" s="364"/>
      <c r="I199" s="365"/>
      <c r="J199" s="365"/>
      <c r="K199" s="366"/>
    </row>
    <row r="200" spans="1:11" ht="12" customHeight="1" x14ac:dyDescent="0.2">
      <c r="G200" s="363"/>
      <c r="H200" s="364"/>
      <c r="I200" s="365"/>
      <c r="J200" s="365"/>
      <c r="K200" s="366"/>
    </row>
    <row r="201" spans="1:11" s="484" customFormat="1" ht="12" customHeight="1" x14ac:dyDescent="0.2">
      <c r="A201" s="479" t="s">
        <v>801</v>
      </c>
      <c r="B201" s="480" t="s">
        <v>802</v>
      </c>
      <c r="C201" s="482"/>
      <c r="D201" s="482"/>
      <c r="E201" s="483"/>
      <c r="G201" s="536"/>
      <c r="H201" s="537"/>
      <c r="I201" s="538"/>
      <c r="J201" s="538"/>
      <c r="K201" s="474"/>
    </row>
    <row r="202" spans="1:11" s="435" customFormat="1" ht="28.5" customHeight="1" x14ac:dyDescent="0.2">
      <c r="A202" s="477"/>
      <c r="B202" s="466"/>
      <c r="C202" s="467"/>
      <c r="D202" s="468">
        <v>20</v>
      </c>
      <c r="E202" s="539" t="s">
        <v>803</v>
      </c>
      <c r="G202" s="471"/>
      <c r="H202" s="444"/>
      <c r="I202" s="472"/>
      <c r="J202" s="472"/>
      <c r="K202" s="474"/>
    </row>
    <row r="203" spans="1:11" s="445" customFormat="1" ht="15.75" x14ac:dyDescent="0.2">
      <c r="A203" s="477" t="s">
        <v>804</v>
      </c>
      <c r="B203" s="475"/>
      <c r="C203" s="467"/>
      <c r="D203" s="467"/>
      <c r="E203" s="478" t="s">
        <v>57</v>
      </c>
      <c r="G203" s="471" t="s">
        <v>918</v>
      </c>
      <c r="H203" s="444">
        <v>33.290000000000006</v>
      </c>
      <c r="I203" s="472"/>
      <c r="J203" s="472"/>
      <c r="K203" s="434"/>
    </row>
    <row r="204" spans="1:11" s="445" customFormat="1" ht="15.75" x14ac:dyDescent="0.2">
      <c r="A204" s="477" t="s">
        <v>805</v>
      </c>
      <c r="B204" s="475"/>
      <c r="C204" s="467"/>
      <c r="D204" s="467"/>
      <c r="E204" s="478" t="s">
        <v>777</v>
      </c>
      <c r="G204" s="471" t="s">
        <v>918</v>
      </c>
      <c r="H204" s="444">
        <v>4.88</v>
      </c>
      <c r="I204" s="472"/>
      <c r="J204" s="472"/>
      <c r="K204" s="434"/>
    </row>
    <row r="205" spans="1:11" s="445" customFormat="1" x14ac:dyDescent="0.2">
      <c r="A205" s="477"/>
      <c r="B205" s="475"/>
      <c r="C205" s="467"/>
      <c r="D205" s="467"/>
      <c r="E205" s="478"/>
      <c r="G205" s="471"/>
      <c r="H205" s="444"/>
      <c r="I205" s="472"/>
      <c r="J205" s="472"/>
      <c r="K205" s="474"/>
    </row>
    <row r="206" spans="1:11" s="445" customFormat="1" x14ac:dyDescent="0.2">
      <c r="A206" s="477"/>
      <c r="B206" s="475"/>
      <c r="C206" s="467"/>
      <c r="D206" s="467"/>
      <c r="E206" s="478"/>
      <c r="G206" s="471"/>
      <c r="H206" s="444"/>
      <c r="I206" s="472"/>
      <c r="J206" s="472"/>
      <c r="K206" s="474"/>
    </row>
    <row r="207" spans="1:11" s="435" customFormat="1" ht="13.5" customHeight="1" x14ac:dyDescent="0.2">
      <c r="A207" s="477"/>
      <c r="B207" s="466"/>
      <c r="C207" s="467"/>
      <c r="D207" s="416">
        <v>16</v>
      </c>
      <c r="E207" s="438" t="s">
        <v>806</v>
      </c>
      <c r="G207" s="471"/>
      <c r="H207" s="444"/>
      <c r="I207" s="472"/>
      <c r="J207" s="472"/>
      <c r="K207" s="474"/>
    </row>
    <row r="208" spans="1:11" s="445" customFormat="1" ht="15.75" x14ac:dyDescent="0.2">
      <c r="A208" s="477" t="s">
        <v>807</v>
      </c>
      <c r="B208" s="475"/>
      <c r="C208" s="467"/>
      <c r="D208" s="467"/>
      <c r="E208" s="478" t="s">
        <v>57</v>
      </c>
      <c r="G208" s="471" t="s">
        <v>918</v>
      </c>
      <c r="H208" s="444">
        <v>33.290000000000006</v>
      </c>
      <c r="I208" s="472"/>
      <c r="J208" s="472"/>
      <c r="K208" s="434"/>
    </row>
    <row r="209" spans="1:11" s="445" customFormat="1" x14ac:dyDescent="0.2">
      <c r="A209" s="477"/>
      <c r="B209" s="475"/>
      <c r="C209" s="467"/>
      <c r="D209" s="467"/>
      <c r="E209" s="478"/>
      <c r="G209" s="471"/>
      <c r="H209" s="444"/>
      <c r="I209" s="472"/>
      <c r="J209" s="472"/>
      <c r="K209" s="474"/>
    </row>
    <row r="210" spans="1:11" s="445" customFormat="1" x14ac:dyDescent="0.2">
      <c r="A210" s="477"/>
      <c r="B210" s="475"/>
      <c r="C210" s="467"/>
      <c r="D210" s="467"/>
      <c r="E210" s="478"/>
      <c r="G210" s="471"/>
      <c r="H210" s="444"/>
      <c r="I210" s="472"/>
      <c r="J210" s="472"/>
      <c r="K210" s="474"/>
    </row>
    <row r="211" spans="1:11" s="326" customFormat="1" ht="12" customHeight="1" x14ac:dyDescent="0.2">
      <c r="A211" s="540" t="s">
        <v>808</v>
      </c>
      <c r="B211" s="541" t="s">
        <v>809</v>
      </c>
      <c r="C211" s="542"/>
      <c r="D211" s="542"/>
      <c r="E211" s="543"/>
      <c r="F211" s="544"/>
      <c r="G211" s="545"/>
      <c r="H211" s="546"/>
      <c r="I211" s="547"/>
      <c r="J211" s="547"/>
      <c r="K211" s="548"/>
    </row>
    <row r="212" spans="1:11" ht="12" customHeight="1" x14ac:dyDescent="0.2">
      <c r="A212" s="437"/>
      <c r="B212" s="422"/>
      <c r="C212" s="415"/>
      <c r="D212" s="415"/>
      <c r="E212" s="449"/>
      <c r="F212" s="424"/>
      <c r="G212" s="419"/>
      <c r="H212" s="420"/>
      <c r="I212" s="421"/>
      <c r="J212" s="421"/>
      <c r="K212" s="436"/>
    </row>
    <row r="213" spans="1:11" s="440" customFormat="1" ht="15" customHeight="1" x14ac:dyDescent="0.2">
      <c r="A213" s="413"/>
      <c r="B213" s="414"/>
      <c r="C213" s="415"/>
      <c r="D213" s="549">
        <v>35</v>
      </c>
      <c r="E213" s="438" t="s">
        <v>810</v>
      </c>
      <c r="F213" s="439"/>
      <c r="G213" s="419"/>
      <c r="H213" s="501"/>
      <c r="I213" s="421"/>
      <c r="J213" s="421"/>
      <c r="K213" s="436"/>
    </row>
    <row r="214" spans="1:11" s="445" customFormat="1" ht="15.75" x14ac:dyDescent="0.2">
      <c r="A214" s="477" t="s">
        <v>811</v>
      </c>
      <c r="B214" s="475"/>
      <c r="C214" s="467"/>
      <c r="D214" s="467"/>
      <c r="E214" s="478" t="s">
        <v>57</v>
      </c>
      <c r="G214" s="471" t="s">
        <v>918</v>
      </c>
      <c r="H214" s="501">
        <v>9.3000000000000007</v>
      </c>
      <c r="I214" s="472"/>
      <c r="J214" s="472"/>
      <c r="K214" s="434"/>
    </row>
    <row r="215" spans="1:11" s="445" customFormat="1" x14ac:dyDescent="0.2">
      <c r="A215" s="477"/>
      <c r="B215" s="475"/>
      <c r="C215" s="467"/>
      <c r="D215" s="467"/>
      <c r="E215" s="478"/>
      <c r="G215" s="471"/>
      <c r="H215" s="501"/>
      <c r="I215" s="472"/>
      <c r="J215" s="472"/>
      <c r="K215" s="474"/>
    </row>
    <row r="216" spans="1:11" ht="13.5" customHeight="1" x14ac:dyDescent="0.2">
      <c r="A216" s="367" t="s">
        <v>812</v>
      </c>
      <c r="B216" s="369" t="s">
        <v>813</v>
      </c>
      <c r="C216" s="324"/>
      <c r="D216" s="324"/>
      <c r="E216" s="369"/>
      <c r="F216" s="326"/>
      <c r="G216" s="370"/>
      <c r="H216" s="371"/>
      <c r="I216" s="372"/>
      <c r="J216" s="372"/>
      <c r="K216" s="366"/>
    </row>
    <row r="217" spans="1:11" ht="13.5" customHeight="1" x14ac:dyDescent="0.2">
      <c r="A217" s="367"/>
      <c r="B217" s="530"/>
      <c r="C217" s="324"/>
      <c r="D217" s="324"/>
      <c r="E217" s="369"/>
      <c r="F217" s="326"/>
      <c r="G217" s="370"/>
      <c r="H217" s="371"/>
      <c r="I217" s="372"/>
      <c r="J217" s="372"/>
      <c r="K217" s="366"/>
    </row>
    <row r="218" spans="1:11" ht="13.5" customHeight="1" x14ac:dyDescent="0.2">
      <c r="A218" s="367"/>
      <c r="B218" s="550"/>
      <c r="C218" s="324"/>
      <c r="D218" s="325" t="s">
        <v>814</v>
      </c>
      <c r="E218" s="325"/>
      <c r="G218" s="363"/>
      <c r="H218" s="364"/>
      <c r="I218" s="365"/>
      <c r="J218" s="365"/>
      <c r="K218" s="313"/>
    </row>
    <row r="219" spans="1:11" ht="13.5" customHeight="1" x14ac:dyDescent="0.2">
      <c r="A219" s="360" t="s">
        <v>815</v>
      </c>
      <c r="D219" s="551"/>
      <c r="E219" s="478" t="s">
        <v>57</v>
      </c>
      <c r="G219" s="471" t="s">
        <v>918</v>
      </c>
      <c r="H219" s="501">
        <v>9.3000000000000007</v>
      </c>
      <c r="I219" s="365"/>
      <c r="J219" s="365"/>
      <c r="K219" s="434"/>
    </row>
    <row r="220" spans="1:11" ht="13.5" customHeight="1" x14ac:dyDescent="0.2">
      <c r="A220" s="360" t="s">
        <v>816</v>
      </c>
      <c r="D220" s="551"/>
      <c r="E220" s="478" t="s">
        <v>777</v>
      </c>
      <c r="G220" s="471" t="s">
        <v>918</v>
      </c>
      <c r="H220" s="501">
        <v>9.3000000000000007</v>
      </c>
      <c r="I220" s="365"/>
      <c r="J220" s="365"/>
      <c r="K220" s="434"/>
    </row>
    <row r="221" spans="1:11" x14ac:dyDescent="0.2">
      <c r="A221" s="360"/>
      <c r="D221" s="551"/>
      <c r="E221" s="478"/>
      <c r="G221" s="471"/>
      <c r="H221" s="501"/>
      <c r="I221" s="365"/>
      <c r="J221" s="365"/>
      <c r="K221" s="313"/>
    </row>
    <row r="222" spans="1:11" ht="12" customHeight="1" x14ac:dyDescent="0.2">
      <c r="A222" s="367"/>
      <c r="B222" s="550"/>
      <c r="C222" s="324"/>
      <c r="D222" s="324"/>
      <c r="E222" s="374"/>
      <c r="G222" s="363"/>
      <c r="H222" s="364"/>
      <c r="I222" s="365"/>
      <c r="J222" s="365"/>
      <c r="K222" s="387"/>
    </row>
    <row r="223" spans="1:11" ht="12" customHeight="1" x14ac:dyDescent="0.2">
      <c r="A223" s="350" t="s">
        <v>817</v>
      </c>
      <c r="B223" s="351"/>
      <c r="C223" s="352"/>
      <c r="D223" s="352"/>
      <c r="E223" s="353" t="s">
        <v>818</v>
      </c>
      <c r="F223" s="354"/>
      <c r="G223" s="355"/>
      <c r="H223" s="356"/>
      <c r="I223" s="357"/>
      <c r="J223" s="357"/>
      <c r="K223" s="393">
        <f>SUM(K200:K222)</f>
        <v>0</v>
      </c>
    </row>
    <row r="224" spans="1:11" ht="12" customHeight="1" x14ac:dyDescent="0.2">
      <c r="A224" s="350" t="s">
        <v>819</v>
      </c>
      <c r="B224" s="351"/>
      <c r="C224" s="352"/>
      <c r="D224" s="352"/>
      <c r="E224" s="353" t="s">
        <v>820</v>
      </c>
      <c r="F224" s="354"/>
      <c r="G224" s="355"/>
      <c r="H224" s="356"/>
      <c r="I224" s="357"/>
      <c r="J224" s="357"/>
      <c r="K224" s="358"/>
    </row>
    <row r="225" spans="1:11" ht="12" customHeight="1" x14ac:dyDescent="0.2">
      <c r="G225" s="363"/>
      <c r="H225" s="364"/>
      <c r="I225" s="365"/>
      <c r="J225" s="365"/>
      <c r="K225" s="366"/>
    </row>
    <row r="226" spans="1:11" ht="12" customHeight="1" x14ac:dyDescent="0.2">
      <c r="A226" s="367" t="s">
        <v>821</v>
      </c>
      <c r="B226" s="368" t="s">
        <v>231</v>
      </c>
      <c r="C226" s="324"/>
      <c r="D226" s="324"/>
      <c r="E226" s="369"/>
      <c r="F226" s="326"/>
      <c r="G226" s="370"/>
      <c r="H226" s="371"/>
      <c r="I226" s="372"/>
      <c r="J226" s="372"/>
      <c r="K226" s="366"/>
    </row>
    <row r="227" spans="1:11" ht="77.25" customHeight="1" x14ac:dyDescent="0.2">
      <c r="B227" s="382"/>
      <c r="D227" s="462" t="s">
        <v>681</v>
      </c>
      <c r="E227" s="463" t="s">
        <v>822</v>
      </c>
      <c r="F227" s="464"/>
      <c r="G227" s="363"/>
      <c r="H227" s="364"/>
      <c r="I227" s="365"/>
      <c r="J227" s="365"/>
      <c r="K227" s="366"/>
    </row>
    <row r="228" spans="1:11" x14ac:dyDescent="0.2">
      <c r="B228" s="382"/>
      <c r="D228" s="462" t="s">
        <v>714</v>
      </c>
      <c r="E228" s="463" t="s">
        <v>823</v>
      </c>
      <c r="F228" s="464"/>
      <c r="G228" s="363"/>
      <c r="H228" s="364"/>
      <c r="I228" s="365"/>
      <c r="J228" s="365"/>
      <c r="K228" s="366"/>
    </row>
    <row r="229" spans="1:11" ht="12" customHeight="1" x14ac:dyDescent="0.2">
      <c r="G229" s="363"/>
      <c r="H229" s="364"/>
      <c r="I229" s="365"/>
      <c r="J229" s="365"/>
      <c r="K229" s="366"/>
    </row>
    <row r="230" spans="1:11" x14ac:dyDescent="0.2">
      <c r="A230" s="367" t="s">
        <v>824</v>
      </c>
      <c r="B230" s="369" t="s">
        <v>825</v>
      </c>
      <c r="C230" s="324"/>
      <c r="D230" s="324"/>
      <c r="E230" s="369"/>
      <c r="F230" s="326"/>
      <c r="G230" s="370"/>
      <c r="H230" s="371"/>
      <c r="I230" s="372"/>
      <c r="J230" s="372"/>
      <c r="K230" s="366"/>
    </row>
    <row r="231" spans="1:11" x14ac:dyDescent="0.2">
      <c r="G231" s="363"/>
      <c r="H231" s="364"/>
      <c r="I231" s="365"/>
      <c r="J231" s="365"/>
      <c r="K231" s="366"/>
    </row>
    <row r="232" spans="1:11" x14ac:dyDescent="0.2">
      <c r="A232" s="360"/>
      <c r="B232" s="382"/>
      <c r="E232" s="463" t="s">
        <v>826</v>
      </c>
      <c r="F232" s="464"/>
      <c r="G232" s="363"/>
      <c r="H232" s="364"/>
      <c r="I232" s="365"/>
      <c r="J232" s="365"/>
      <c r="K232" s="366"/>
    </row>
    <row r="233" spans="1:11" ht="15.75" x14ac:dyDescent="0.2">
      <c r="A233" s="360" t="s">
        <v>827</v>
      </c>
      <c r="E233" s="478" t="s">
        <v>57</v>
      </c>
      <c r="G233" s="471" t="s">
        <v>918</v>
      </c>
      <c r="H233" s="364">
        <v>33.290000000000006</v>
      </c>
      <c r="I233" s="365"/>
      <c r="J233" s="365"/>
      <c r="K233" s="434"/>
    </row>
    <row r="234" spans="1:11" ht="15.75" x14ac:dyDescent="0.2">
      <c r="A234" s="360" t="s">
        <v>828</v>
      </c>
      <c r="E234" s="478" t="s">
        <v>398</v>
      </c>
      <c r="G234" s="471" t="s">
        <v>918</v>
      </c>
      <c r="H234" s="364">
        <v>4.88</v>
      </c>
      <c r="I234" s="365"/>
      <c r="J234" s="365"/>
      <c r="K234" s="434"/>
    </row>
    <row r="235" spans="1:11" ht="12" customHeight="1" x14ac:dyDescent="0.2">
      <c r="A235" s="360"/>
      <c r="G235" s="363"/>
      <c r="H235" s="364"/>
      <c r="I235" s="365"/>
      <c r="J235" s="365"/>
      <c r="K235" s="387"/>
    </row>
    <row r="236" spans="1:11" ht="25.5" x14ac:dyDescent="0.2">
      <c r="A236" s="360"/>
      <c r="B236" s="382"/>
      <c r="E236" s="463" t="s">
        <v>829</v>
      </c>
      <c r="F236" s="464"/>
      <c r="G236" s="363"/>
      <c r="H236" s="364"/>
      <c r="I236" s="365"/>
      <c r="J236" s="365"/>
      <c r="K236" s="387"/>
    </row>
    <row r="237" spans="1:11" ht="15.75" x14ac:dyDescent="0.2">
      <c r="A237" s="360" t="s">
        <v>830</v>
      </c>
      <c r="E237" s="374" t="s">
        <v>57</v>
      </c>
      <c r="G237" s="471" t="s">
        <v>918</v>
      </c>
      <c r="H237" s="364">
        <v>33.290000000000006</v>
      </c>
      <c r="I237" s="365"/>
      <c r="J237" s="365"/>
      <c r="K237" s="434"/>
    </row>
    <row r="238" spans="1:11" ht="12" customHeight="1" x14ac:dyDescent="0.2">
      <c r="A238" s="360"/>
      <c r="E238" s="374"/>
      <c r="G238" s="363"/>
      <c r="H238" s="364"/>
      <c r="I238" s="365"/>
      <c r="J238" s="365"/>
      <c r="K238" s="387"/>
    </row>
    <row r="239" spans="1:11" ht="12" customHeight="1" x14ac:dyDescent="0.2">
      <c r="A239" s="360"/>
      <c r="E239" s="374"/>
      <c r="G239" s="363"/>
      <c r="H239" s="364"/>
      <c r="I239" s="365"/>
      <c r="J239" s="365"/>
      <c r="K239" s="387"/>
    </row>
    <row r="240" spans="1:11" x14ac:dyDescent="0.2">
      <c r="A240" s="367" t="s">
        <v>831</v>
      </c>
      <c r="B240" s="369" t="s">
        <v>832</v>
      </c>
      <c r="C240" s="324"/>
      <c r="D240" s="324"/>
      <c r="E240" s="369"/>
      <c r="F240" s="326"/>
      <c r="G240" s="370"/>
      <c r="H240" s="371"/>
      <c r="I240" s="372"/>
      <c r="J240" s="372"/>
      <c r="K240" s="366"/>
    </row>
    <row r="241" spans="1:11" ht="12" customHeight="1" x14ac:dyDescent="0.2">
      <c r="A241" s="360"/>
      <c r="E241" s="374"/>
      <c r="G241" s="363"/>
      <c r="H241" s="364"/>
      <c r="I241" s="365"/>
      <c r="J241" s="365"/>
      <c r="K241" s="387"/>
    </row>
    <row r="242" spans="1:11" ht="25.5" x14ac:dyDescent="0.2">
      <c r="A242" s="360"/>
      <c r="B242" s="382"/>
      <c r="E242" s="463" t="s">
        <v>833</v>
      </c>
      <c r="F242" s="464"/>
      <c r="G242" s="363"/>
      <c r="H242" s="364"/>
      <c r="I242" s="365"/>
      <c r="J242" s="365"/>
      <c r="K242" s="387"/>
    </row>
    <row r="243" spans="1:11" ht="15.75" x14ac:dyDescent="0.2">
      <c r="A243" s="360" t="s">
        <v>834</v>
      </c>
      <c r="E243" s="478" t="s">
        <v>57</v>
      </c>
      <c r="G243" s="471" t="s">
        <v>918</v>
      </c>
      <c r="H243" s="364">
        <v>9.3000000000000007</v>
      </c>
      <c r="I243" s="365"/>
      <c r="J243" s="365"/>
      <c r="K243" s="434"/>
    </row>
    <row r="244" spans="1:11" ht="12" customHeight="1" x14ac:dyDescent="0.2">
      <c r="A244" s="360"/>
      <c r="E244" s="374"/>
      <c r="G244" s="363"/>
      <c r="H244" s="364"/>
      <c r="I244" s="365"/>
      <c r="J244" s="365"/>
      <c r="K244" s="387"/>
    </row>
    <row r="245" spans="1:11" ht="12" customHeight="1" x14ac:dyDescent="0.2">
      <c r="A245" s="360"/>
      <c r="E245" s="374"/>
      <c r="G245" s="363"/>
      <c r="H245" s="364"/>
      <c r="I245" s="365"/>
      <c r="J245" s="365"/>
      <c r="K245" s="387"/>
    </row>
    <row r="246" spans="1:11" ht="12" customHeight="1" x14ac:dyDescent="0.2">
      <c r="A246" s="360"/>
      <c r="E246" s="374"/>
      <c r="G246" s="363"/>
      <c r="H246" s="364"/>
      <c r="I246" s="365"/>
      <c r="J246" s="365"/>
      <c r="K246" s="387"/>
    </row>
    <row r="247" spans="1:11" ht="12" customHeight="1" x14ac:dyDescent="0.2">
      <c r="A247" s="360"/>
      <c r="E247" s="374"/>
      <c r="G247" s="363"/>
      <c r="H247" s="364"/>
      <c r="I247" s="365"/>
      <c r="J247" s="365"/>
      <c r="K247" s="387"/>
    </row>
    <row r="248" spans="1:11" ht="12" customHeight="1" x14ac:dyDescent="0.2">
      <c r="A248" s="360"/>
      <c r="E248" s="374"/>
      <c r="G248" s="363"/>
      <c r="H248" s="364"/>
      <c r="I248" s="365"/>
      <c r="J248" s="365"/>
      <c r="K248" s="387"/>
    </row>
    <row r="249" spans="1:11" ht="12" customHeight="1" x14ac:dyDescent="0.2">
      <c r="A249" s="360"/>
      <c r="E249" s="374"/>
      <c r="G249" s="363"/>
      <c r="H249" s="364"/>
      <c r="I249" s="365"/>
      <c r="J249" s="365"/>
      <c r="K249" s="387"/>
    </row>
    <row r="250" spans="1:11" s="326" customFormat="1" ht="12" customHeight="1" x14ac:dyDescent="0.2">
      <c r="A250" s="360"/>
      <c r="B250" s="314"/>
      <c r="C250" s="315"/>
      <c r="D250" s="315"/>
      <c r="E250" s="316"/>
      <c r="F250" s="317"/>
      <c r="G250" s="363"/>
      <c r="H250" s="364"/>
      <c r="I250" s="365"/>
      <c r="J250" s="365"/>
      <c r="K250" s="387"/>
    </row>
    <row r="251" spans="1:11" ht="12" customHeight="1" x14ac:dyDescent="0.2">
      <c r="A251" s="350" t="s">
        <v>835</v>
      </c>
      <c r="B251" s="351"/>
      <c r="C251" s="352"/>
      <c r="D251" s="352"/>
      <c r="E251" s="353" t="s">
        <v>836</v>
      </c>
      <c r="F251" s="354"/>
      <c r="G251" s="355"/>
      <c r="H251" s="356"/>
      <c r="I251" s="357"/>
      <c r="J251" s="357"/>
      <c r="K251" s="393">
        <f>SUM(K228:K250)</f>
        <v>0</v>
      </c>
    </row>
    <row r="252" spans="1:11" s="359" customFormat="1" ht="15" customHeight="1" x14ac:dyDescent="0.2">
      <c r="A252" s="350" t="s">
        <v>837</v>
      </c>
      <c r="B252" s="351"/>
      <c r="C252" s="352"/>
      <c r="D252" s="352"/>
      <c r="E252" s="353" t="s">
        <v>838</v>
      </c>
      <c r="F252" s="354"/>
      <c r="G252" s="355"/>
      <c r="H252" s="552"/>
      <c r="I252" s="357"/>
      <c r="J252" s="357"/>
      <c r="K252" s="358"/>
    </row>
    <row r="253" spans="1:11" s="326" customFormat="1" ht="12" customHeight="1" x14ac:dyDescent="0.2">
      <c r="A253" s="367"/>
      <c r="B253" s="550"/>
      <c r="C253" s="324"/>
      <c r="D253" s="324"/>
      <c r="E253" s="369"/>
      <c r="G253" s="370"/>
      <c r="H253" s="553"/>
      <c r="I253" s="372"/>
      <c r="J253" s="372"/>
      <c r="K253" s="366"/>
    </row>
    <row r="254" spans="1:11" s="326" customFormat="1" ht="12" customHeight="1" x14ac:dyDescent="0.2">
      <c r="A254" s="367" t="s">
        <v>839</v>
      </c>
      <c r="B254" s="368" t="s">
        <v>231</v>
      </c>
      <c r="C254" s="324"/>
      <c r="D254" s="324"/>
      <c r="E254" s="369"/>
      <c r="G254" s="370"/>
      <c r="H254" s="553"/>
      <c r="I254" s="372"/>
      <c r="J254" s="372"/>
      <c r="K254" s="366"/>
    </row>
    <row r="255" spans="1:11" ht="38.25" x14ac:dyDescent="0.2">
      <c r="B255" s="382"/>
      <c r="D255" s="462" t="s">
        <v>681</v>
      </c>
      <c r="E255" s="554" t="s">
        <v>840</v>
      </c>
      <c r="F255" s="359"/>
      <c r="G255" s="363"/>
      <c r="H255" s="534"/>
      <c r="I255" s="365"/>
      <c r="J255" s="365"/>
      <c r="K255" s="366"/>
    </row>
    <row r="256" spans="1:11" ht="63.75" x14ac:dyDescent="0.2">
      <c r="B256" s="382"/>
      <c r="D256" s="462" t="s">
        <v>714</v>
      </c>
      <c r="E256" s="554" t="s">
        <v>841</v>
      </c>
      <c r="F256" s="359"/>
      <c r="G256" s="363"/>
      <c r="H256" s="534"/>
      <c r="I256" s="365"/>
      <c r="J256" s="365"/>
      <c r="K256" s="366"/>
    </row>
    <row r="257" spans="1:11" ht="38.25" x14ac:dyDescent="0.2">
      <c r="B257" s="382"/>
      <c r="D257" s="462" t="s">
        <v>716</v>
      </c>
      <c r="E257" s="554" t="s">
        <v>842</v>
      </c>
      <c r="F257" s="359"/>
      <c r="G257" s="363"/>
      <c r="H257" s="534"/>
      <c r="I257" s="365"/>
      <c r="J257" s="365"/>
      <c r="K257" s="366"/>
    </row>
    <row r="258" spans="1:11" ht="76.5" x14ac:dyDescent="0.2">
      <c r="B258" s="382"/>
      <c r="D258" s="462" t="s">
        <v>718</v>
      </c>
      <c r="E258" s="554" t="s">
        <v>843</v>
      </c>
      <c r="F258" s="359"/>
      <c r="G258" s="363"/>
      <c r="H258" s="534"/>
      <c r="I258" s="365"/>
      <c r="J258" s="365"/>
      <c r="K258" s="366"/>
    </row>
    <row r="259" spans="1:11" s="326" customFormat="1" x14ac:dyDescent="0.2">
      <c r="A259" s="367" t="s">
        <v>844</v>
      </c>
      <c r="B259" s="368" t="s">
        <v>845</v>
      </c>
      <c r="C259" s="324"/>
      <c r="D259" s="324"/>
      <c r="E259" s="369"/>
      <c r="G259" s="370"/>
      <c r="H259" s="553"/>
      <c r="I259" s="372"/>
      <c r="J259" s="372"/>
      <c r="K259" s="387"/>
    </row>
    <row r="260" spans="1:11" ht="12" customHeight="1" x14ac:dyDescent="0.2">
      <c r="A260" s="360"/>
      <c r="E260" s="374"/>
      <c r="G260" s="363"/>
      <c r="H260" s="534"/>
      <c r="I260" s="365"/>
      <c r="J260" s="365"/>
      <c r="K260" s="387"/>
    </row>
    <row r="261" spans="1:11" ht="12" customHeight="1" x14ac:dyDescent="0.2">
      <c r="A261" s="360" t="s">
        <v>846</v>
      </c>
      <c r="D261" s="555"/>
      <c r="E261" s="316" t="s">
        <v>847</v>
      </c>
      <c r="G261" s="363" t="s">
        <v>647</v>
      </c>
      <c r="H261" s="556">
        <v>1</v>
      </c>
      <c r="I261" s="365"/>
      <c r="J261" s="365"/>
      <c r="K261" s="434"/>
    </row>
    <row r="262" spans="1:11" x14ac:dyDescent="0.2">
      <c r="A262" s="360"/>
      <c r="E262" s="554"/>
      <c r="G262" s="363"/>
      <c r="H262" s="556"/>
      <c r="I262" s="365"/>
      <c r="J262" s="365"/>
      <c r="K262" s="387"/>
    </row>
    <row r="263" spans="1:11" s="326" customFormat="1" x14ac:dyDescent="0.2">
      <c r="A263" s="367" t="s">
        <v>848</v>
      </c>
      <c r="B263" s="368" t="s">
        <v>849</v>
      </c>
      <c r="C263" s="324"/>
      <c r="D263" s="324"/>
      <c r="E263" s="369"/>
      <c r="G263" s="370"/>
      <c r="H263" s="553"/>
      <c r="I263" s="372"/>
      <c r="J263" s="365"/>
      <c r="K263" s="387"/>
    </row>
    <row r="264" spans="1:11" ht="12" customHeight="1" x14ac:dyDescent="0.2">
      <c r="A264" s="360"/>
      <c r="E264" s="374"/>
      <c r="G264" s="363"/>
      <c r="H264" s="534"/>
      <c r="I264" s="365"/>
      <c r="J264" s="365"/>
      <c r="K264" s="387"/>
    </row>
    <row r="265" spans="1:11" ht="12" customHeight="1" x14ac:dyDescent="0.2">
      <c r="A265" s="360"/>
      <c r="D265" s="555"/>
      <c r="E265" s="373" t="s">
        <v>850</v>
      </c>
      <c r="G265" s="363"/>
      <c r="H265" s="556"/>
      <c r="I265" s="365"/>
      <c r="J265" s="365"/>
      <c r="K265" s="387"/>
    </row>
    <row r="266" spans="1:11" x14ac:dyDescent="0.2">
      <c r="A266" s="360" t="s">
        <v>851</v>
      </c>
      <c r="E266" s="554" t="s">
        <v>852</v>
      </c>
      <c r="G266" s="363" t="s">
        <v>12</v>
      </c>
      <c r="H266" s="556">
        <v>1</v>
      </c>
      <c r="I266" s="365"/>
      <c r="J266" s="365"/>
      <c r="K266" s="434"/>
    </row>
    <row r="267" spans="1:11" x14ac:dyDescent="0.2">
      <c r="A267" s="360"/>
      <c r="E267" s="554"/>
      <c r="G267" s="363"/>
      <c r="H267" s="556"/>
      <c r="I267" s="365"/>
      <c r="J267" s="365"/>
      <c r="K267" s="387"/>
    </row>
    <row r="268" spans="1:11" x14ac:dyDescent="0.2">
      <c r="A268" s="367" t="s">
        <v>853</v>
      </c>
      <c r="B268" s="368" t="s">
        <v>854</v>
      </c>
      <c r="E268" s="554"/>
      <c r="G268" s="363"/>
      <c r="H268" s="556"/>
      <c r="I268" s="365"/>
      <c r="J268" s="365"/>
      <c r="K268" s="387"/>
    </row>
    <row r="269" spans="1:11" ht="38.25" x14ac:dyDescent="0.2">
      <c r="A269" s="360"/>
      <c r="E269" s="554" t="s">
        <v>855</v>
      </c>
      <c r="G269" s="363"/>
      <c r="H269" s="556"/>
      <c r="I269" s="365"/>
      <c r="J269" s="365"/>
      <c r="K269" s="387"/>
    </row>
    <row r="270" spans="1:11" x14ac:dyDescent="0.2">
      <c r="A270" s="360"/>
      <c r="E270" s="554"/>
      <c r="G270" s="363"/>
      <c r="H270" s="556"/>
      <c r="I270" s="365"/>
      <c r="J270" s="365"/>
      <c r="K270" s="387"/>
    </row>
    <row r="271" spans="1:11" ht="38.25" x14ac:dyDescent="0.2">
      <c r="A271" s="360" t="s">
        <v>856</v>
      </c>
      <c r="E271" s="554" t="s">
        <v>857</v>
      </c>
      <c r="G271" s="363" t="s">
        <v>647</v>
      </c>
      <c r="H271" s="556">
        <v>7</v>
      </c>
      <c r="I271" s="384"/>
      <c r="J271" s="384"/>
      <c r="K271" s="434"/>
    </row>
    <row r="272" spans="1:11" x14ac:dyDescent="0.2">
      <c r="A272" s="360"/>
      <c r="E272" s="554"/>
      <c r="G272" s="363"/>
      <c r="H272" s="556"/>
      <c r="I272" s="384"/>
      <c r="J272" s="384"/>
      <c r="K272" s="434"/>
    </row>
    <row r="273" spans="1:11" ht="38.25" x14ac:dyDescent="0.2">
      <c r="A273" s="360" t="s">
        <v>858</v>
      </c>
      <c r="E273" s="554" t="s">
        <v>859</v>
      </c>
      <c r="G273" s="363" t="s">
        <v>647</v>
      </c>
      <c r="H273" s="556">
        <v>1</v>
      </c>
      <c r="I273" s="384"/>
      <c r="J273" s="384"/>
      <c r="K273" s="434"/>
    </row>
    <row r="274" spans="1:11" x14ac:dyDescent="0.2">
      <c r="A274" s="360"/>
      <c r="E274" s="554"/>
      <c r="G274" s="363"/>
      <c r="H274" s="556"/>
      <c r="I274" s="365"/>
      <c r="J274" s="365"/>
      <c r="K274" s="387"/>
    </row>
    <row r="275" spans="1:11" x14ac:dyDescent="0.2">
      <c r="A275" s="360"/>
      <c r="E275" s="554"/>
      <c r="G275" s="363"/>
      <c r="H275" s="556"/>
      <c r="I275" s="365"/>
      <c r="J275" s="365"/>
      <c r="K275" s="387"/>
    </row>
    <row r="276" spans="1:11" x14ac:dyDescent="0.2">
      <c r="A276" s="367" t="s">
        <v>860</v>
      </c>
      <c r="B276" s="368" t="s">
        <v>861</v>
      </c>
      <c r="E276" s="554"/>
      <c r="G276" s="363"/>
      <c r="H276" s="556"/>
      <c r="I276" s="365"/>
      <c r="J276" s="365"/>
      <c r="K276" s="387"/>
    </row>
    <row r="277" spans="1:11" x14ac:dyDescent="0.2">
      <c r="A277" s="360"/>
      <c r="E277" s="554"/>
      <c r="G277" s="363"/>
      <c r="H277" s="556"/>
      <c r="I277" s="365"/>
      <c r="J277" s="365"/>
      <c r="K277" s="387"/>
    </row>
    <row r="278" spans="1:11" ht="12.75" customHeight="1" x14ac:dyDescent="0.2">
      <c r="A278" s="360" t="s">
        <v>862</v>
      </c>
      <c r="E278" s="554" t="s">
        <v>863</v>
      </c>
      <c r="G278" s="363" t="s">
        <v>647</v>
      </c>
      <c r="H278" s="556">
        <v>2</v>
      </c>
      <c r="I278" s="365"/>
      <c r="J278" s="365"/>
      <c r="K278" s="434"/>
    </row>
    <row r="279" spans="1:11" x14ac:dyDescent="0.2">
      <c r="A279" s="360" t="s">
        <v>864</v>
      </c>
      <c r="E279" s="554" t="s">
        <v>865</v>
      </c>
      <c r="G279" s="363" t="s">
        <v>647</v>
      </c>
      <c r="H279" s="556">
        <v>1</v>
      </c>
      <c r="I279" s="365"/>
      <c r="J279" s="365"/>
      <c r="K279" s="434"/>
    </row>
    <row r="280" spans="1:11" x14ac:dyDescent="0.2">
      <c r="A280" s="360" t="s">
        <v>866</v>
      </c>
      <c r="E280" s="554" t="s">
        <v>867</v>
      </c>
      <c r="G280" s="363" t="s">
        <v>647</v>
      </c>
      <c r="H280" s="556">
        <v>1</v>
      </c>
      <c r="I280" s="365"/>
      <c r="J280" s="365"/>
      <c r="K280" s="434"/>
    </row>
    <row r="281" spans="1:11" x14ac:dyDescent="0.2">
      <c r="A281" s="360" t="s">
        <v>868</v>
      </c>
      <c r="E281" s="554" t="s">
        <v>869</v>
      </c>
      <c r="G281" s="363" t="s">
        <v>647</v>
      </c>
      <c r="H281" s="556">
        <v>1</v>
      </c>
      <c r="I281" s="365"/>
      <c r="J281" s="365"/>
      <c r="K281" s="434"/>
    </row>
    <row r="282" spans="1:11" x14ac:dyDescent="0.2">
      <c r="A282" s="360" t="s">
        <v>870</v>
      </c>
      <c r="E282" s="554" t="s">
        <v>871</v>
      </c>
      <c r="G282" s="363" t="s">
        <v>647</v>
      </c>
      <c r="H282" s="556">
        <v>1</v>
      </c>
      <c r="I282" s="365"/>
      <c r="J282" s="365"/>
      <c r="K282" s="434"/>
    </row>
    <row r="283" spans="1:11" x14ac:dyDescent="0.2">
      <c r="A283" s="360" t="s">
        <v>872</v>
      </c>
      <c r="E283" s="554" t="s">
        <v>873</v>
      </c>
      <c r="G283" s="363" t="s">
        <v>647</v>
      </c>
      <c r="H283" s="556">
        <v>1</v>
      </c>
      <c r="I283" s="365"/>
      <c r="J283" s="365"/>
      <c r="K283" s="434"/>
    </row>
    <row r="284" spans="1:11" ht="12" customHeight="1" x14ac:dyDescent="0.2">
      <c r="A284" s="360" t="s">
        <v>874</v>
      </c>
      <c r="D284" s="557"/>
      <c r="E284" s="374" t="s">
        <v>875</v>
      </c>
      <c r="G284" s="363" t="s">
        <v>647</v>
      </c>
      <c r="H284" s="534">
        <v>1</v>
      </c>
      <c r="I284" s="365"/>
      <c r="J284" s="365"/>
      <c r="K284" s="434"/>
    </row>
    <row r="285" spans="1:11" ht="12" customHeight="1" x14ac:dyDescent="0.2">
      <c r="A285" s="360"/>
      <c r="D285" s="557"/>
      <c r="E285" s="558"/>
      <c r="G285" s="363"/>
      <c r="H285" s="534"/>
      <c r="I285" s="365"/>
      <c r="J285" s="365"/>
      <c r="K285" s="366"/>
    </row>
    <row r="286" spans="1:11" ht="12" customHeight="1" x14ac:dyDescent="0.2">
      <c r="A286" s="360"/>
      <c r="D286" s="557"/>
      <c r="E286" s="558"/>
      <c r="G286" s="363"/>
      <c r="H286" s="534"/>
      <c r="I286" s="365"/>
      <c r="J286" s="365"/>
      <c r="K286" s="366"/>
    </row>
    <row r="287" spans="1:11" ht="12" customHeight="1" x14ac:dyDescent="0.2">
      <c r="A287" s="367"/>
      <c r="B287" s="559"/>
      <c r="D287" s="557"/>
      <c r="E287" s="558"/>
      <c r="G287" s="363"/>
      <c r="H287" s="534"/>
      <c r="I287" s="365"/>
      <c r="J287" s="365"/>
      <c r="K287" s="366"/>
    </row>
    <row r="288" spans="1:11" ht="12" customHeight="1" x14ac:dyDescent="0.2">
      <c r="A288" s="360"/>
      <c r="D288" s="557"/>
      <c r="E288" s="558"/>
      <c r="G288" s="363"/>
      <c r="H288" s="534"/>
      <c r="I288" s="365"/>
      <c r="J288" s="365"/>
      <c r="K288" s="366"/>
    </row>
    <row r="289" spans="1:11" ht="12" customHeight="1" x14ac:dyDescent="0.2">
      <c r="A289" s="360"/>
      <c r="D289" s="557"/>
      <c r="E289" s="558"/>
      <c r="G289" s="363"/>
      <c r="H289" s="534"/>
      <c r="I289" s="365"/>
      <c r="J289" s="365"/>
      <c r="K289" s="366"/>
    </row>
    <row r="290" spans="1:11" s="359" customFormat="1" ht="15" customHeight="1" x14ac:dyDescent="0.2">
      <c r="A290" s="350" t="s">
        <v>876</v>
      </c>
      <c r="B290" s="351"/>
      <c r="C290" s="352"/>
      <c r="D290" s="352"/>
      <c r="E290" s="353" t="s">
        <v>877</v>
      </c>
      <c r="F290" s="354"/>
      <c r="G290" s="355"/>
      <c r="H290" s="552"/>
      <c r="I290" s="357"/>
      <c r="J290" s="357"/>
      <c r="K290" s="393">
        <f>SUM(K255:K289)</f>
        <v>0</v>
      </c>
    </row>
    <row r="291" spans="1:11" s="359" customFormat="1" ht="15" customHeight="1" x14ac:dyDescent="0.2">
      <c r="A291" s="350" t="s">
        <v>878</v>
      </c>
      <c r="B291" s="351"/>
      <c r="C291" s="352"/>
      <c r="D291" s="352"/>
      <c r="E291" s="353" t="s">
        <v>879</v>
      </c>
      <c r="F291" s="354"/>
      <c r="G291" s="355"/>
      <c r="H291" s="552"/>
      <c r="I291" s="357"/>
      <c r="J291" s="357"/>
      <c r="K291" s="358"/>
    </row>
    <row r="292" spans="1:11" s="326" customFormat="1" ht="12" customHeight="1" x14ac:dyDescent="0.2">
      <c r="A292" s="367"/>
      <c r="B292" s="550"/>
      <c r="C292" s="324"/>
      <c r="D292" s="324"/>
      <c r="E292" s="369"/>
      <c r="G292" s="370"/>
      <c r="H292" s="553"/>
      <c r="I292" s="372"/>
      <c r="J292" s="372"/>
      <c r="K292" s="366"/>
    </row>
    <row r="293" spans="1:11" s="326" customFormat="1" ht="12" customHeight="1" x14ac:dyDescent="0.2">
      <c r="A293" s="367" t="s">
        <v>880</v>
      </c>
      <c r="B293" s="368" t="s">
        <v>231</v>
      </c>
      <c r="C293" s="324"/>
      <c r="D293" s="324"/>
      <c r="E293" s="369"/>
      <c r="G293" s="370"/>
      <c r="H293" s="553"/>
      <c r="I293" s="372"/>
      <c r="J293" s="372"/>
      <c r="K293" s="366"/>
    </row>
    <row r="294" spans="1:11" ht="63.75" x14ac:dyDescent="0.2">
      <c r="B294" s="382"/>
      <c r="D294" s="462" t="s">
        <v>681</v>
      </c>
      <c r="E294" s="554" t="s">
        <v>881</v>
      </c>
      <c r="F294" s="359"/>
      <c r="G294" s="363"/>
      <c r="H294" s="534"/>
      <c r="I294" s="365"/>
      <c r="J294" s="365"/>
      <c r="K294" s="366"/>
    </row>
    <row r="295" spans="1:11" x14ac:dyDescent="0.2">
      <c r="B295" s="382"/>
      <c r="D295" s="462" t="s">
        <v>714</v>
      </c>
      <c r="E295" s="554" t="s">
        <v>882</v>
      </c>
      <c r="F295" s="359"/>
      <c r="G295" s="363"/>
      <c r="H295" s="534"/>
      <c r="I295" s="365"/>
      <c r="J295" s="365"/>
      <c r="K295" s="366"/>
    </row>
    <row r="296" spans="1:11" x14ac:dyDescent="0.2">
      <c r="B296" s="382"/>
      <c r="D296" s="462" t="s">
        <v>716</v>
      </c>
      <c r="E296" s="554" t="s">
        <v>883</v>
      </c>
      <c r="F296" s="359"/>
      <c r="G296" s="363"/>
      <c r="H296" s="534"/>
      <c r="I296" s="365"/>
      <c r="J296" s="365"/>
      <c r="K296" s="366"/>
    </row>
    <row r="297" spans="1:11" ht="25.5" x14ac:dyDescent="0.2">
      <c r="B297" s="382"/>
      <c r="D297" s="462" t="s">
        <v>718</v>
      </c>
      <c r="E297" s="554" t="s">
        <v>884</v>
      </c>
      <c r="F297" s="359"/>
      <c r="G297" s="363"/>
      <c r="H297" s="534"/>
      <c r="I297" s="365"/>
      <c r="J297" s="365"/>
      <c r="K297" s="387"/>
    </row>
    <row r="298" spans="1:11" x14ac:dyDescent="0.2">
      <c r="B298" s="382"/>
      <c r="D298" s="462"/>
      <c r="E298" s="560"/>
      <c r="F298" s="359"/>
      <c r="G298" s="363"/>
      <c r="H298" s="534"/>
      <c r="I298" s="365"/>
      <c r="J298" s="365"/>
      <c r="K298" s="387"/>
    </row>
    <row r="299" spans="1:11" s="326" customFormat="1" ht="12" customHeight="1" x14ac:dyDescent="0.2">
      <c r="A299" s="367" t="s">
        <v>885</v>
      </c>
      <c r="B299" s="368" t="s">
        <v>886</v>
      </c>
      <c r="C299" s="324"/>
      <c r="D299" s="324"/>
      <c r="E299" s="369"/>
      <c r="F299" s="359"/>
      <c r="G299" s="370"/>
      <c r="H299" s="553"/>
      <c r="I299" s="372"/>
      <c r="J299" s="372"/>
      <c r="K299" s="366"/>
    </row>
    <row r="300" spans="1:11" ht="38.25" x14ac:dyDescent="0.2">
      <c r="D300" s="462"/>
      <c r="E300" s="554" t="s">
        <v>887</v>
      </c>
      <c r="F300" s="359"/>
      <c r="G300" s="363"/>
      <c r="H300" s="534"/>
      <c r="I300" s="365"/>
      <c r="J300" s="365"/>
      <c r="K300" s="387"/>
    </row>
    <row r="301" spans="1:11" x14ac:dyDescent="0.2">
      <c r="D301" s="561"/>
      <c r="E301" s="554"/>
      <c r="F301" s="359"/>
      <c r="G301" s="363"/>
      <c r="H301" s="534"/>
      <c r="I301" s="365"/>
      <c r="J301" s="365"/>
      <c r="K301" s="387"/>
    </row>
    <row r="302" spans="1:11" ht="12" customHeight="1" x14ac:dyDescent="0.2">
      <c r="A302" s="360"/>
      <c r="D302" s="562" t="s">
        <v>888</v>
      </c>
      <c r="E302" s="374"/>
      <c r="F302" s="359"/>
      <c r="G302" s="363"/>
      <c r="H302" s="534"/>
      <c r="I302" s="365"/>
      <c r="J302" s="365"/>
      <c r="K302" s="387"/>
    </row>
    <row r="303" spans="1:11" x14ac:dyDescent="0.2">
      <c r="A303" s="360" t="s">
        <v>889</v>
      </c>
      <c r="D303" s="462"/>
      <c r="E303" s="554" t="s">
        <v>890</v>
      </c>
      <c r="F303" s="359"/>
      <c r="G303" s="363" t="s">
        <v>12</v>
      </c>
      <c r="H303" s="534">
        <v>1</v>
      </c>
      <c r="I303" s="365"/>
      <c r="J303" s="365"/>
      <c r="K303" s="434"/>
    </row>
    <row r="304" spans="1:11" x14ac:dyDescent="0.2">
      <c r="D304" s="462"/>
      <c r="E304" s="563"/>
      <c r="F304" s="359"/>
      <c r="G304" s="363"/>
      <c r="H304" s="534"/>
      <c r="I304" s="365"/>
      <c r="J304" s="365"/>
      <c r="K304" s="387"/>
    </row>
    <row r="305" spans="1:11" ht="12" customHeight="1" x14ac:dyDescent="0.2">
      <c r="A305" s="360"/>
      <c r="E305" s="374"/>
      <c r="G305" s="363"/>
      <c r="H305" s="534"/>
      <c r="I305" s="365"/>
      <c r="J305" s="365"/>
      <c r="K305" s="387"/>
    </row>
    <row r="306" spans="1:11" ht="12" customHeight="1" x14ac:dyDescent="0.2">
      <c r="A306" s="360"/>
      <c r="D306" s="564"/>
      <c r="E306" s="374"/>
      <c r="G306" s="363"/>
      <c r="H306" s="534"/>
      <c r="I306" s="365"/>
      <c r="J306" s="365"/>
      <c r="K306" s="387"/>
    </row>
    <row r="307" spans="1:11" ht="12" customHeight="1" x14ac:dyDescent="0.2">
      <c r="A307" s="360"/>
      <c r="D307" s="557"/>
      <c r="E307" s="558"/>
      <c r="G307" s="363"/>
      <c r="H307" s="534"/>
      <c r="I307" s="365"/>
      <c r="J307" s="365"/>
      <c r="K307" s="366"/>
    </row>
    <row r="308" spans="1:11" ht="12" customHeight="1" x14ac:dyDescent="0.2">
      <c r="A308" s="360"/>
      <c r="D308" s="557"/>
      <c r="E308" s="558"/>
      <c r="G308" s="363"/>
      <c r="H308" s="534"/>
      <c r="I308" s="365"/>
      <c r="J308" s="365"/>
      <c r="K308" s="366"/>
    </row>
    <row r="309" spans="1:11" s="359" customFormat="1" ht="15" customHeight="1" x14ac:dyDescent="0.2">
      <c r="A309" s="350" t="s">
        <v>891</v>
      </c>
      <c r="B309" s="351"/>
      <c r="C309" s="352"/>
      <c r="D309" s="352"/>
      <c r="E309" s="353" t="s">
        <v>892</v>
      </c>
      <c r="F309" s="354"/>
      <c r="G309" s="355"/>
      <c r="H309" s="552"/>
      <c r="I309" s="357"/>
      <c r="J309" s="357"/>
      <c r="K309" s="393">
        <f>SUM(K294:K308)</f>
        <v>0</v>
      </c>
    </row>
    <row r="310" spans="1:11" ht="12" customHeight="1" x14ac:dyDescent="0.2">
      <c r="A310" s="350" t="s">
        <v>893</v>
      </c>
      <c r="B310" s="351"/>
      <c r="C310" s="352"/>
      <c r="D310" s="352"/>
      <c r="E310" s="353" t="s">
        <v>894</v>
      </c>
      <c r="F310" s="354"/>
      <c r="G310" s="355"/>
      <c r="H310" s="356"/>
      <c r="I310" s="357"/>
      <c r="J310" s="357"/>
      <c r="K310" s="358"/>
    </row>
    <row r="311" spans="1:11" ht="12" customHeight="1" x14ac:dyDescent="0.2">
      <c r="G311" s="363"/>
      <c r="H311" s="364"/>
      <c r="I311" s="365"/>
      <c r="J311" s="365"/>
      <c r="K311" s="366"/>
    </row>
    <row r="312" spans="1:11" ht="12" customHeight="1" x14ac:dyDescent="0.2">
      <c r="A312" s="367" t="s">
        <v>895</v>
      </c>
      <c r="B312" s="368" t="s">
        <v>196</v>
      </c>
      <c r="C312" s="324"/>
      <c r="D312" s="324"/>
      <c r="E312" s="369"/>
      <c r="F312" s="326"/>
      <c r="G312" s="370"/>
      <c r="H312" s="371"/>
      <c r="I312" s="372"/>
      <c r="J312" s="372"/>
      <c r="K312" s="366"/>
    </row>
    <row r="313" spans="1:11" ht="12" customHeight="1" x14ac:dyDescent="0.2">
      <c r="A313" s="360" t="s">
        <v>896</v>
      </c>
      <c r="E313" s="374" t="s">
        <v>643</v>
      </c>
      <c r="G313" s="363"/>
      <c r="H313" s="364"/>
      <c r="I313" s="365"/>
      <c r="J313" s="365"/>
      <c r="K313" s="366"/>
    </row>
    <row r="314" spans="1:11" ht="12" customHeight="1" x14ac:dyDescent="0.2">
      <c r="A314" s="360" t="s">
        <v>897</v>
      </c>
      <c r="E314" s="374" t="s">
        <v>678</v>
      </c>
      <c r="G314" s="363"/>
      <c r="H314" s="364"/>
      <c r="I314" s="365"/>
      <c r="J314" s="365"/>
      <c r="K314" s="366"/>
    </row>
    <row r="315" spans="1:11" ht="12" customHeight="1" x14ac:dyDescent="0.2">
      <c r="A315" s="360" t="s">
        <v>898</v>
      </c>
      <c r="E315" s="374" t="s">
        <v>711</v>
      </c>
      <c r="G315" s="363"/>
      <c r="H315" s="364"/>
      <c r="I315" s="365"/>
      <c r="J315" s="365"/>
      <c r="K315" s="366"/>
    </row>
    <row r="316" spans="1:11" ht="12" customHeight="1" x14ac:dyDescent="0.2">
      <c r="A316" s="360" t="s">
        <v>899</v>
      </c>
      <c r="E316" s="374" t="s">
        <v>768</v>
      </c>
      <c r="G316" s="363"/>
      <c r="H316" s="364"/>
      <c r="I316" s="365"/>
      <c r="J316" s="365"/>
      <c r="K316" s="366"/>
    </row>
    <row r="317" spans="1:11" ht="12" customHeight="1" x14ac:dyDescent="0.2">
      <c r="A317" s="360" t="s">
        <v>900</v>
      </c>
      <c r="E317" s="374" t="s">
        <v>781</v>
      </c>
      <c r="G317" s="363"/>
      <c r="H317" s="364"/>
      <c r="I317" s="365"/>
      <c r="J317" s="365"/>
      <c r="K317" s="387"/>
    </row>
    <row r="318" spans="1:11" ht="12" customHeight="1" x14ac:dyDescent="0.2">
      <c r="A318" s="360" t="s">
        <v>901</v>
      </c>
      <c r="E318" s="374" t="s">
        <v>798</v>
      </c>
      <c r="G318" s="363"/>
      <c r="H318" s="364"/>
      <c r="I318" s="365"/>
      <c r="J318" s="365"/>
      <c r="K318" s="387"/>
    </row>
    <row r="319" spans="1:11" ht="12" customHeight="1" x14ac:dyDescent="0.2">
      <c r="A319" s="360" t="s">
        <v>902</v>
      </c>
      <c r="E319" s="374" t="s">
        <v>820</v>
      </c>
      <c r="G319" s="363"/>
      <c r="H319" s="364"/>
      <c r="I319" s="365"/>
      <c r="J319" s="365"/>
      <c r="K319" s="387"/>
    </row>
    <row r="320" spans="1:11" ht="12" customHeight="1" x14ac:dyDescent="0.2">
      <c r="A320" s="360" t="s">
        <v>903</v>
      </c>
      <c r="E320" s="374" t="s">
        <v>838</v>
      </c>
      <c r="G320" s="363"/>
      <c r="H320" s="364"/>
      <c r="I320" s="365"/>
      <c r="J320" s="365"/>
      <c r="K320" s="387"/>
    </row>
    <row r="321" spans="1:11" ht="12" customHeight="1" x14ac:dyDescent="0.2">
      <c r="A321" s="360" t="s">
        <v>904</v>
      </c>
      <c r="E321" s="374" t="s">
        <v>879</v>
      </c>
      <c r="G321" s="363"/>
      <c r="H321" s="364"/>
      <c r="I321" s="365"/>
      <c r="J321" s="365"/>
      <c r="K321" s="387"/>
    </row>
    <row r="322" spans="1:11" ht="12" customHeight="1" x14ac:dyDescent="0.2">
      <c r="A322" s="360"/>
      <c r="E322" s="374"/>
      <c r="G322" s="363"/>
      <c r="H322" s="364"/>
      <c r="I322" s="365"/>
      <c r="J322" s="365"/>
      <c r="K322" s="387"/>
    </row>
    <row r="323" spans="1:11" ht="12" customHeight="1" x14ac:dyDescent="0.2">
      <c r="A323" s="360"/>
      <c r="E323" s="374"/>
      <c r="G323" s="363"/>
      <c r="H323" s="364"/>
      <c r="I323" s="365"/>
      <c r="J323" s="365"/>
      <c r="K323" s="387"/>
    </row>
    <row r="324" spans="1:11" ht="12" customHeight="1" x14ac:dyDescent="0.2">
      <c r="A324" s="360"/>
      <c r="E324" s="374"/>
      <c r="G324" s="363"/>
      <c r="H324" s="364"/>
      <c r="I324" s="365"/>
      <c r="J324" s="365"/>
      <c r="K324" s="387"/>
    </row>
    <row r="325" spans="1:11" ht="12" customHeight="1" x14ac:dyDescent="0.2">
      <c r="A325" s="360"/>
      <c r="E325" s="374"/>
      <c r="G325" s="363"/>
      <c r="H325" s="364"/>
      <c r="I325" s="365"/>
      <c r="J325" s="365"/>
      <c r="K325" s="366"/>
    </row>
    <row r="326" spans="1:11" ht="12" customHeight="1" x14ac:dyDescent="0.2">
      <c r="B326" s="382"/>
      <c r="E326" s="565" t="s">
        <v>905</v>
      </c>
      <c r="F326" s="566"/>
      <c r="G326" s="567"/>
      <c r="H326" s="568"/>
      <c r="I326" s="569"/>
      <c r="J326" s="569"/>
      <c r="K326" s="570">
        <f>SUM(K312:K325)</f>
        <v>0</v>
      </c>
    </row>
    <row r="327" spans="1:11" s="359" customFormat="1" ht="15" customHeight="1" x14ac:dyDescent="0.2">
      <c r="A327" s="313"/>
      <c r="B327" s="314"/>
      <c r="C327" s="315"/>
      <c r="D327" s="315"/>
      <c r="E327" s="316"/>
      <c r="F327" s="317"/>
      <c r="G327" s="363"/>
      <c r="H327" s="364"/>
      <c r="I327" s="365"/>
      <c r="J327" s="365"/>
      <c r="K327" s="366"/>
    </row>
    <row r="328" spans="1:11" s="359" customFormat="1" ht="15" customHeight="1" x14ac:dyDescent="0.2">
      <c r="A328" s="313"/>
      <c r="B328" s="314"/>
      <c r="C328" s="315"/>
      <c r="D328" s="315"/>
      <c r="E328" s="316"/>
      <c r="F328" s="317"/>
      <c r="G328" s="363"/>
      <c r="H328" s="364"/>
      <c r="I328" s="365"/>
      <c r="J328" s="365"/>
      <c r="K328" s="366"/>
    </row>
    <row r="329" spans="1:11" x14ac:dyDescent="0.2">
      <c r="G329" s="363"/>
      <c r="H329" s="364"/>
      <c r="I329" s="365"/>
      <c r="J329" s="365"/>
      <c r="K329" s="366"/>
    </row>
    <row r="330" spans="1:11" s="326" customFormat="1" ht="12" customHeight="1" x14ac:dyDescent="0.2">
      <c r="A330" s="367" t="s">
        <v>906</v>
      </c>
      <c r="B330" s="368" t="s">
        <v>197</v>
      </c>
      <c r="C330" s="324"/>
      <c r="D330" s="324"/>
      <c r="E330" s="369"/>
      <c r="G330" s="370"/>
      <c r="H330" s="371"/>
      <c r="I330" s="372"/>
      <c r="J330" s="372"/>
      <c r="K330" s="366"/>
    </row>
    <row r="331" spans="1:11" ht="12" customHeight="1" x14ac:dyDescent="0.2">
      <c r="A331" s="360" t="s">
        <v>907</v>
      </c>
      <c r="E331" s="374" t="s">
        <v>643</v>
      </c>
      <c r="G331" s="363"/>
      <c r="H331" s="364"/>
      <c r="I331" s="365"/>
      <c r="J331" s="365"/>
      <c r="K331" s="366"/>
    </row>
    <row r="332" spans="1:11" ht="12" customHeight="1" x14ac:dyDescent="0.2">
      <c r="A332" s="360" t="s">
        <v>908</v>
      </c>
      <c r="E332" s="374" t="s">
        <v>678</v>
      </c>
      <c r="G332" s="363"/>
      <c r="H332" s="364"/>
      <c r="I332" s="365"/>
      <c r="J332" s="365"/>
      <c r="K332" s="366"/>
    </row>
    <row r="333" spans="1:11" ht="12" customHeight="1" x14ac:dyDescent="0.2">
      <c r="A333" s="360" t="s">
        <v>909</v>
      </c>
      <c r="E333" s="374" t="s">
        <v>711</v>
      </c>
      <c r="G333" s="363"/>
      <c r="H333" s="364"/>
      <c r="I333" s="365"/>
      <c r="J333" s="365"/>
      <c r="K333" s="366"/>
    </row>
    <row r="334" spans="1:11" ht="12" customHeight="1" x14ac:dyDescent="0.2">
      <c r="A334" s="360" t="s">
        <v>910</v>
      </c>
      <c r="E334" s="374" t="s">
        <v>768</v>
      </c>
      <c r="G334" s="363"/>
      <c r="H334" s="364"/>
      <c r="I334" s="365"/>
      <c r="J334" s="365"/>
      <c r="K334" s="366"/>
    </row>
    <row r="335" spans="1:11" ht="12" customHeight="1" x14ac:dyDescent="0.2">
      <c r="A335" s="360" t="s">
        <v>911</v>
      </c>
      <c r="E335" s="374" t="s">
        <v>781</v>
      </c>
      <c r="G335" s="363"/>
      <c r="H335" s="364"/>
      <c r="I335" s="365"/>
      <c r="J335" s="365"/>
      <c r="K335" s="387"/>
    </row>
    <row r="336" spans="1:11" ht="12" customHeight="1" x14ac:dyDescent="0.2">
      <c r="A336" s="360" t="s">
        <v>912</v>
      </c>
      <c r="E336" s="374" t="s">
        <v>798</v>
      </c>
      <c r="G336" s="363"/>
      <c r="H336" s="364"/>
      <c r="I336" s="365"/>
      <c r="J336" s="365"/>
      <c r="K336" s="387"/>
    </row>
    <row r="337" spans="1:11" ht="12" customHeight="1" x14ac:dyDescent="0.2">
      <c r="A337" s="360" t="s">
        <v>913</v>
      </c>
      <c r="E337" s="374" t="s">
        <v>820</v>
      </c>
      <c r="G337" s="363"/>
      <c r="H337" s="364"/>
      <c r="I337" s="365"/>
      <c r="J337" s="365"/>
      <c r="K337" s="387"/>
    </row>
    <row r="338" spans="1:11" ht="12" customHeight="1" x14ac:dyDescent="0.2">
      <c r="A338" s="360" t="s">
        <v>914</v>
      </c>
      <c r="E338" s="374" t="s">
        <v>838</v>
      </c>
      <c r="G338" s="363"/>
      <c r="H338" s="364"/>
      <c r="I338" s="365"/>
      <c r="J338" s="365"/>
      <c r="K338" s="387"/>
    </row>
    <row r="339" spans="1:11" ht="12" customHeight="1" x14ac:dyDescent="0.2">
      <c r="A339" s="360" t="s">
        <v>915</v>
      </c>
      <c r="E339" s="374" t="s">
        <v>879</v>
      </c>
      <c r="G339" s="363"/>
      <c r="H339" s="364"/>
      <c r="I339" s="365"/>
      <c r="J339" s="365"/>
      <c r="K339" s="387"/>
    </row>
    <row r="340" spans="1:11" ht="12" customHeight="1" x14ac:dyDescent="0.2">
      <c r="A340" s="360"/>
      <c r="E340" s="571"/>
      <c r="F340" s="572"/>
      <c r="G340" s="363"/>
      <c r="H340" s="364"/>
      <c r="I340" s="365"/>
      <c r="J340" s="365"/>
      <c r="K340" s="387"/>
    </row>
    <row r="341" spans="1:11" ht="12" customHeight="1" x14ac:dyDescent="0.2">
      <c r="B341" s="382"/>
      <c r="E341" s="565" t="s">
        <v>905</v>
      </c>
      <c r="F341" s="566"/>
      <c r="G341" s="567"/>
      <c r="H341" s="568"/>
      <c r="I341" s="569"/>
      <c r="J341" s="569"/>
      <c r="K341" s="570"/>
    </row>
    <row r="342" spans="1:11" ht="12" customHeight="1" x14ac:dyDescent="0.2">
      <c r="G342" s="363"/>
      <c r="H342" s="364"/>
      <c r="I342" s="365"/>
      <c r="J342" s="365"/>
      <c r="K342" s="366"/>
    </row>
    <row r="343" spans="1:11" ht="12" customHeight="1" x14ac:dyDescent="0.2">
      <c r="G343" s="363"/>
      <c r="H343" s="364"/>
      <c r="I343" s="365"/>
      <c r="J343" s="365"/>
      <c r="K343" s="366"/>
    </row>
    <row r="344" spans="1:11" ht="12" customHeight="1" x14ac:dyDescent="0.2">
      <c r="G344" s="363"/>
      <c r="H344" s="364"/>
      <c r="I344" s="365"/>
      <c r="J344" s="365"/>
      <c r="K344" s="366"/>
    </row>
    <row r="345" spans="1:11" ht="12" customHeight="1" x14ac:dyDescent="0.2">
      <c r="G345" s="363"/>
      <c r="H345" s="364"/>
      <c r="I345" s="365"/>
      <c r="J345" s="365"/>
      <c r="K345" s="366"/>
    </row>
    <row r="346" spans="1:11" ht="12" customHeight="1" x14ac:dyDescent="0.2">
      <c r="G346" s="363"/>
      <c r="H346" s="364"/>
      <c r="I346" s="365"/>
      <c r="J346" s="365"/>
      <c r="K346" s="366"/>
    </row>
    <row r="347" spans="1:11" ht="12" customHeight="1" x14ac:dyDescent="0.2">
      <c r="G347" s="363"/>
      <c r="H347" s="364"/>
      <c r="I347" s="365"/>
      <c r="J347" s="365"/>
      <c r="K347" s="366"/>
    </row>
    <row r="348" spans="1:11" ht="12" customHeight="1" x14ac:dyDescent="0.2">
      <c r="G348" s="363"/>
      <c r="H348" s="364"/>
      <c r="I348" s="365"/>
      <c r="J348" s="365"/>
      <c r="K348" s="366"/>
    </row>
    <row r="349" spans="1:11" ht="12" customHeight="1" x14ac:dyDescent="0.2">
      <c r="G349" s="363"/>
      <c r="H349" s="364"/>
      <c r="I349" s="365"/>
      <c r="J349" s="365"/>
      <c r="K349" s="366"/>
    </row>
    <row r="350" spans="1:11" ht="12" customHeight="1" x14ac:dyDescent="0.2">
      <c r="G350" s="363"/>
      <c r="H350" s="364"/>
      <c r="I350" s="365"/>
      <c r="J350" s="365"/>
      <c r="K350" s="366"/>
    </row>
    <row r="351" spans="1:11" ht="12" customHeight="1" x14ac:dyDescent="0.2">
      <c r="G351" s="363"/>
      <c r="H351" s="364"/>
      <c r="I351" s="365"/>
      <c r="J351" s="365"/>
      <c r="K351" s="366"/>
    </row>
    <row r="352" spans="1:11" ht="12" customHeight="1" x14ac:dyDescent="0.2">
      <c r="A352" s="350" t="s">
        <v>916</v>
      </c>
      <c r="B352" s="351"/>
      <c r="C352" s="352"/>
      <c r="D352" s="352"/>
      <c r="E352" s="353" t="s">
        <v>917</v>
      </c>
      <c r="F352" s="389"/>
      <c r="G352" s="390"/>
      <c r="H352" s="391"/>
      <c r="I352" s="392"/>
      <c r="J352" s="392"/>
      <c r="K352" s="393"/>
    </row>
    <row r="353" spans="11:11" ht="12" customHeight="1" x14ac:dyDescent="0.2"/>
    <row r="354" spans="11:11" ht="12" customHeight="1" x14ac:dyDescent="0.2">
      <c r="K354" s="574"/>
    </row>
    <row r="355" spans="11:11" ht="12" customHeight="1" x14ac:dyDescent="0.2">
      <c r="K355" s="574"/>
    </row>
    <row r="356" spans="11:11" ht="12" customHeight="1" x14ac:dyDescent="0.2">
      <c r="K356" s="574"/>
    </row>
    <row r="357" spans="11:11" ht="12" customHeight="1" x14ac:dyDescent="0.2"/>
    <row r="358" spans="11:11" ht="12" customHeight="1" x14ac:dyDescent="0.2">
      <c r="K358" s="575"/>
    </row>
    <row r="359" spans="11:11" ht="12" customHeight="1" x14ac:dyDescent="0.2">
      <c r="K359" s="576"/>
    </row>
    <row r="360" spans="11:11" ht="12" customHeight="1" x14ac:dyDescent="0.2">
      <c r="K360" s="574"/>
    </row>
    <row r="361" spans="11:11" ht="12" customHeight="1" x14ac:dyDescent="0.2">
      <c r="K361" s="577"/>
    </row>
    <row r="362" spans="11:11" ht="12" customHeight="1" x14ac:dyDescent="0.2"/>
    <row r="363" spans="11:11" ht="12" customHeight="1" x14ac:dyDescent="0.2"/>
    <row r="364" spans="11:11" ht="13.5" customHeight="1" x14ac:dyDescent="0.2">
      <c r="K364" s="574"/>
    </row>
    <row r="365" spans="11:11" ht="12" customHeight="1" x14ac:dyDescent="0.2"/>
    <row r="366" spans="11:11" ht="12" customHeight="1" x14ac:dyDescent="0.2"/>
    <row r="367" spans="11:11" ht="12" customHeight="1" x14ac:dyDescent="0.2"/>
    <row r="368" spans="11:11" ht="12" customHeight="1" x14ac:dyDescent="0.2"/>
    <row r="369" spans="1:11" ht="12" customHeight="1" x14ac:dyDescent="0.2"/>
    <row r="370" spans="1:11" ht="12" customHeight="1" x14ac:dyDescent="0.2"/>
    <row r="371" spans="1:11" s="578" customFormat="1" ht="12" customHeight="1" x14ac:dyDescent="0.2">
      <c r="A371" s="313"/>
      <c r="B371" s="314"/>
      <c r="C371" s="315"/>
      <c r="D371" s="315"/>
      <c r="E371" s="316"/>
      <c r="F371" s="317"/>
      <c r="G371" s="318"/>
      <c r="H371" s="319"/>
      <c r="I371" s="320"/>
      <c r="J371" s="320"/>
      <c r="K371" s="573"/>
    </row>
    <row r="372" spans="1:11" s="578" customFormat="1" x14ac:dyDescent="0.2">
      <c r="A372" s="313"/>
      <c r="B372" s="314"/>
      <c r="C372" s="315"/>
      <c r="D372" s="315"/>
      <c r="E372" s="316"/>
      <c r="F372" s="317"/>
      <c r="G372" s="318"/>
      <c r="H372" s="319"/>
      <c r="I372" s="320"/>
      <c r="J372" s="320"/>
      <c r="K372" s="573"/>
    </row>
    <row r="374" spans="1:11" s="578" customFormat="1" x14ac:dyDescent="0.2">
      <c r="A374" s="313"/>
      <c r="B374" s="314"/>
      <c r="C374" s="315"/>
      <c r="D374" s="315"/>
      <c r="E374" s="316"/>
      <c r="F374" s="317"/>
      <c r="G374" s="318"/>
      <c r="H374" s="319"/>
      <c r="I374" s="320"/>
      <c r="J374" s="320"/>
      <c r="K374" s="573"/>
    </row>
    <row r="375" spans="1:11" s="578" customFormat="1" x14ac:dyDescent="0.2">
      <c r="A375" s="313"/>
      <c r="B375" s="314"/>
      <c r="C375" s="315"/>
      <c r="D375" s="315"/>
      <c r="E375" s="316"/>
      <c r="F375" s="317"/>
      <c r="G375" s="318"/>
      <c r="H375" s="319"/>
      <c r="I375" s="320"/>
      <c r="J375" s="320"/>
      <c r="K375" s="573"/>
    </row>
    <row r="376" spans="1:11" s="578" customFormat="1" x14ac:dyDescent="0.2">
      <c r="A376" s="313"/>
      <c r="B376" s="314"/>
      <c r="C376" s="315"/>
      <c r="D376" s="315"/>
      <c r="E376" s="316"/>
      <c r="F376" s="317"/>
      <c r="G376" s="318"/>
      <c r="H376" s="319"/>
      <c r="I376" s="320"/>
      <c r="J376" s="320"/>
      <c r="K376" s="573"/>
    </row>
    <row r="378" spans="1:11" s="578" customFormat="1" x14ac:dyDescent="0.2">
      <c r="A378" s="313"/>
      <c r="B378" s="314"/>
      <c r="C378" s="315"/>
      <c r="D378" s="315"/>
      <c r="E378" s="316"/>
      <c r="F378" s="317"/>
      <c r="G378" s="318"/>
      <c r="H378" s="319"/>
      <c r="I378" s="320"/>
      <c r="J378" s="320"/>
      <c r="K378" s="573"/>
    </row>
    <row r="379" spans="1:11" s="578" customFormat="1" x14ac:dyDescent="0.2">
      <c r="A379" s="313"/>
      <c r="B379" s="314"/>
      <c r="C379" s="315"/>
      <c r="D379" s="315"/>
      <c r="E379" s="316"/>
      <c r="F379" s="317"/>
      <c r="G379" s="318"/>
      <c r="H379" s="319"/>
      <c r="I379" s="320"/>
      <c r="J379" s="320"/>
      <c r="K379" s="573"/>
    </row>
    <row r="380" spans="1:11" s="578" customFormat="1" x14ac:dyDescent="0.2">
      <c r="A380" s="313"/>
      <c r="B380" s="314"/>
      <c r="C380" s="315"/>
      <c r="D380" s="315"/>
      <c r="E380" s="316"/>
      <c r="F380" s="317"/>
      <c r="G380" s="318"/>
      <c r="H380" s="319"/>
      <c r="I380" s="320"/>
      <c r="J380" s="320"/>
      <c r="K380" s="573"/>
    </row>
    <row r="381" spans="1:11" s="578" customFormat="1" x14ac:dyDescent="0.2">
      <c r="A381" s="313"/>
      <c r="B381" s="314"/>
      <c r="C381" s="315"/>
      <c r="D381" s="315"/>
      <c r="E381" s="316"/>
      <c r="F381" s="317"/>
      <c r="G381" s="318"/>
      <c r="H381" s="319"/>
      <c r="I381" s="320"/>
      <c r="J381" s="320"/>
      <c r="K381" s="573"/>
    </row>
    <row r="384" spans="1:11" s="578" customFormat="1" x14ac:dyDescent="0.2">
      <c r="A384" s="313"/>
      <c r="B384" s="314"/>
      <c r="C384" s="315"/>
      <c r="D384" s="315"/>
      <c r="E384" s="316"/>
      <c r="F384" s="317"/>
      <c r="G384" s="318"/>
      <c r="H384" s="319"/>
      <c r="I384" s="320"/>
      <c r="J384" s="320"/>
      <c r="K384" s="573"/>
    </row>
  </sheetData>
  <sheetProtection selectLockedCells="1"/>
  <pageMargins left="0.7" right="0.7" top="0.75" bottom="0.75" header="0.3" footer="0.3"/>
  <pageSetup paperSize="9" scale="66" fitToHeight="0" orientation="portrait" r:id="rId1"/>
  <rowBreaks count="9" manualBreakCount="9">
    <brk id="45" max="16383" man="1"/>
    <brk id="84" max="16383" man="1"/>
    <brk id="139" max="16383" man="1"/>
    <brk id="167" max="16383" man="1"/>
    <brk id="195" max="16383" man="1"/>
    <brk id="223" max="16383" man="1"/>
    <brk id="251" max="16383" man="1"/>
    <brk id="290" max="16383" man="1"/>
    <brk id="30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Cover</vt:lpstr>
      <vt:lpstr>Summary</vt:lpstr>
      <vt:lpstr>Summary of Building</vt:lpstr>
      <vt:lpstr>BoQ of Building</vt:lpstr>
      <vt:lpstr>BOQ Summary</vt:lpstr>
      <vt:lpstr>BOQ for saferoom</vt:lpstr>
      <vt:lpstr>'BOQ for saferoom'!Print_Area</vt:lpstr>
      <vt:lpstr>'BoQ of Building'!Print_Area</vt:lpstr>
      <vt:lpstr>'BOQ Summary'!Print_Area</vt:lpstr>
      <vt:lpstr>Cover!Print_Area</vt:lpstr>
      <vt:lpstr>Summary!Print_Area</vt:lpstr>
      <vt:lpstr>'Summary of Building'!Print_Area</vt:lpstr>
      <vt:lpstr>'BOQ for saferoom'!Print_Titles</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Ismail Shifau</cp:lastModifiedBy>
  <cp:lastPrinted>2023-06-05T06:28:40Z</cp:lastPrinted>
  <dcterms:created xsi:type="dcterms:W3CDTF">2011-03-24T06:48:27Z</dcterms:created>
  <dcterms:modified xsi:type="dcterms:W3CDTF">2023-06-05T06:59:29Z</dcterms:modified>
</cp:coreProperties>
</file>