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930" yWindow="0" windowWidth="28800" windowHeight="12045"/>
  </bookViews>
  <sheets>
    <sheet name="Report" sheetId="1" r:id="rId1"/>
  </sheets>
  <definedNames>
    <definedName name="_xlnm._FilterDatabase" localSheetId="0" hidden="1">Report!$P$1:$P$257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Report!$B$1:$O$257</definedName>
    <definedName name="_xlnm.Print_Titles" localSheetId="0">Report!$6:$8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9" i="1" l="1"/>
  <c r="C28" i="1" s="1"/>
  <c r="J209" i="1"/>
  <c r="J28" i="1" s="1"/>
  <c r="C205" i="1"/>
  <c r="C27" i="1" s="1"/>
  <c r="E209" i="1"/>
  <c r="E28" i="1" s="1"/>
  <c r="E40" i="1"/>
  <c r="E37" i="1" s="1"/>
  <c r="J40" i="1"/>
  <c r="J37" i="1" s="1"/>
  <c r="C40" i="1"/>
  <c r="C37" i="1" s="1"/>
  <c r="L169" i="1"/>
  <c r="J254" i="1"/>
  <c r="J34" i="1" s="1"/>
  <c r="G209" i="1"/>
  <c r="G28" i="1" s="1"/>
  <c r="L240" i="1"/>
  <c r="C198" i="1"/>
  <c r="C24" i="1" s="1"/>
  <c r="L209" i="1"/>
  <c r="E212" i="1"/>
  <c r="E29" i="1" s="1"/>
  <c r="E205" i="1"/>
  <c r="E27" i="1" s="1"/>
  <c r="E85" i="1"/>
  <c r="E16" i="1" s="1"/>
  <c r="J169" i="1"/>
  <c r="J22" i="1" s="1"/>
  <c r="G169" i="1"/>
  <c r="G22" i="1" s="1"/>
  <c r="E254" i="1" l="1"/>
  <c r="E34" i="1" s="1"/>
  <c r="L40" i="1"/>
  <c r="L37" i="1" s="1"/>
  <c r="G205" i="1"/>
  <c r="G27" i="1" s="1"/>
  <c r="E93" i="1"/>
  <c r="E17" i="1" s="1"/>
  <c r="E135" i="1"/>
  <c r="E19" i="1" s="1"/>
  <c r="E142" i="1"/>
  <c r="E20" i="1" s="1"/>
  <c r="E198" i="1"/>
  <c r="E24" i="1" s="1"/>
  <c r="C254" i="1"/>
  <c r="C34" i="1" s="1"/>
  <c r="G212" i="1"/>
  <c r="G29" i="1" s="1"/>
  <c r="E169" i="1"/>
  <c r="E22" i="1" s="1"/>
  <c r="L212" i="1"/>
  <c r="L29" i="1" s="1"/>
  <c r="G142" i="1"/>
  <c r="G20" i="1" s="1"/>
  <c r="J85" i="1"/>
  <c r="J16" i="1" s="1"/>
  <c r="G85" i="1"/>
  <c r="G16" i="1" s="1"/>
  <c r="J107" i="1"/>
  <c r="J18" i="1" s="1"/>
  <c r="J212" i="1"/>
  <c r="J29" i="1" s="1"/>
  <c r="L245" i="1"/>
  <c r="L33" i="1" s="1"/>
  <c r="L225" i="1"/>
  <c r="E78" i="1"/>
  <c r="E15" i="1" s="1"/>
  <c r="C93" i="1"/>
  <c r="C17" i="1" s="1"/>
  <c r="C217" i="1"/>
  <c r="C30" i="1" s="1"/>
  <c r="G240" i="1"/>
  <c r="G32" i="1" s="1"/>
  <c r="C212" i="1"/>
  <c r="C29" i="1" s="1"/>
  <c r="J44" i="1"/>
  <c r="J38" i="1" s="1"/>
  <c r="J36" i="1" s="1"/>
  <c r="J14" i="1" s="1"/>
  <c r="J78" i="1"/>
  <c r="J15" i="1" s="1"/>
  <c r="L85" i="1"/>
  <c r="L16" i="1" s="1"/>
  <c r="L142" i="1"/>
  <c r="L20" i="1" s="1"/>
  <c r="E150" i="1"/>
  <c r="E21" i="1" s="1"/>
  <c r="L150" i="1"/>
  <c r="L21" i="1" s="1"/>
  <c r="G217" i="1"/>
  <c r="G30" i="1" s="1"/>
  <c r="C142" i="1"/>
  <c r="C20" i="1" s="1"/>
  <c r="C85" i="1"/>
  <c r="C16" i="1" s="1"/>
  <c r="G175" i="1"/>
  <c r="G23" i="1" s="1"/>
  <c r="J150" i="1"/>
  <c r="J21" i="1" s="1"/>
  <c r="J205" i="1"/>
  <c r="J27" i="1" s="1"/>
  <c r="L198" i="1"/>
  <c r="L24" i="1" s="1"/>
  <c r="J217" i="1"/>
  <c r="J30" i="1" s="1"/>
  <c r="G254" i="1"/>
  <c r="G34" i="1" s="1"/>
  <c r="J245" i="1"/>
  <c r="J33" i="1" s="1"/>
  <c r="L205" i="1"/>
  <c r="G135" i="1"/>
  <c r="G19" i="1" s="1"/>
  <c r="L254" i="1"/>
  <c r="L34" i="1" s="1"/>
  <c r="E217" i="1"/>
  <c r="E30" i="1" s="1"/>
  <c r="J175" i="1"/>
  <c r="J23" i="1" s="1"/>
  <c r="J135" i="1"/>
  <c r="J19" i="1" s="1"/>
  <c r="C240" i="1"/>
  <c r="C32" i="1" s="1"/>
  <c r="G198" i="1"/>
  <c r="G24" i="1" s="1"/>
  <c r="J240" i="1"/>
  <c r="J32" i="1" s="1"/>
  <c r="G40" i="1"/>
  <c r="G37" i="1" s="1"/>
  <c r="L175" i="1"/>
  <c r="L23" i="1" s="1"/>
  <c r="G78" i="1"/>
  <c r="G15" i="1" s="1"/>
  <c r="C225" i="1"/>
  <c r="C31" i="1" s="1"/>
  <c r="E240" i="1"/>
  <c r="E32" i="1" s="1"/>
  <c r="J198" i="1"/>
  <c r="J24" i="1" s="1"/>
  <c r="L217" i="1"/>
  <c r="L30" i="1" s="1"/>
  <c r="L135" i="1"/>
  <c r="L19" i="1" s="1"/>
  <c r="C245" i="1"/>
  <c r="C33" i="1" s="1"/>
  <c r="J93" i="1"/>
  <c r="J17" i="1" s="1"/>
  <c r="L107" i="1"/>
  <c r="L18" i="1" s="1"/>
  <c r="L78" i="1"/>
  <c r="L15" i="1" s="1"/>
  <c r="G245" i="1"/>
  <c r="G33" i="1" s="1"/>
  <c r="J225" i="1"/>
  <c r="J31" i="1" s="1"/>
  <c r="L44" i="1"/>
  <c r="L38" i="1" s="1"/>
  <c r="E225" i="1"/>
  <c r="E31" i="1" s="1"/>
  <c r="C169" i="1"/>
  <c r="C22" i="1" s="1"/>
  <c r="C44" i="1"/>
  <c r="C38" i="1" s="1"/>
  <c r="G93" i="1"/>
  <c r="G17" i="1" s="1"/>
  <c r="C150" i="1"/>
  <c r="C21" i="1" s="1"/>
  <c r="C107" i="1"/>
  <c r="C18" i="1" s="1"/>
  <c r="C175" i="1"/>
  <c r="C23" i="1" s="1"/>
  <c r="C135" i="1"/>
  <c r="C19" i="1" s="1"/>
  <c r="G150" i="1"/>
  <c r="G21" i="1" s="1"/>
  <c r="L93" i="1"/>
  <c r="L17" i="1" s="1"/>
  <c r="E175" i="1"/>
  <c r="E23" i="1" s="1"/>
  <c r="C78" i="1"/>
  <c r="C15" i="1" s="1"/>
  <c r="G225" i="1"/>
  <c r="G31" i="1" s="1"/>
  <c r="J142" i="1"/>
  <c r="J20" i="1" s="1"/>
  <c r="E44" i="1"/>
  <c r="E38" i="1" s="1"/>
  <c r="E36" i="1" s="1"/>
  <c r="E14" i="1" s="1"/>
  <c r="E245" i="1"/>
  <c r="E33" i="1" s="1"/>
  <c r="G107" i="1"/>
  <c r="G18" i="1" s="1"/>
  <c r="G44" i="1"/>
  <c r="G38" i="1" s="1"/>
  <c r="E107" i="1"/>
  <c r="E18" i="1" s="1"/>
  <c r="C36" i="1"/>
  <c r="C14" i="1" s="1"/>
  <c r="L31" i="1"/>
  <c r="L27" i="1"/>
  <c r="L32" i="1"/>
  <c r="L22" i="1"/>
  <c r="L28" i="1"/>
  <c r="G26" i="1" l="1"/>
  <c r="G10" i="1" s="1"/>
  <c r="G36" i="1"/>
  <c r="G14" i="1" s="1"/>
  <c r="G13" i="1" s="1"/>
  <c r="G9" i="1" s="1"/>
  <c r="C26" i="1"/>
  <c r="C10" i="1" s="1"/>
  <c r="C13" i="1"/>
  <c r="C9" i="1" s="1"/>
  <c r="E26" i="1"/>
  <c r="E10" i="1" s="1"/>
  <c r="J13" i="1"/>
  <c r="J9" i="1" s="1"/>
  <c r="E13" i="1"/>
  <c r="E9" i="1" s="1"/>
  <c r="L36" i="1"/>
  <c r="L14" i="1" s="1"/>
  <c r="L13" i="1" s="1"/>
  <c r="L9" i="1" s="1"/>
  <c r="L26" i="1"/>
  <c r="L10" i="1" s="1"/>
  <c r="J26" i="1"/>
  <c r="C11" i="1" l="1"/>
  <c r="E11" i="1"/>
  <c r="L11" i="1"/>
  <c r="J10" i="1"/>
  <c r="J11" i="1" s="1"/>
  <c r="G11" i="1"/>
  <c r="B209" i="1" l="1"/>
  <c r="B28" i="1" s="1"/>
  <c r="D78" i="1"/>
  <c r="D15" i="1" s="1"/>
  <c r="D44" i="1"/>
  <c r="D38" i="1" s="1"/>
  <c r="D209" i="1"/>
  <c r="D28" i="1" s="1"/>
  <c r="K209" i="1"/>
  <c r="K28" i="1" s="1"/>
  <c r="B205" i="1"/>
  <c r="B27" i="1" s="1"/>
  <c r="B135" i="1"/>
  <c r="B19" i="1" s="1"/>
  <c r="B169" i="1"/>
  <c r="B22" i="1" s="1"/>
  <c r="B40" i="1"/>
  <c r="B37" i="1" s="1"/>
  <c r="B85" i="1"/>
  <c r="B16" i="1" s="1"/>
  <c r="B142" i="1"/>
  <c r="B20" i="1" s="1"/>
  <c r="D40" i="1"/>
  <c r="D37" i="1" s="1"/>
  <c r="F209" i="1"/>
  <c r="F28" i="1" s="1"/>
  <c r="B93" i="1"/>
  <c r="B17" i="1" s="1"/>
  <c r="B44" i="1"/>
  <c r="B38" i="1" s="1"/>
  <c r="B175" i="1"/>
  <c r="B23" i="1" s="1"/>
  <c r="B107" i="1"/>
  <c r="B18" i="1" s="1"/>
  <c r="B78" i="1"/>
  <c r="B15" i="1" s="1"/>
  <c r="B150" i="1"/>
  <c r="B21" i="1" s="1"/>
  <c r="B198" i="1"/>
  <c r="B24" i="1" s="1"/>
  <c r="B240" i="1" l="1"/>
  <c r="B32" i="1" s="1"/>
  <c r="B212" i="1"/>
  <c r="B29" i="1" s="1"/>
  <c r="B245" i="1"/>
  <c r="B33" i="1" s="1"/>
  <c r="B217" i="1"/>
  <c r="B30" i="1" s="1"/>
  <c r="B254" i="1"/>
  <c r="B34" i="1" s="1"/>
  <c r="B225" i="1"/>
  <c r="B31" i="1" s="1"/>
  <c r="D205" i="1"/>
  <c r="D27" i="1" s="1"/>
  <c r="D142" i="1"/>
  <c r="D20" i="1" s="1"/>
  <c r="D254" i="1"/>
  <c r="D34" i="1" s="1"/>
  <c r="D212" i="1"/>
  <c r="D29" i="1" s="1"/>
  <c r="D93" i="1"/>
  <c r="D17" i="1" s="1"/>
  <c r="D225" i="1"/>
  <c r="D31" i="1" s="1"/>
  <c r="D198" i="1"/>
  <c r="D24" i="1" s="1"/>
  <c r="D175" i="1"/>
  <c r="D23" i="1" s="1"/>
  <c r="D85" i="1"/>
  <c r="D16" i="1" s="1"/>
  <c r="D245" i="1"/>
  <c r="D33" i="1" s="1"/>
  <c r="D240" i="1"/>
  <c r="D32" i="1" s="1"/>
  <c r="D169" i="1"/>
  <c r="D22" i="1" s="1"/>
  <c r="D107" i="1"/>
  <c r="D18" i="1" s="1"/>
  <c r="D217" i="1"/>
  <c r="D30" i="1" s="1"/>
  <c r="D150" i="1"/>
  <c r="D21" i="1" s="1"/>
  <c r="D135" i="1"/>
  <c r="D19" i="1" s="1"/>
  <c r="K40" i="1"/>
  <c r="K37" i="1" s="1"/>
  <c r="K135" i="1"/>
  <c r="K19" i="1" s="1"/>
  <c r="K142" i="1"/>
  <c r="K20" i="1" s="1"/>
  <c r="K107" i="1"/>
  <c r="K18" i="1" s="1"/>
  <c r="K212" i="1"/>
  <c r="K29" i="1" s="1"/>
  <c r="K198" i="1"/>
  <c r="K24" i="1" s="1"/>
  <c r="K240" i="1"/>
  <c r="K32" i="1" s="1"/>
  <c r="K78" i="1"/>
  <c r="K15" i="1" s="1"/>
  <c r="K169" i="1"/>
  <c r="K22" i="1" s="1"/>
  <c r="K175" i="1"/>
  <c r="K23" i="1" s="1"/>
  <c r="K254" i="1"/>
  <c r="K34" i="1" s="1"/>
  <c r="K205" i="1"/>
  <c r="K27" i="1" s="1"/>
  <c r="K85" i="1"/>
  <c r="K16" i="1" s="1"/>
  <c r="K93" i="1"/>
  <c r="K17" i="1" s="1"/>
  <c r="K225" i="1"/>
  <c r="K31" i="1" s="1"/>
  <c r="K150" i="1"/>
  <c r="K21" i="1" s="1"/>
  <c r="K245" i="1"/>
  <c r="K33" i="1" s="1"/>
  <c r="K217" i="1"/>
  <c r="K30" i="1" s="1"/>
  <c r="K44" i="1"/>
  <c r="K38" i="1" s="1"/>
  <c r="F40" i="1"/>
  <c r="F37" i="1" s="1"/>
  <c r="I212" i="1"/>
  <c r="I217" i="1"/>
  <c r="I30" i="1" s="1"/>
  <c r="F240" i="1"/>
  <c r="F32" i="1" s="1"/>
  <c r="B36" i="1"/>
  <c r="B14" i="1" s="1"/>
  <c r="B13" i="1" s="1"/>
  <c r="B9" i="1" s="1"/>
  <c r="F212" i="1"/>
  <c r="F29" i="1" s="1"/>
  <c r="D36" i="1"/>
  <c r="D14" i="1" s="1"/>
  <c r="F198" i="1"/>
  <c r="F24" i="1" s="1"/>
  <c r="F142" i="1"/>
  <c r="F20" i="1" s="1"/>
  <c r="F169" i="1"/>
  <c r="F22" i="1" s="1"/>
  <c r="F205" i="1"/>
  <c r="F27" i="1" s="1"/>
  <c r="F225" i="1"/>
  <c r="F31" i="1" s="1"/>
  <c r="F245" i="1"/>
  <c r="F33" i="1" s="1"/>
  <c r="F254" i="1"/>
  <c r="F34" i="1" s="1"/>
  <c r="F150" i="1"/>
  <c r="F21" i="1" s="1"/>
  <c r="F78" i="1"/>
  <c r="F15" i="1" s="1"/>
  <c r="F135" i="1"/>
  <c r="F19" i="1" s="1"/>
  <c r="F93" i="1"/>
  <c r="F17" i="1" s="1"/>
  <c r="F85" i="1"/>
  <c r="F16" i="1" s="1"/>
  <c r="F107" i="1"/>
  <c r="F18" i="1" s="1"/>
  <c r="F217" i="1"/>
  <c r="F30" i="1" s="1"/>
  <c r="F44" i="1"/>
  <c r="F38" i="1" s="1"/>
  <c r="F175" i="1"/>
  <c r="F23" i="1" s="1"/>
  <c r="I254" i="1"/>
  <c r="I34" i="1" s="1"/>
  <c r="I198" i="1"/>
  <c r="I24" i="1" s="1"/>
  <c r="I85" i="1"/>
  <c r="I16" i="1" s="1"/>
  <c r="I245" i="1"/>
  <c r="I33" i="1" s="1"/>
  <c r="I135" i="1"/>
  <c r="I19" i="1" s="1"/>
  <c r="I150" i="1"/>
  <c r="I21" i="1" s="1"/>
  <c r="I44" i="1"/>
  <c r="I38" i="1" s="1"/>
  <c r="I209" i="1"/>
  <c r="I28" i="1" s="1"/>
  <c r="I78" i="1"/>
  <c r="I15" i="1" s="1"/>
  <c r="I169" i="1"/>
  <c r="I22" i="1" s="1"/>
  <c r="I225" i="1"/>
  <c r="I205" i="1"/>
  <c r="I27" i="1" s="1"/>
  <c r="I175" i="1"/>
  <c r="I23" i="1" s="1"/>
  <c r="I240" i="1"/>
  <c r="I32" i="1" s="1"/>
  <c r="I93" i="1"/>
  <c r="I17" i="1" s="1"/>
  <c r="I142" i="1"/>
  <c r="I20" i="1" s="1"/>
  <c r="I107" i="1"/>
  <c r="I18" i="1" s="1"/>
  <c r="I40" i="1"/>
  <c r="I37" i="1" s="1"/>
  <c r="B26" i="1" l="1"/>
  <c r="B10" i="1" s="1"/>
  <c r="B11" i="1" s="1"/>
  <c r="D26" i="1"/>
  <c r="D10" i="1" s="1"/>
  <c r="D13" i="1"/>
  <c r="D9" i="1" s="1"/>
  <c r="K36" i="1"/>
  <c r="K14" i="1" s="1"/>
  <c r="K13" i="1" s="1"/>
  <c r="K9" i="1" s="1"/>
  <c r="K26" i="1"/>
  <c r="K10" i="1" s="1"/>
  <c r="F36" i="1"/>
  <c r="F14" i="1" s="1"/>
  <c r="F13" i="1" s="1"/>
  <c r="F9" i="1" s="1"/>
  <c r="F26" i="1"/>
  <c r="F10" i="1" s="1"/>
  <c r="I31" i="1"/>
  <c r="I29" i="1"/>
  <c r="I36" i="1"/>
  <c r="I14" i="1" s="1"/>
  <c r="I13" i="1" s="1"/>
  <c r="I9" i="1" s="1"/>
  <c r="D11" i="1" l="1"/>
  <c r="K11" i="1"/>
  <c r="F11" i="1"/>
  <c r="I26" i="1"/>
  <c r="I10" i="1" s="1"/>
  <c r="I11" i="1" s="1"/>
</calcChain>
</file>

<file path=xl/sharedStrings.xml><?xml version="1.0" encoding="utf-8"?>
<sst xmlns="http://schemas.openxmlformats.org/spreadsheetml/2006/main" count="242" uniqueCount="210">
  <si>
    <t>(އަދަދުތައް މިލިއަން ރުފިޔާއިން)</t>
  </si>
  <si>
    <t xml:space="preserve"> ރިވައިޒްކުރި</t>
  </si>
  <si>
    <t>އެކްޗުއަލް</t>
  </si>
  <si>
    <t>%</t>
  </si>
  <si>
    <t>ރުފިޔާ</t>
  </si>
  <si>
    <t>ރިކަރަންޓް ޚަރަދު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</si>
  <si>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</si>
  <si>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</si>
  <si>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</si>
  <si>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</si>
  <si>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</si>
  <si>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</si>
  <si>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</si>
  <si>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</si>
  <si>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</si>
  <si>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</si>
  <si>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</si>
  <si>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</si>
  <si>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</si>
  <si>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</si>
  <si>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</si>
  <si>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</si>
  <si>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</si>
  <si>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ކެޕިޓަލް ޚަރަދު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</si>
  <si>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</si>
  <si>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</si>
  <si>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</si>
  <si>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</si>
  <si>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</si>
  <si>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</si>
  <si>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</si>
  <si>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</si>
  <si>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</si>
  <si>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</si>
  <si>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</si>
  <si>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</si>
  <si>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</si>
  <si>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</si>
  <si>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</si>
  <si>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</si>
  <si>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</si>
  <si>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</si>
  <si>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</si>
  <si>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</si>
  <si>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</si>
  <si>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</si>
  <si>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</si>
  <si>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</si>
  <si>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</si>
  <si>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</si>
  <si>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</si>
  <si>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</si>
  <si>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</si>
  <si>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</si>
  <si>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</si>
  <si>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</si>
  <si>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</si>
  <si>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</si>
  <si>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</si>
  <si>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</si>
  <si>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</si>
  <si>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</si>
  <si>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</si>
  <si>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</si>
  <si>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</si>
  <si>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</si>
  <si>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</si>
  <si>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</si>
  <si>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</si>
  <si>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</si>
  <si>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</si>
  <si>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</si>
  <si>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</si>
  <si>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</si>
  <si>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</si>
  <si>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</si>
  <si>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</si>
  <si>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</si>
  <si>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</si>
  <si>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</si>
  <si>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</si>
  <si>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</si>
  <si>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</si>
  <si>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</si>
  <si>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</si>
  <si>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</si>
  <si>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</si>
  <si>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</si>
  <si>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</si>
  <si>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</si>
  <si>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</si>
  <si>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</si>
  <si>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</si>
  <si>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</si>
  <si>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</si>
  <si>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</si>
  <si>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</si>
  <si>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</si>
  <si>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</si>
  <si>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</si>
  <si>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</si>
  <si>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</si>
  <si>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</si>
  <si>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</si>
  <si>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</si>
  <si>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</si>
  <si>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</si>
  <si>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</si>
  <si>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</si>
  <si>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</si>
  <si>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</si>
  <si>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</si>
  <si>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</si>
  <si>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</si>
  <si>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</si>
  <si>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</si>
  <si>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</si>
  <si>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</si>
  <si>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</si>
  <si>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</si>
  <si>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</si>
  <si>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</si>
  <si>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</si>
  <si>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</si>
  <si>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</si>
  <si>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</si>
  <si>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</si>
  <si>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</si>
  <si>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</si>
  <si>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</si>
  <si>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</si>
  <si>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</si>
  <si>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</si>
  <si>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</si>
  <si>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</si>
  <si>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</si>
  <si>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</si>
  <si>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</si>
  <si>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</si>
  <si>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</si>
  <si>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</si>
  <si>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</si>
  <si>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</si>
  <si>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</si>
  <si>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</si>
  <si>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</si>
  <si>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</si>
  <si>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</si>
  <si>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</si>
  <si>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</si>
  <si>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</si>
  <si>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</si>
  <si>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</si>
  <si>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</si>
  <si>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</si>
  <si>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</si>
  <si>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</si>
  <si>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</si>
  <si>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</si>
  <si>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</si>
  <si>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</si>
  <si>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</si>
  <si>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</si>
  <si>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</si>
  <si>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</si>
  <si>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</si>
  <si>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</si>
  <si>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</si>
  <si>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</si>
  <si>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</si>
  <si>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</si>
  <si>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</si>
  <si>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</si>
  <si>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</si>
  <si>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</si>
  <si>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</si>
  <si>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</si>
  <si>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</si>
  <si>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</si>
  <si>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</si>
  <si>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</si>
  <si>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</si>
  <si>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</si>
  <si>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</si>
  <si>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</si>
  <si>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</si>
  <si>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</si>
  <si>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</si>
  <si>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</si>
  <si>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</si>
  <si>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</si>
  <si>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</si>
  <si>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</si>
  <si>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</si>
  <si>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</si>
  <si>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</si>
  <si>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</si>
  <si>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ސަޕޯޓިންގ ކޯ އެލަވަންސް</t>
  </si>
  <si>
    <t>ޓެކްނިކަލް ކޯ އެލަވަންސް</t>
  </si>
  <si>
    <t>ސްކޮލަރޝިޕް، ފެލޯޝިޕް އެލަވަންސް - ރާއްޖޭން ބޭރު</t>
  </si>
  <si>
    <t>ސްކޮލަރޝިޕް، ފެލޯޝިޕް އެލަވަންސް - ރާއްޖޭ</t>
  </si>
  <si>
    <t>ބިން ހިއްކުމާއި އިމާރާތް ކުރުން</t>
  </si>
  <si>
    <t>އިންފްރާސްޓްރަކްޗަރ ބިނާކުރުން</t>
  </si>
  <si>
    <t>ބަޖެޓު މައުލޫމާތު (4.1)</t>
  </si>
  <si>
    <t>ކައުންސިލްތަކަށް ދޭ އެހީގެ ފައިސާ</t>
  </si>
  <si>
    <t>ތެރަޕިއުޓިކް ފަރުވާގެ ހިދުމަތް</t>
  </si>
  <si>
    <t>ބޭރުގެއެހީގެ ދަށުން ހިންގާ ތަރައްޤީގެ މަޝްރޫޢުތަކަށް ސަރުކާރުން ކުރާޚަރަދު</t>
  </si>
  <si>
    <t>މުޅި ޖުމުލަ</t>
  </si>
  <si>
    <r>
      <t xml:space="preserve">ޑޮމެސްޓިކް ބަޖެޓުގެ ޚަރަދު ބައިކުރެވިފައިވާ ގޮތުގެ ޖުމުލަ ހިސާބު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</si>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</sst>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29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b/>
      <sz val="12"/>
      <name val="Roboto Condensed"/>
    </font>
    <font>
      <sz val="12"/>
      <color theme="1" tint="-0.249977111117893"/>
      <name val="Century Gothic"/>
      <family val="2"/>
    </font>
    <font>
      <sz val="12"/>
      <color rgb="FF595959"/>
      <name val="Faruma"/>
    </font>
    <font>
      <sz val="12"/>
      <color rgb="FF595959"/>
      <name val="Century Gothic"/>
      <family val="2"/>
    </font>
    <font>
      <sz val="12"/>
      <color rgb="FF595959"/>
      <name val="Roboto Condensed"/>
    </font>
    <font>
      <b/>
      <sz val="12"/>
      <color rgb="FF595959"/>
      <name val="Roboto Condensed"/>
    </font>
    <font>
      <b/>
      <sz val="12"/>
      <color theme="1" tint="-0.249977111117893"/>
      <name val="Calibri"/>
      <family val="2"/>
      <scheme val="minor"/>
    </font>
    <font>
      <b/>
      <i/>
      <sz val="12"/>
      <name val="Faruma"/>
    </font>
    <font>
      <sz val="12"/>
      <name val="Calibri"/>
      <family val="2"/>
      <scheme val="minor"/>
    </font>
    <font>
      <b/>
      <sz val="12"/>
      <color rgb="FF595959"/>
      <name val="Calibri"/>
      <family val="2"/>
      <scheme val="minor"/>
    </font>
    <font>
      <b/>
      <i/>
      <sz val="12"/>
      <color rgb="FF595959"/>
      <name val="Times New Roman"/>
      <family val="1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B0750C"/>
      <name val="Roboto Condensed"/>
    </font>
    <font>
      <b/>
      <sz val="12"/>
      <color rgb="FFB0750C"/>
      <name val="Roboto Condensed"/>
    </font>
    <font>
      <sz val="12"/>
      <color rgb="FFB0750C"/>
      <name val="Century Gothic"/>
      <family val="2"/>
    </font>
    <font>
      <sz val="14"/>
      <name val="Mv Eamaan XP"/>
      <family val="3"/>
    </font>
    <font>
      <sz val="12"/>
      <color rgb="FF454545"/>
      <name val="Faruma"/>
    </font>
    <font>
      <sz val="12"/>
      <color rgb="FF454545"/>
      <name val="Roboto Condensed"/>
    </font>
    <font>
      <b/>
      <i/>
      <sz val="12"/>
      <color rgb="FF454545"/>
      <name val="Faruma"/>
    </font>
    <font>
      <sz val="12"/>
      <color rgb="FF454545"/>
      <name val="Century Gothic"/>
      <family val="2"/>
    </font>
    <font>
      <b/>
      <sz val="12"/>
      <color rgb="FF45454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rgb="FFEBBAB5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rgb="FFEBBAB5"/>
      </top>
      <bottom style="thin">
        <color theme="0" tint="-0.14996795556505021"/>
      </bottom>
      <diagonal/>
    </border>
    <border>
      <left/>
      <right/>
      <top style="medium">
        <color rgb="FFF2B43F"/>
      </top>
      <bottom style="medium">
        <color rgb="FFF2B43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0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43" fontId="0" fillId="0" borderId="0" xfId="0" applyNumberForma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164" fontId="11" fillId="0" borderId="1" xfId="1" applyNumberFormat="1" applyFont="1" applyFill="1" applyBorder="1" applyAlignment="1" applyProtection="1">
      <alignment vertical="center"/>
      <protection hidden="1"/>
    </xf>
    <xf numFmtId="0" fontId="10" fillId="0" borderId="0" xfId="0" applyFont="1"/>
    <xf numFmtId="0" fontId="10" fillId="0" borderId="0" xfId="0" applyFont="1" applyAlignment="1">
      <alignment vertical="center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/>
    <xf numFmtId="0" fontId="9" fillId="0" borderId="0" xfId="0" applyFont="1" applyFill="1" applyBorder="1" applyAlignment="1">
      <alignment horizontal="left" vertical="center"/>
    </xf>
    <xf numFmtId="165" fontId="11" fillId="0" borderId="0" xfId="1" applyNumberFormat="1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165" fontId="11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4" fontId="11" fillId="0" borderId="2" xfId="1" applyNumberFormat="1" applyFont="1" applyFill="1" applyBorder="1" applyAlignment="1" applyProtection="1">
      <alignment vertical="center"/>
      <protection hidden="1"/>
    </xf>
    <xf numFmtId="0" fontId="9" fillId="0" borderId="2" xfId="0" applyFont="1" applyFill="1" applyBorder="1" applyAlignment="1">
      <alignment horizontal="right" vertical="center"/>
    </xf>
    <xf numFmtId="164" fontId="11" fillId="0" borderId="3" xfId="1" applyNumberFormat="1" applyFont="1" applyFill="1" applyBorder="1" applyAlignment="1" applyProtection="1">
      <alignment vertical="center"/>
      <protection hidden="1"/>
    </xf>
    <xf numFmtId="0" fontId="10" fillId="0" borderId="3" xfId="0" applyFont="1" applyBorder="1"/>
    <xf numFmtId="0" fontId="9" fillId="0" borderId="3" xfId="0" applyFont="1" applyFill="1" applyBorder="1" applyAlignment="1">
      <alignment horizontal="right" vertical="center"/>
    </xf>
    <xf numFmtId="0" fontId="11" fillId="0" borderId="3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right" vertical="center"/>
    </xf>
    <xf numFmtId="164" fontId="11" fillId="0" borderId="4" xfId="1" applyNumberFormat="1" applyFont="1" applyFill="1" applyBorder="1" applyAlignment="1" applyProtection="1">
      <alignment vertical="center"/>
      <protection hidden="1"/>
    </xf>
    <xf numFmtId="0" fontId="10" fillId="0" borderId="2" xfId="0" applyFont="1" applyBorder="1"/>
    <xf numFmtId="0" fontId="9" fillId="0" borderId="4" xfId="0" applyFont="1" applyFill="1" applyBorder="1" applyAlignment="1">
      <alignment horizontal="right" vertical="center"/>
    </xf>
    <xf numFmtId="0" fontId="11" fillId="0" borderId="4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1" fillId="0" borderId="2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 wrapText="1"/>
    </xf>
    <xf numFmtId="0" fontId="1" fillId="0" borderId="0" xfId="0" applyFont="1"/>
    <xf numFmtId="0" fontId="1" fillId="0" borderId="2" xfId="0" applyFont="1" applyBorder="1"/>
    <xf numFmtId="0" fontId="13" fillId="0" borderId="2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3" xfId="0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right" vertical="center" wrapText="1"/>
    </xf>
    <xf numFmtId="164" fontId="20" fillId="0" borderId="2" xfId="1" applyNumberFormat="1" applyFont="1" applyFill="1" applyBorder="1" applyAlignment="1" applyProtection="1">
      <alignment vertical="center"/>
      <protection hidden="1"/>
    </xf>
    <xf numFmtId="164" fontId="20" fillId="0" borderId="0" xfId="1" applyNumberFormat="1" applyFont="1" applyFill="1" applyBorder="1" applyAlignment="1" applyProtection="1">
      <alignment vertical="center"/>
      <protection hidden="1"/>
    </xf>
    <xf numFmtId="0" fontId="22" fillId="0" borderId="0" xfId="0" applyFont="1" applyAlignment="1">
      <alignment vertical="center"/>
    </xf>
    <xf numFmtId="165" fontId="21" fillId="0" borderId="0" xfId="1" applyNumberFormat="1" applyFont="1" applyFill="1" applyBorder="1" applyAlignment="1" applyProtection="1">
      <alignment vertical="center"/>
      <protection hidden="1"/>
    </xf>
    <xf numFmtId="164" fontId="20" fillId="0" borderId="3" xfId="1" applyNumberFormat="1" applyFont="1" applyFill="1" applyBorder="1" applyAlignment="1" applyProtection="1">
      <alignment vertical="center"/>
      <protection hidden="1"/>
    </xf>
    <xf numFmtId="164" fontId="20" fillId="0" borderId="1" xfId="1" applyNumberFormat="1" applyFont="1" applyFill="1" applyBorder="1" applyAlignment="1" applyProtection="1">
      <alignment vertical="center"/>
      <protection hidden="1"/>
    </xf>
    <xf numFmtId="165" fontId="20" fillId="0" borderId="0" xfId="1" applyNumberFormat="1" applyFont="1" applyFill="1" applyBorder="1" applyAlignment="1" applyProtection="1">
      <alignment vertical="center"/>
      <protection hidden="1"/>
    </xf>
    <xf numFmtId="164" fontId="20" fillId="0" borderId="4" xfId="1" applyNumberFormat="1" applyFont="1" applyFill="1" applyBorder="1" applyAlignment="1" applyProtection="1">
      <alignment vertical="center"/>
      <protection hidden="1"/>
    </xf>
    <xf numFmtId="165" fontId="20" fillId="0" borderId="0" xfId="0" applyNumberFormat="1" applyFont="1" applyBorder="1" applyAlignment="1">
      <alignment vertical="center"/>
    </xf>
    <xf numFmtId="164" fontId="5" fillId="2" borderId="0" xfId="1" applyNumberFormat="1" applyFont="1" applyFill="1" applyBorder="1" applyAlignment="1" applyProtection="1">
      <alignment horizontal="center" vertical="center" readingOrder="2"/>
    </xf>
    <xf numFmtId="164" fontId="6" fillId="2" borderId="0" xfId="1" applyNumberFormat="1" applyFont="1" applyFill="1" applyBorder="1" applyAlignment="1" applyProtection="1">
      <alignment horizontal="center" vertical="center" readingOrder="2"/>
    </xf>
    <xf numFmtId="165" fontId="7" fillId="0" borderId="5" xfId="1" applyNumberFormat="1" applyFont="1" applyFill="1" applyBorder="1" applyAlignment="1" applyProtection="1">
      <alignment vertical="center"/>
      <protection hidden="1"/>
    </xf>
    <xf numFmtId="165" fontId="21" fillId="0" borderId="5" xfId="1" applyNumberFormat="1" applyFont="1" applyFill="1" applyBorder="1" applyAlignment="1" applyProtection="1">
      <alignment vertical="center"/>
      <protection hidden="1"/>
    </xf>
    <xf numFmtId="0" fontId="14" fillId="0" borderId="5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vertical="center"/>
    </xf>
    <xf numFmtId="0" fontId="23" fillId="0" borderId="5" xfId="0" applyFont="1" applyFill="1" applyBorder="1" applyAlignment="1">
      <alignment vertical="center"/>
    </xf>
    <xf numFmtId="0" fontId="7" fillId="0" borderId="5" xfId="0" applyNumberFormat="1" applyFont="1" applyFill="1" applyBorder="1" applyAlignment="1">
      <alignment horizontal="right" vertical="center"/>
    </xf>
    <xf numFmtId="0" fontId="18" fillId="0" borderId="0" xfId="1" applyNumberFormat="1" applyFont="1" applyBorder="1" applyAlignment="1">
      <alignment horizontal="right" vertical="center" readingOrder="2"/>
    </xf>
    <xf numFmtId="0" fontId="24" fillId="0" borderId="0" xfId="0" applyFont="1" applyBorder="1" applyAlignment="1">
      <alignment horizontal="right" vertical="center" readingOrder="2"/>
    </xf>
    <xf numFmtId="164" fontId="25" fillId="0" borderId="2" xfId="1" applyNumberFormat="1" applyFont="1" applyFill="1" applyBorder="1" applyAlignment="1" applyProtection="1">
      <alignment vertical="center"/>
      <protection hidden="1"/>
    </xf>
    <xf numFmtId="0" fontId="24" fillId="0" borderId="2" xfId="0" applyFont="1" applyFill="1" applyBorder="1" applyAlignment="1">
      <alignment horizontal="right" vertical="center"/>
    </xf>
    <xf numFmtId="0" fontId="26" fillId="0" borderId="2" xfId="0" applyNumberFormat="1" applyFont="1" applyFill="1" applyBorder="1" applyAlignment="1">
      <alignment horizontal="right" vertical="center"/>
    </xf>
    <xf numFmtId="164" fontId="25" fillId="0" borderId="0" xfId="1" applyNumberFormat="1" applyFont="1" applyFill="1" applyBorder="1" applyAlignment="1" applyProtection="1">
      <alignment vertical="center"/>
      <protection hidden="1"/>
    </xf>
    <xf numFmtId="0" fontId="24" fillId="0" borderId="0" xfId="0" applyFont="1" applyFill="1" applyBorder="1" applyAlignment="1">
      <alignment horizontal="right" vertical="center"/>
    </xf>
    <xf numFmtId="0" fontId="27" fillId="0" borderId="0" xfId="0" applyFont="1" applyBorder="1" applyAlignment="1">
      <alignment horizontal="right" vertical="center"/>
    </xf>
    <xf numFmtId="164" fontId="25" fillId="0" borderId="3" xfId="1" applyNumberFormat="1" applyFont="1" applyFill="1" applyBorder="1" applyAlignment="1" applyProtection="1">
      <alignment vertical="center"/>
      <protection hidden="1"/>
    </xf>
    <xf numFmtId="0" fontId="25" fillId="0" borderId="0" xfId="0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>
      <alignment vertical="center"/>
    </xf>
    <xf numFmtId="0" fontId="24" fillId="0" borderId="3" xfId="0" applyFont="1" applyFill="1" applyBorder="1" applyAlignment="1">
      <alignment horizontal="right" vertical="center" wrapText="1"/>
    </xf>
    <xf numFmtId="0" fontId="25" fillId="0" borderId="3" xfId="0" applyNumberFormat="1" applyFont="1" applyFill="1" applyBorder="1" applyAlignment="1">
      <alignment horizontal="right" vertical="center"/>
    </xf>
    <xf numFmtId="0" fontId="28" fillId="0" borderId="3" xfId="0" applyFont="1" applyFill="1" applyBorder="1" applyAlignment="1">
      <alignment vertical="center"/>
    </xf>
    <xf numFmtId="0" fontId="24" fillId="0" borderId="3" xfId="0" applyFont="1" applyFill="1" applyBorder="1" applyAlignment="1">
      <alignment horizontal="right" vertical="center"/>
    </xf>
    <xf numFmtId="164" fontId="25" fillId="0" borderId="1" xfId="1" applyNumberFormat="1" applyFont="1" applyFill="1" applyBorder="1" applyAlignment="1" applyProtection="1">
      <alignment vertical="center"/>
      <protection hidden="1"/>
    </xf>
    <xf numFmtId="0" fontId="24" fillId="0" borderId="1" xfId="0" applyFont="1" applyFill="1" applyBorder="1" applyAlignment="1">
      <alignment horizontal="right" vertical="center"/>
    </xf>
    <xf numFmtId="0" fontId="25" fillId="0" borderId="1" xfId="0" applyNumberFormat="1" applyFont="1" applyFill="1" applyBorder="1" applyAlignment="1">
      <alignment horizontal="right" vertical="center"/>
    </xf>
    <xf numFmtId="0" fontId="27" fillId="0" borderId="0" xfId="0" applyFont="1" applyBorder="1"/>
    <xf numFmtId="0" fontId="27" fillId="0" borderId="3" xfId="0" applyFont="1" applyBorder="1"/>
    <xf numFmtId="0" fontId="3" fillId="2" borderId="0" xfId="1" applyNumberFormat="1" applyFont="1" applyFill="1" applyBorder="1" applyAlignment="1" applyProtection="1">
      <alignment horizontal="center" vertical="center" readingOrder="2"/>
    </xf>
    <xf numFmtId="0" fontId="4" fillId="2" borderId="0" xfId="2" applyFont="1" applyFill="1" applyBorder="1" applyAlignment="1">
      <alignment horizontal="center" vertical="center" readingOrder="2"/>
    </xf>
    <xf numFmtId="164" fontId="4" fillId="2" borderId="0" xfId="1" applyNumberFormat="1" applyFont="1" applyFill="1" applyBorder="1" applyAlignment="1" applyProtection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454545"/>
      <color rgb="FFF2B43F"/>
      <color rgb="FFB0750C"/>
      <color rgb="FF856199"/>
      <color rgb="FF595959"/>
      <color rgb="FF9473A7"/>
      <color rgb="FFEBBAB5"/>
      <color rgb="FFC5908D"/>
      <color rgb="FFB06864"/>
      <color rgb="FFEBF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33" name="FPMExcelClientSheetOptionstb1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O257"/>
  <sheetViews>
    <sheetView showGridLines="0" tabSelected="1" view="pageBreakPreview" topLeftCell="B3" zoomScale="85" zoomScaleNormal="100" zoomScaleSheetLayoutView="85" workbookViewId="0">
      <selection activeCell="U14" sqref="U14"/>
    </sheetView>
  </sheetViews>
  <sheetFormatPr defaultColWidth="8.88671875" defaultRowHeight="17.25" outlineLevelRow="1"/>
  <cols>
    <col min="1" max="1" width="8.44140625" style="2" hidden="1" customWidth="1"/>
    <col min="2" max="2" width="6.5546875" style="2" customWidth="1"/>
    <col min="3" max="3" width="9.77734375" style="2" customWidth="1"/>
    <col min="4" max="4" width="6.44140625" style="2" customWidth="1"/>
    <col min="5" max="5" width="9.77734375" style="2" customWidth="1"/>
    <col min="6" max="6" width="6.44140625" style="2" customWidth="1"/>
    <col min="7" max="7" width="9.77734375" style="2" customWidth="1"/>
    <col min="8" max="8" width="1.109375" customWidth="1"/>
    <col min="9" max="9" width="6.44140625" style="2" customWidth="1"/>
    <col min="10" max="10" width="9.77734375" style="2" customWidth="1"/>
    <col min="11" max="11" width="6.44140625" style="2" customWidth="1"/>
    <col min="12" max="12" width="9.77734375" style="2" customWidth="1"/>
    <col min="13" max="13" width="47.6640625" style="2" customWidth="1"/>
    <col min="14" max="14" width="7.21875" style="3" customWidth="1"/>
    <col min="15" max="15" width="2.77734375" style="2" customWidth="1"/>
    <col min="16" max="16" width="6.21875" style="2" customWidth="1"/>
    <col min="17" max="16384" width="8.88671875" style="2"/>
  </cols>
  <sheetData>
    <row r="1" spans="1:15" ht="125.1" hidden="1" customHeight="1" outlineLevel="1">
      <c r="O1" s="1"/>
    </row>
    <row r="2" spans="1:15" ht="18.75" hidden="1" customHeight="1">
      <c r="O2" s="5" t="s">
        <v>203</v>
      </c>
    </row>
    <row r="3" spans="1:15" ht="37.5" customHeight="1">
      <c r="O3" s="67" t="s">
        <v>208</v>
      </c>
    </row>
    <row r="4" spans="1:15" ht="18.75" customHeight="1">
      <c r="O4" s="68" t="s">
        <v>0</v>
      </c>
    </row>
    <row r="5" spans="1:15" ht="11.25" customHeight="1">
      <c r="O5" s="1"/>
    </row>
    <row r="6" spans="1:15" ht="26.25" customHeight="1">
      <c r="B6" s="87">
        <v>2022</v>
      </c>
      <c r="C6" s="87"/>
      <c r="D6" s="87">
        <v>2021</v>
      </c>
      <c r="E6" s="87"/>
      <c r="F6" s="87">
        <v>2020</v>
      </c>
      <c r="G6" s="87"/>
      <c r="H6" s="35"/>
      <c r="I6" s="87">
        <v>2019</v>
      </c>
      <c r="J6" s="87"/>
      <c r="K6" s="87">
        <v>2018</v>
      </c>
      <c r="L6" s="87"/>
      <c r="M6" s="35"/>
      <c r="N6" s="35"/>
      <c r="O6" s="35"/>
    </row>
    <row r="7" spans="1:15" ht="26.25" customHeight="1">
      <c r="B7" s="88" t="s">
        <v>209</v>
      </c>
      <c r="C7" s="88"/>
      <c r="D7" s="88"/>
      <c r="E7" s="88"/>
      <c r="F7" s="88"/>
      <c r="G7" s="88"/>
      <c r="H7" s="35"/>
      <c r="I7" s="89" t="s">
        <v>1</v>
      </c>
      <c r="J7" s="89"/>
      <c r="K7" s="89" t="s">
        <v>2</v>
      </c>
      <c r="L7" s="89"/>
      <c r="M7" s="35"/>
      <c r="N7" s="35"/>
      <c r="O7" s="35"/>
    </row>
    <row r="8" spans="1:15" ht="26.25" customHeight="1">
      <c r="B8" s="59" t="s">
        <v>3</v>
      </c>
      <c r="C8" s="60" t="s">
        <v>4</v>
      </c>
      <c r="D8" s="59" t="s">
        <v>3</v>
      </c>
      <c r="E8" s="60" t="s">
        <v>4</v>
      </c>
      <c r="F8" s="59" t="s">
        <v>3</v>
      </c>
      <c r="G8" s="60" t="s">
        <v>4</v>
      </c>
      <c r="H8" s="35"/>
      <c r="I8" s="59" t="s">
        <v>3</v>
      </c>
      <c r="J8" s="60" t="s">
        <v>4</v>
      </c>
      <c r="K8" s="59" t="s">
        <v>3</v>
      </c>
      <c r="L8" s="60" t="s">
        <v>4</v>
      </c>
      <c r="M8" s="35"/>
      <c r="N8" s="35"/>
      <c r="O8" s="35"/>
    </row>
    <row r="9" spans="1:15" ht="30" customHeight="1">
      <c r="B9" s="69">
        <f t="shared" ref="B9" si="0">B13</f>
        <v>62.159908925630205</v>
      </c>
      <c r="C9" s="69">
        <f>C13</f>
        <v>22909.202205999998</v>
      </c>
      <c r="D9" s="69">
        <f t="shared" ref="D9" si="1">D13</f>
        <v>62.137275974948693</v>
      </c>
      <c r="E9" s="69">
        <f>E13</f>
        <v>22524.769828999997</v>
      </c>
      <c r="F9" s="50">
        <f t="shared" ref="F9" si="2">F13</f>
        <v>66.051731823785772</v>
      </c>
      <c r="G9" s="50">
        <f>G13</f>
        <v>22084.431976</v>
      </c>
      <c r="H9" s="36"/>
      <c r="I9" s="69">
        <f t="shared" ref="I9" si="3">I13</f>
        <v>77.890959588634871</v>
      </c>
      <c r="J9" s="69">
        <f>J13</f>
        <v>20611.289473000004</v>
      </c>
      <c r="K9" s="69">
        <f>K13</f>
        <v>76.753347409479034</v>
      </c>
      <c r="L9" s="69">
        <f>L13</f>
        <v>17908.219429000001</v>
      </c>
      <c r="M9" s="70" t="s">
        <v>5</v>
      </c>
      <c r="N9" s="71"/>
      <c r="O9" s="37"/>
    </row>
    <row r="10" spans="1:15" ht="30" customHeight="1" thickBot="1">
      <c r="B10" s="72">
        <f t="shared" ref="B10" si="4">B26</f>
        <v>37.840091074369802</v>
      </c>
      <c r="C10" s="72">
        <f>C26</f>
        <v>13946.067697000002</v>
      </c>
      <c r="D10" s="72">
        <f t="shared" ref="D10" si="5">D26</f>
        <v>37.862724025051307</v>
      </c>
      <c r="E10" s="72">
        <f>E26</f>
        <v>13725.241899999999</v>
      </c>
      <c r="F10" s="51">
        <f t="shared" ref="F10" si="6">F26</f>
        <v>33.948268176214228</v>
      </c>
      <c r="G10" s="51">
        <f>G26</f>
        <v>11350.621680000002</v>
      </c>
      <c r="H10" s="38"/>
      <c r="I10" s="72">
        <f t="shared" ref="I10" si="7">I26</f>
        <v>22.109040411365111</v>
      </c>
      <c r="J10" s="72">
        <f>J26</f>
        <v>5850.4328909999995</v>
      </c>
      <c r="K10" s="72">
        <f>K26</f>
        <v>23.246652590520956</v>
      </c>
      <c r="L10" s="72">
        <f>L26</f>
        <v>5423.9478750000007</v>
      </c>
      <c r="M10" s="73" t="s">
        <v>23</v>
      </c>
      <c r="N10" s="74"/>
      <c r="O10" s="19"/>
    </row>
    <row r="11" spans="1:15" ht="30" customHeight="1" thickBot="1">
      <c r="B11" s="61">
        <f t="shared" ref="B11:G11" si="8">SUM(B9:B10)</f>
        <v>100</v>
      </c>
      <c r="C11" s="61">
        <f t="shared" si="8"/>
        <v>36855.269903</v>
      </c>
      <c r="D11" s="61">
        <f t="shared" si="8"/>
        <v>100</v>
      </c>
      <c r="E11" s="61">
        <f t="shared" si="8"/>
        <v>36250.011728999998</v>
      </c>
      <c r="F11" s="62">
        <f t="shared" si="8"/>
        <v>100</v>
      </c>
      <c r="G11" s="62">
        <f t="shared" si="8"/>
        <v>33435.053656000004</v>
      </c>
      <c r="H11" s="35"/>
      <c r="I11" s="61">
        <f>SUM(I9:I10)</f>
        <v>99.999999999999986</v>
      </c>
      <c r="J11" s="61">
        <f>SUM(J9:J10)</f>
        <v>26461.722364000005</v>
      </c>
      <c r="K11" s="61">
        <f>SUM(K9:K10)</f>
        <v>99.999999999999986</v>
      </c>
      <c r="L11" s="61">
        <f>SUM(L9:L10)</f>
        <v>23332.167304000002</v>
      </c>
      <c r="M11" s="65" t="s">
        <v>207</v>
      </c>
      <c r="N11" s="63"/>
      <c r="O11" s="64"/>
    </row>
    <row r="12" spans="1:15" ht="11.25" customHeight="1" thickBot="1">
      <c r="B12" s="39"/>
      <c r="C12" s="39"/>
      <c r="D12" s="39"/>
      <c r="E12" s="39"/>
      <c r="F12" s="52"/>
      <c r="G12" s="53"/>
      <c r="H12" s="35"/>
      <c r="I12" s="40"/>
      <c r="J12" s="41"/>
      <c r="K12" s="39"/>
      <c r="L12" s="39"/>
      <c r="M12" s="39"/>
      <c r="N12" s="42"/>
      <c r="O12" s="39"/>
    </row>
    <row r="13" spans="1:15" ht="30" customHeight="1" thickBot="1">
      <c r="B13" s="61">
        <f t="shared" ref="B13:K13" si="9">SUM(B14:B24)</f>
        <v>62.159908925630205</v>
      </c>
      <c r="C13" s="61">
        <f t="shared" si="9"/>
        <v>22909.202205999998</v>
      </c>
      <c r="D13" s="61">
        <f t="shared" si="9"/>
        <v>62.137275974948693</v>
      </c>
      <c r="E13" s="61">
        <f t="shared" si="9"/>
        <v>22524.769828999997</v>
      </c>
      <c r="F13" s="62">
        <f t="shared" si="9"/>
        <v>66.051731823785772</v>
      </c>
      <c r="G13" s="62">
        <f t="shared" si="9"/>
        <v>22084.431976</v>
      </c>
      <c r="H13" s="35"/>
      <c r="I13" s="61">
        <f t="shared" si="9"/>
        <v>77.890959588634871</v>
      </c>
      <c r="J13" s="61">
        <f t="shared" si="9"/>
        <v>20611.289473000004</v>
      </c>
      <c r="K13" s="61">
        <f t="shared" si="9"/>
        <v>76.753347409479034</v>
      </c>
      <c r="L13" s="61">
        <f>SUM(L14:L24)</f>
        <v>17908.219429000001</v>
      </c>
      <c r="M13" s="65" t="s">
        <v>5</v>
      </c>
      <c r="N13" s="63"/>
      <c r="O13" s="64"/>
    </row>
    <row r="14" spans="1:15" ht="30" customHeight="1">
      <c r="A14" s="4"/>
      <c r="B14" s="72">
        <f t="shared" ref="B14" si="10">B36</f>
        <v>23.575369796146138</v>
      </c>
      <c r="C14" s="72">
        <f>C36</f>
        <v>8688.7661690000004</v>
      </c>
      <c r="D14" s="72">
        <f t="shared" ref="D14" si="11">D36</f>
        <v>23.96900236600197</v>
      </c>
      <c r="E14" s="72">
        <f>E36</f>
        <v>8688.7661690000004</v>
      </c>
      <c r="F14" s="51">
        <f t="shared" ref="F14" si="12">F36</f>
        <v>26.017531416280377</v>
      </c>
      <c r="G14" s="51">
        <f>G36</f>
        <v>8698.9755890000015</v>
      </c>
      <c r="H14" s="8"/>
      <c r="I14" s="72">
        <f t="shared" ref="I14" si="13">I36</f>
        <v>31.107616525365486</v>
      </c>
      <c r="J14" s="72">
        <f>J36</f>
        <v>8231.6111190000011</v>
      </c>
      <c r="K14" s="72">
        <f>K36</f>
        <v>32.62672793664963</v>
      </c>
      <c r="L14" s="72">
        <f>L36</f>
        <v>7612.5227480000003</v>
      </c>
      <c r="M14" s="73" t="s">
        <v>6</v>
      </c>
      <c r="N14" s="76">
        <v>210</v>
      </c>
      <c r="O14" s="77"/>
    </row>
    <row r="15" spans="1:15" ht="48.75" customHeight="1">
      <c r="B15" s="75">
        <f t="shared" ref="B15" si="14">B78</f>
        <v>4.2382001735736949</v>
      </c>
      <c r="C15" s="75">
        <f>C78</f>
        <v>1562.0001130000001</v>
      </c>
      <c r="D15" s="75">
        <f t="shared" ref="D15" si="15">D78</f>
        <v>4.3089644347629292</v>
      </c>
      <c r="E15" s="75">
        <f>E78</f>
        <v>1562.0001130000001</v>
      </c>
      <c r="F15" s="54">
        <f t="shared" ref="F15" si="16">F78</f>
        <v>4.6725158065348253</v>
      </c>
      <c r="G15" s="54">
        <f>G78</f>
        <v>1562.258167</v>
      </c>
      <c r="H15" s="23"/>
      <c r="I15" s="75">
        <f t="shared" ref="I15" si="17">I78</f>
        <v>5.8145012665283664</v>
      </c>
      <c r="J15" s="75">
        <f>J78</f>
        <v>1538.617182</v>
      </c>
      <c r="K15" s="75">
        <f>K78</f>
        <v>6.4289912825322499</v>
      </c>
      <c r="L15" s="75">
        <f>L78</f>
        <v>1500.0230019999999</v>
      </c>
      <c r="M15" s="78" t="s">
        <v>7</v>
      </c>
      <c r="N15" s="79">
        <v>213</v>
      </c>
      <c r="O15" s="80"/>
    </row>
    <row r="16" spans="1:15" ht="30" customHeight="1">
      <c r="B16" s="75">
        <f t="shared" ref="B16" si="18">B85</f>
        <v>0.64524122228892622</v>
      </c>
      <c r="C16" s="75">
        <f>C85</f>
        <v>237.80539400000001</v>
      </c>
      <c r="D16" s="75">
        <f t="shared" ref="D16" si="19">D85</f>
        <v>0.64392794061708092</v>
      </c>
      <c r="E16" s="75">
        <f>E85</f>
        <v>233.42395399999998</v>
      </c>
      <c r="F16" s="54">
        <f t="shared" ref="F16" si="20">F85</f>
        <v>0.70548654841973235</v>
      </c>
      <c r="G16" s="54">
        <f>G85</f>
        <v>235.87980599999997</v>
      </c>
      <c r="H16" s="23"/>
      <c r="I16" s="75">
        <f t="shared" ref="I16" si="21">I85</f>
        <v>0.7846604432766543</v>
      </c>
      <c r="J16" s="75">
        <f>J85</f>
        <v>207.634668</v>
      </c>
      <c r="K16" s="75">
        <f>K85</f>
        <v>0.65164583306384127</v>
      </c>
      <c r="L16" s="75">
        <f>L85</f>
        <v>152.04309599999999</v>
      </c>
      <c r="M16" s="81" t="s">
        <v>8</v>
      </c>
      <c r="N16" s="79">
        <v>221</v>
      </c>
      <c r="O16" s="80"/>
    </row>
    <row r="17" spans="2:15" ht="30" customHeight="1">
      <c r="B17" s="75">
        <f t="shared" ref="B17" si="22">B93</f>
        <v>2.0613360531600935</v>
      </c>
      <c r="C17" s="75">
        <f>C93</f>
        <v>759.7109660000001</v>
      </c>
      <c r="D17" s="75">
        <f t="shared" ref="D17" si="23">D93</f>
        <v>2.0388853154734936</v>
      </c>
      <c r="E17" s="75">
        <f>E93</f>
        <v>739.09616600000004</v>
      </c>
      <c r="F17" s="54">
        <f t="shared" ref="F17" si="24">F93</f>
        <v>2.1684577014874704</v>
      </c>
      <c r="G17" s="54">
        <f>G93</f>
        <v>725.0249960000001</v>
      </c>
      <c r="H17" s="23"/>
      <c r="I17" s="75">
        <f t="shared" ref="I17" si="25">I93</f>
        <v>2.6474697540969174</v>
      </c>
      <c r="J17" s="75">
        <f>J93</f>
        <v>700.56609600000002</v>
      </c>
      <c r="K17" s="75">
        <f>K93</f>
        <v>2.6527141603938844</v>
      </c>
      <c r="L17" s="75">
        <f>L93</f>
        <v>618.9357060000001</v>
      </c>
      <c r="M17" s="81" t="s">
        <v>9</v>
      </c>
      <c r="N17" s="79">
        <v>222</v>
      </c>
      <c r="O17" s="80"/>
    </row>
    <row r="18" spans="2:15" ht="30" customHeight="1">
      <c r="B18" s="75">
        <f t="shared" ref="B18" si="26">B107</f>
        <v>5.7192416404700435</v>
      </c>
      <c r="C18" s="75">
        <f>C107</f>
        <v>2107.8419430000004</v>
      </c>
      <c r="D18" s="75">
        <f t="shared" ref="D18" si="27">D107</f>
        <v>5.7057327083437528</v>
      </c>
      <c r="E18" s="75">
        <f>E107</f>
        <v>2068.3287759999998</v>
      </c>
      <c r="F18" s="54">
        <f t="shared" ref="F18" si="28">F107</f>
        <v>6.5041326009948</v>
      </c>
      <c r="G18" s="54">
        <f>G107</f>
        <v>2174.6602249999996</v>
      </c>
      <c r="H18" s="23"/>
      <c r="I18" s="75">
        <f t="shared" ref="I18" si="29">I107</f>
        <v>7.6133880564812344</v>
      </c>
      <c r="J18" s="75">
        <f>J107</f>
        <v>2014.6336100000001</v>
      </c>
      <c r="K18" s="75">
        <f>K107</f>
        <v>7.1995924815437791</v>
      </c>
      <c r="L18" s="75">
        <f>L107</f>
        <v>1679.8209630000003</v>
      </c>
      <c r="M18" s="81" t="s">
        <v>10</v>
      </c>
      <c r="N18" s="79">
        <v>223</v>
      </c>
      <c r="O18" s="80"/>
    </row>
    <row r="19" spans="2:15" ht="30" customHeight="1">
      <c r="B19" s="75">
        <f t="shared" ref="B19" si="30">B135</f>
        <v>2.5518441066237987</v>
      </c>
      <c r="C19" s="75">
        <f>C135</f>
        <v>940.48903299999984</v>
      </c>
      <c r="D19" s="75">
        <f t="shared" ref="D19" si="31">D135</f>
        <v>2.5362098497322667</v>
      </c>
      <c r="E19" s="75">
        <f>E135</f>
        <v>919.37636799999996</v>
      </c>
      <c r="F19" s="54">
        <f t="shared" ref="F19" si="32">F135</f>
        <v>2.684861077945087</v>
      </c>
      <c r="G19" s="54">
        <f>G135</f>
        <v>897.68474200000003</v>
      </c>
      <c r="H19" s="23"/>
      <c r="I19" s="75">
        <f t="shared" ref="I19" si="33">I135</f>
        <v>3.9139003378291197</v>
      </c>
      <c r="J19" s="75">
        <f>J135</f>
        <v>1035.6854410000001</v>
      </c>
      <c r="K19" s="75">
        <f>K135</f>
        <v>2.9511588101888568</v>
      </c>
      <c r="L19" s="75">
        <f>L135</f>
        <v>688.56931100000008</v>
      </c>
      <c r="M19" s="81" t="s">
        <v>11</v>
      </c>
      <c r="N19" s="79">
        <v>224</v>
      </c>
      <c r="O19" s="80"/>
    </row>
    <row r="20" spans="2:15" ht="30" customHeight="1">
      <c r="B20" s="75">
        <f t="shared" ref="B20" si="34">B142</f>
        <v>2.4225453845538749</v>
      </c>
      <c r="C20" s="75">
        <f>C142</f>
        <v>892.83564000000001</v>
      </c>
      <c r="D20" s="75">
        <f t="shared" ref="D20" si="35">D142</f>
        <v>2.462269490208032</v>
      </c>
      <c r="E20" s="75">
        <f>E142</f>
        <v>892.57297900000003</v>
      </c>
      <c r="F20" s="54">
        <f t="shared" ref="F20" si="36">F142</f>
        <v>2.6412404092000776</v>
      </c>
      <c r="G20" s="54">
        <f>G142</f>
        <v>883.1001480000001</v>
      </c>
      <c r="H20" s="23"/>
      <c r="I20" s="75">
        <f t="shared" ref="I20" si="37">I142</f>
        <v>2.2401929581366535</v>
      </c>
      <c r="J20" s="75">
        <f>J142</f>
        <v>592.79364099999998</v>
      </c>
      <c r="K20" s="75">
        <f>K142</f>
        <v>2.0633449723183928</v>
      </c>
      <c r="L20" s="75">
        <f>L142</f>
        <v>481.42310099999997</v>
      </c>
      <c r="M20" s="81" t="s">
        <v>12</v>
      </c>
      <c r="N20" s="79">
        <v>225</v>
      </c>
      <c r="O20" s="80"/>
    </row>
    <row r="21" spans="2:15" ht="30" customHeight="1">
      <c r="B21" s="75">
        <f t="shared" ref="B21" si="38">B150</f>
        <v>1.1078395954624791</v>
      </c>
      <c r="C21" s="75">
        <f>C150</f>
        <v>408.29727300000002</v>
      </c>
      <c r="D21" s="75">
        <f t="shared" ref="D21" si="39">D150</f>
        <v>1.1051166300161945</v>
      </c>
      <c r="E21" s="75">
        <f>E150</f>
        <v>400.60490800000002</v>
      </c>
      <c r="F21" s="54">
        <f t="shared" ref="F21" si="40">F150</f>
        <v>1.1557282066172379</v>
      </c>
      <c r="G21" s="54">
        <f>G150</f>
        <v>386.41834600000004</v>
      </c>
      <c r="H21" s="23"/>
      <c r="I21" s="75">
        <f t="shared" ref="I21" si="41">I150</f>
        <v>1.8285138863759864</v>
      </c>
      <c r="J21" s="75">
        <f>J150</f>
        <v>483.856268</v>
      </c>
      <c r="K21" s="75">
        <f>K150</f>
        <v>0.87107177979628625</v>
      </c>
      <c r="L21" s="75">
        <f>L150</f>
        <v>203.23992500000003</v>
      </c>
      <c r="M21" s="81" t="s">
        <v>13</v>
      </c>
      <c r="N21" s="79">
        <v>226</v>
      </c>
      <c r="O21" s="80"/>
    </row>
    <row r="22" spans="2:15" ht="30" customHeight="1">
      <c r="B22" s="75">
        <f t="shared" ref="B22" si="42">B169</f>
        <v>5.8857760225585185</v>
      </c>
      <c r="C22" s="75">
        <f>C169</f>
        <v>2169.2186389999997</v>
      </c>
      <c r="D22" s="75">
        <f t="shared" ref="D22" si="43">D169</f>
        <v>5.8832458895285242</v>
      </c>
      <c r="E22" s="75">
        <f>E169</f>
        <v>2132.6773250000001</v>
      </c>
      <c r="F22" s="54">
        <f t="shared" ref="F22" si="44">F169</f>
        <v>5.5143973775831991</v>
      </c>
      <c r="G22" s="54">
        <f>G169</f>
        <v>1843.741722</v>
      </c>
      <c r="H22" s="23"/>
      <c r="I22" s="75">
        <f t="shared" ref="I22" si="45">I169</f>
        <v>6.2233831998797529</v>
      </c>
      <c r="J22" s="75">
        <f>J169</f>
        <v>1646.8143839999998</v>
      </c>
      <c r="K22" s="75">
        <f>K169</f>
        <v>6.1728381604442131</v>
      </c>
      <c r="L22" s="75">
        <f>L169</f>
        <v>1440.2569269999999</v>
      </c>
      <c r="M22" s="81" t="s">
        <v>14</v>
      </c>
      <c r="N22" s="79">
        <v>227</v>
      </c>
      <c r="O22" s="80"/>
    </row>
    <row r="23" spans="2:15" ht="30" customHeight="1">
      <c r="B23" s="75">
        <f t="shared" ref="B23" si="46">B175</f>
        <v>13.672427591121311</v>
      </c>
      <c r="C23" s="75">
        <f>C175</f>
        <v>5039.0100909999992</v>
      </c>
      <c r="D23" s="75">
        <f t="shared" ref="D23" si="47">D175</f>
        <v>13.199336388551268</v>
      </c>
      <c r="E23" s="75">
        <f>E175</f>
        <v>4784.7609889999994</v>
      </c>
      <c r="F23" s="54">
        <f t="shared" ref="F23" si="48">F175</f>
        <v>13.679024334926581</v>
      </c>
      <c r="G23" s="54">
        <f>G175</f>
        <v>4573.5891259999999</v>
      </c>
      <c r="H23" s="23"/>
      <c r="I23" s="75">
        <f t="shared" ref="I23" si="49">I175</f>
        <v>11.735659203441859</v>
      </c>
      <c r="J23" s="75">
        <f>J175</f>
        <v>3105.4575559999998</v>
      </c>
      <c r="K23" s="75">
        <f>K175</f>
        <v>14.603856883950277</v>
      </c>
      <c r="L23" s="75">
        <f>L175</f>
        <v>3407.3963209999997</v>
      </c>
      <c r="M23" s="81" t="s">
        <v>15</v>
      </c>
      <c r="N23" s="79">
        <v>228</v>
      </c>
      <c r="O23" s="80"/>
    </row>
    <row r="24" spans="2:15" ht="30" customHeight="1">
      <c r="B24" s="75">
        <f t="shared" ref="B24" si="50">B198</f>
        <v>0.2800873396713271</v>
      </c>
      <c r="C24" s="75">
        <f>C198</f>
        <v>103.226945</v>
      </c>
      <c r="D24" s="75">
        <f t="shared" ref="D24" si="51">D198</f>
        <v>0.28458496171318587</v>
      </c>
      <c r="E24" s="75">
        <f>E198</f>
        <v>103.162082</v>
      </c>
      <c r="F24" s="54">
        <f t="shared" ref="F24" si="52">F198</f>
        <v>0.30835634379638155</v>
      </c>
      <c r="G24" s="54">
        <f>G198</f>
        <v>103.099109</v>
      </c>
      <c r="H24" s="23"/>
      <c r="I24" s="75">
        <f t="shared" ref="I24" si="53">I198</f>
        <v>3.9816739572228386</v>
      </c>
      <c r="J24" s="75">
        <f>J198</f>
        <v>1053.619508</v>
      </c>
      <c r="K24" s="75">
        <f>K198</f>
        <v>0.53140510859762169</v>
      </c>
      <c r="L24" s="75">
        <f>L198</f>
        <v>123.98832900000001</v>
      </c>
      <c r="M24" s="81" t="s">
        <v>16</v>
      </c>
      <c r="N24" s="79">
        <v>281</v>
      </c>
      <c r="O24" s="80"/>
    </row>
    <row r="25" spans="2:15" ht="11.25" customHeight="1" thickBot="1">
      <c r="B25" s="9"/>
      <c r="C25" s="9"/>
      <c r="D25" s="9"/>
      <c r="E25" s="9"/>
      <c r="F25" s="52"/>
      <c r="G25" s="53"/>
      <c r="H25" s="8"/>
      <c r="I25" s="11"/>
      <c r="J25" s="11"/>
      <c r="K25" s="9"/>
      <c r="L25" s="9"/>
      <c r="M25" s="9"/>
      <c r="N25" s="12"/>
      <c r="O25" s="9"/>
    </row>
    <row r="26" spans="2:15" ht="30" customHeight="1" thickBot="1">
      <c r="B26" s="61">
        <f t="shared" ref="B26:G26" si="54">SUM(B27:B34)</f>
        <v>37.840091074369802</v>
      </c>
      <c r="C26" s="61">
        <f t="shared" si="54"/>
        <v>13946.067697000002</v>
      </c>
      <c r="D26" s="61">
        <f t="shared" si="54"/>
        <v>37.862724025051307</v>
      </c>
      <c r="E26" s="61">
        <f t="shared" si="54"/>
        <v>13725.241899999999</v>
      </c>
      <c r="F26" s="62">
        <f t="shared" si="54"/>
        <v>33.948268176214228</v>
      </c>
      <c r="G26" s="62">
        <f t="shared" si="54"/>
        <v>11350.621680000002</v>
      </c>
      <c r="H26" s="35"/>
      <c r="I26" s="61">
        <f>SUM(I27:I34)</f>
        <v>22.109040411365111</v>
      </c>
      <c r="J26" s="61">
        <f>SUM(J27:J34)</f>
        <v>5850.4328909999995</v>
      </c>
      <c r="K26" s="61">
        <f>SUM(K27:K34)</f>
        <v>23.246652590520956</v>
      </c>
      <c r="L26" s="61">
        <f>SUM(L27:L34)</f>
        <v>5423.9478750000007</v>
      </c>
      <c r="M26" s="65" t="s">
        <v>23</v>
      </c>
      <c r="N26" s="63"/>
      <c r="O26" s="64"/>
    </row>
    <row r="27" spans="2:15" ht="30" customHeight="1">
      <c r="B27" s="72">
        <f t="shared" ref="B27" si="55">B205</f>
        <v>9.0770872355697696E-3</v>
      </c>
      <c r="C27" s="72">
        <f>C205</f>
        <v>3.3453850000000003</v>
      </c>
      <c r="D27" s="72">
        <f t="shared" ref="D27" si="56">D205</f>
        <v>9.1262618747055026E-3</v>
      </c>
      <c r="E27" s="72">
        <f>E205</f>
        <v>3.308271</v>
      </c>
      <c r="F27" s="51">
        <f t="shared" ref="F27" si="57">F205</f>
        <v>8.2531406361443394E-3</v>
      </c>
      <c r="G27" s="51">
        <f>G205</f>
        <v>2.759442</v>
      </c>
      <c r="H27" s="13"/>
      <c r="I27" s="72">
        <f t="shared" ref="I27" si="58">I205</f>
        <v>5.1180568723769105E-3</v>
      </c>
      <c r="J27" s="72">
        <f>J205</f>
        <v>1.3543259999999999</v>
      </c>
      <c r="K27" s="72">
        <f>K205</f>
        <v>5.0515405819070144E-2</v>
      </c>
      <c r="L27" s="72">
        <f>L205</f>
        <v>11.786339</v>
      </c>
      <c r="M27" s="73" t="s">
        <v>17</v>
      </c>
      <c r="N27" s="76">
        <v>291</v>
      </c>
      <c r="O27" s="77"/>
    </row>
    <row r="28" spans="2:15" ht="30" customHeight="1">
      <c r="B28" s="75">
        <f t="shared" ref="B28" si="59">B209</f>
        <v>4.7377609731135548</v>
      </c>
      <c r="C28" s="75">
        <f>C209</f>
        <v>1746.1145939999999</v>
      </c>
      <c r="D28" s="75">
        <f t="shared" ref="D28" si="60">D209</f>
        <v>4.6965929686527197</v>
      </c>
      <c r="E28" s="75">
        <f>E209</f>
        <v>1702.515502</v>
      </c>
      <c r="F28" s="54">
        <f t="shared" ref="F28" si="61">F209</f>
        <v>4.7086293451109267</v>
      </c>
      <c r="G28" s="54">
        <f>G209</f>
        <v>1574.332748</v>
      </c>
      <c r="H28" s="23"/>
      <c r="I28" s="75">
        <f t="shared" ref="I28" si="62">I209</f>
        <v>0</v>
      </c>
      <c r="J28" s="75">
        <f>J209</f>
        <v>0</v>
      </c>
      <c r="K28" s="75">
        <f>K209</f>
        <v>0</v>
      </c>
      <c r="L28" s="75">
        <f>L209</f>
        <v>0</v>
      </c>
      <c r="M28" s="81" t="s">
        <v>18</v>
      </c>
      <c r="N28" s="79">
        <v>292</v>
      </c>
      <c r="O28" s="80"/>
    </row>
    <row r="29" spans="2:15" ht="30" customHeight="1">
      <c r="B29" s="75">
        <f t="shared" ref="B29" si="63">B212</f>
        <v>6.435023124893597</v>
      </c>
      <c r="C29" s="75">
        <f>C212</f>
        <v>2371.645141</v>
      </c>
      <c r="D29" s="75">
        <f t="shared" ref="D29" si="64">D212</f>
        <v>9.4165543242271532</v>
      </c>
      <c r="E29" s="75">
        <f>E212</f>
        <v>3413.5020469999999</v>
      </c>
      <c r="F29" s="54">
        <f t="shared" ref="F29" si="65">F212</f>
        <v>11.075829876335341</v>
      </c>
      <c r="G29" s="54">
        <f>G212</f>
        <v>3703.2096620000002</v>
      </c>
      <c r="H29" s="23"/>
      <c r="I29" s="75">
        <f t="shared" ref="I29" si="66">I212</f>
        <v>4.3488426118686174</v>
      </c>
      <c r="J29" s="75">
        <f>J212</f>
        <v>1150.7786580000002</v>
      </c>
      <c r="K29" s="75">
        <f>K212</f>
        <v>2.6177230389364259</v>
      </c>
      <c r="L29" s="75">
        <f>L212</f>
        <v>610.77151900000001</v>
      </c>
      <c r="M29" s="81" t="s">
        <v>201</v>
      </c>
      <c r="N29" s="79">
        <v>421</v>
      </c>
      <c r="O29" s="80"/>
    </row>
    <row r="30" spans="2:15" ht="30" customHeight="1">
      <c r="B30" s="75">
        <f t="shared" ref="B30:G30" si="67">B217</f>
        <v>5.7094471768573776</v>
      </c>
      <c r="C30" s="75">
        <f t="shared" si="67"/>
        <v>2104.2321670000001</v>
      </c>
      <c r="D30" s="75">
        <f t="shared" si="67"/>
        <v>11.146481998976899</v>
      </c>
      <c r="E30" s="75">
        <f t="shared" si="67"/>
        <v>4040.6010319999996</v>
      </c>
      <c r="F30" s="54">
        <f t="shared" si="67"/>
        <v>7.8637057175117686</v>
      </c>
      <c r="G30" s="54">
        <f t="shared" si="67"/>
        <v>2629.234226</v>
      </c>
      <c r="H30" s="23"/>
      <c r="I30" s="75">
        <f>I217</f>
        <v>4.5556625771270216</v>
      </c>
      <c r="J30" s="75">
        <f>J217</f>
        <v>1205.506783</v>
      </c>
      <c r="K30" s="75">
        <f>K217</f>
        <v>7.4203367112972245</v>
      </c>
      <c r="L30" s="75">
        <f>L217</f>
        <v>1731.3253759999998</v>
      </c>
      <c r="M30" s="81" t="s">
        <v>202</v>
      </c>
      <c r="N30" s="79">
        <v>422</v>
      </c>
      <c r="O30" s="80"/>
    </row>
    <row r="31" spans="2:15" ht="30" customHeight="1">
      <c r="B31" s="75">
        <f t="shared" ref="B31" si="68">B225</f>
        <v>1.687176562908266</v>
      </c>
      <c r="C31" s="75">
        <f>C225</f>
        <v>621.81347600000004</v>
      </c>
      <c r="D31" s="75">
        <f t="shared" ref="D31" si="69">D225</f>
        <v>1.6889232990515484</v>
      </c>
      <c r="E31" s="75">
        <f>E225</f>
        <v>612.23489399999994</v>
      </c>
      <c r="F31" s="54">
        <f t="shared" ref="F31" si="70">F225</f>
        <v>1.8604046651152168</v>
      </c>
      <c r="G31" s="54">
        <f>G225</f>
        <v>622.02729799999997</v>
      </c>
      <c r="H31" s="23"/>
      <c r="I31" s="75">
        <f t="shared" ref="I31" si="71">I225</f>
        <v>2.4921687217804864</v>
      </c>
      <c r="J31" s="75">
        <f>J225</f>
        <v>659.47076799999991</v>
      </c>
      <c r="K31" s="75">
        <f>K225</f>
        <v>2.3057482658619977</v>
      </c>
      <c r="L31" s="75">
        <f>L225</f>
        <v>537.98104300000011</v>
      </c>
      <c r="M31" s="81" t="s">
        <v>19</v>
      </c>
      <c r="N31" s="79">
        <v>423</v>
      </c>
      <c r="O31" s="80"/>
    </row>
    <row r="32" spans="2:15" ht="30" customHeight="1">
      <c r="B32" s="75">
        <f t="shared" ref="B32" si="72">B240</f>
        <v>2.4023357102804175</v>
      </c>
      <c r="C32" s="75">
        <f>C240</f>
        <v>885.38731000000007</v>
      </c>
      <c r="D32" s="75">
        <f t="shared" ref="D32" si="73">D240</f>
        <v>2.442446961449368</v>
      </c>
      <c r="E32" s="75">
        <f>E240</f>
        <v>885.38731000000007</v>
      </c>
      <c r="F32" s="54">
        <f t="shared" ref="F32" si="74">F240</f>
        <v>2.6480810203249519</v>
      </c>
      <c r="G32" s="54">
        <f>G240</f>
        <v>885.38731000000007</v>
      </c>
      <c r="H32" s="23"/>
      <c r="I32" s="75">
        <f t="shared" ref="I32" si="75">I240</f>
        <v>4.102075371619601</v>
      </c>
      <c r="J32" s="75">
        <f>J240</f>
        <v>1085.4797960000001</v>
      </c>
      <c r="K32" s="75">
        <f>K240</f>
        <v>2.2212273992701523</v>
      </c>
      <c r="L32" s="75">
        <f>L240</f>
        <v>518.260493</v>
      </c>
      <c r="M32" s="81" t="s">
        <v>20</v>
      </c>
      <c r="N32" s="79">
        <v>440</v>
      </c>
      <c r="O32" s="80"/>
    </row>
    <row r="33" spans="2:15" ht="30" customHeight="1">
      <c r="B33" s="75">
        <f t="shared" ref="B33" si="76">B245</f>
        <v>16.723604630279191</v>
      </c>
      <c r="C33" s="75">
        <f>C245</f>
        <v>6163.5296240000007</v>
      </c>
      <c r="D33" s="75">
        <f t="shared" ref="D33" si="77">D245</f>
        <v>8.3246672209649155</v>
      </c>
      <c r="E33" s="75">
        <f>E245</f>
        <v>3017.6928439999997</v>
      </c>
      <c r="F33" s="54">
        <f t="shared" ref="F33" si="78">F245</f>
        <v>5.6338207600332968</v>
      </c>
      <c r="G33" s="54">
        <f>G245</f>
        <v>1883.6709940000001</v>
      </c>
      <c r="H33" s="23"/>
      <c r="I33" s="75">
        <f t="shared" ref="I33" si="79">I245</f>
        <v>5.1985611483532219</v>
      </c>
      <c r="J33" s="75">
        <f>J245</f>
        <v>1375.6288179999999</v>
      </c>
      <c r="K33" s="75">
        <f>K245</f>
        <v>6.9955866282519601</v>
      </c>
      <c r="L33" s="75">
        <f>L245</f>
        <v>1632.2219760000003</v>
      </c>
      <c r="M33" s="81" t="s">
        <v>21</v>
      </c>
      <c r="N33" s="79">
        <v>720</v>
      </c>
      <c r="O33" s="80"/>
    </row>
    <row r="34" spans="2:15" ht="30" customHeight="1">
      <c r="B34" s="75">
        <f t="shared" ref="B34" si="80">B254</f>
        <v>0.13566580880182355</v>
      </c>
      <c r="C34" s="75">
        <f>C254</f>
        <v>50</v>
      </c>
      <c r="D34" s="75">
        <f t="shared" ref="D34" si="81">D254</f>
        <v>0.13793098985399782</v>
      </c>
      <c r="E34" s="75">
        <f>E254</f>
        <v>50</v>
      </c>
      <c r="F34" s="54">
        <f t="shared" ref="F34" si="82">F254</f>
        <v>0.14954365114657855</v>
      </c>
      <c r="G34" s="54">
        <f>G254</f>
        <v>50</v>
      </c>
      <c r="H34" s="23"/>
      <c r="I34" s="75">
        <f t="shared" ref="I34" si="83">I254</f>
        <v>1.4066119237437855</v>
      </c>
      <c r="J34" s="75">
        <f>J254</f>
        <v>372.21374200000002</v>
      </c>
      <c r="K34" s="75">
        <f>K254</f>
        <v>1.635515141084126</v>
      </c>
      <c r="L34" s="75">
        <f>L254</f>
        <v>381.60112900000001</v>
      </c>
      <c r="M34" s="81" t="s">
        <v>22</v>
      </c>
      <c r="N34" s="79">
        <v>730</v>
      </c>
      <c r="O34" s="80"/>
    </row>
    <row r="35" spans="2:15" ht="11.25" customHeight="1" thickBot="1">
      <c r="B35" s="10"/>
      <c r="C35" s="10"/>
      <c r="D35" s="10"/>
      <c r="E35" s="10"/>
      <c r="F35" s="53"/>
      <c r="G35" s="53"/>
      <c r="H35" s="8"/>
      <c r="I35" s="10"/>
      <c r="J35" s="10"/>
      <c r="K35" s="10"/>
      <c r="L35" s="10"/>
      <c r="M35" s="14"/>
      <c r="N35" s="44"/>
      <c r="O35" s="11"/>
    </row>
    <row r="36" spans="2:15" ht="30" customHeight="1" thickBot="1">
      <c r="B36" s="61">
        <f t="shared" ref="B36:K36" si="84">SUM(B37:B38)</f>
        <v>23.575369796146138</v>
      </c>
      <c r="C36" s="61">
        <f t="shared" si="84"/>
        <v>8688.7661690000004</v>
      </c>
      <c r="D36" s="61">
        <f t="shared" si="84"/>
        <v>23.96900236600197</v>
      </c>
      <c r="E36" s="61">
        <f t="shared" si="84"/>
        <v>8688.7661690000004</v>
      </c>
      <c r="F36" s="62">
        <f t="shared" si="84"/>
        <v>26.017531416280377</v>
      </c>
      <c r="G36" s="62">
        <f t="shared" si="84"/>
        <v>8698.9755890000015</v>
      </c>
      <c r="H36" s="35"/>
      <c r="I36" s="61">
        <f t="shared" si="84"/>
        <v>31.107616525365486</v>
      </c>
      <c r="J36" s="61">
        <f t="shared" si="84"/>
        <v>8231.6111190000011</v>
      </c>
      <c r="K36" s="61">
        <f t="shared" si="84"/>
        <v>32.62672793664963</v>
      </c>
      <c r="L36" s="61">
        <f>SUM(L37:L38)</f>
        <v>7612.5227480000003</v>
      </c>
      <c r="M36" s="65" t="s">
        <v>6</v>
      </c>
      <c r="N36" s="66">
        <v>210</v>
      </c>
      <c r="O36" s="64"/>
    </row>
    <row r="37" spans="2:15" ht="30" customHeight="1">
      <c r="B37" s="82">
        <f t="shared" ref="B37" si="85">B40</f>
        <v>12.736563157329918</v>
      </c>
      <c r="C37" s="82">
        <f t="shared" ref="C37:K37" si="86">C40</f>
        <v>4694.094728</v>
      </c>
      <c r="D37" s="82">
        <f t="shared" ref="D37" si="87">D40</f>
        <v>12.949222646029451</v>
      </c>
      <c r="E37" s="82">
        <f t="shared" si="86"/>
        <v>4694.094728</v>
      </c>
      <c r="F37" s="55">
        <f t="shared" ref="F37" si="88">F40</f>
        <v>14.057043809040149</v>
      </c>
      <c r="G37" s="55">
        <f t="shared" si="86"/>
        <v>4699.9801400000006</v>
      </c>
      <c r="H37" s="13"/>
      <c r="I37" s="82">
        <f t="shared" ref="I37" si="89">I40</f>
        <v>17.290402673200685</v>
      </c>
      <c r="J37" s="82">
        <f t="shared" si="86"/>
        <v>4575.3383510000003</v>
      </c>
      <c r="K37" s="82">
        <f t="shared" si="86"/>
        <v>18.128353512512593</v>
      </c>
      <c r="L37" s="82">
        <f>L40</f>
        <v>4229.7377710000001</v>
      </c>
      <c r="M37" s="83" t="s">
        <v>24</v>
      </c>
      <c r="N37" s="84">
        <v>211</v>
      </c>
      <c r="O37" s="45"/>
    </row>
    <row r="38" spans="2:15" ht="30" customHeight="1">
      <c r="B38" s="75">
        <f t="shared" ref="B38" si="90">B44</f>
        <v>10.838806638816219</v>
      </c>
      <c r="C38" s="75">
        <f t="shared" ref="C38:K38" si="91">C44</f>
        <v>3994.6714410000009</v>
      </c>
      <c r="D38" s="75">
        <f t="shared" ref="D38" si="92">D44</f>
        <v>11.019779719972519</v>
      </c>
      <c r="E38" s="75">
        <f t="shared" si="91"/>
        <v>3994.6714410000009</v>
      </c>
      <c r="F38" s="54">
        <f t="shared" ref="F38" si="93">F44</f>
        <v>11.960487607240227</v>
      </c>
      <c r="G38" s="54">
        <f t="shared" si="91"/>
        <v>3998.9954490000009</v>
      </c>
      <c r="H38" s="23"/>
      <c r="I38" s="75">
        <f t="shared" ref="I38" si="94">I44</f>
        <v>13.817213852164802</v>
      </c>
      <c r="J38" s="75">
        <f t="shared" si="91"/>
        <v>3656.2727679999998</v>
      </c>
      <c r="K38" s="75">
        <f t="shared" si="91"/>
        <v>14.49837442413704</v>
      </c>
      <c r="L38" s="75">
        <f>L44</f>
        <v>3382.7849770000003</v>
      </c>
      <c r="M38" s="81" t="s">
        <v>25</v>
      </c>
      <c r="N38" s="79">
        <v>212</v>
      </c>
      <c r="O38" s="43"/>
    </row>
    <row r="39" spans="2:15" ht="11.25" customHeight="1" thickBot="1">
      <c r="B39" s="10"/>
      <c r="C39" s="10"/>
      <c r="D39" s="10"/>
      <c r="E39" s="10"/>
      <c r="F39" s="53"/>
      <c r="G39" s="53"/>
      <c r="H39" s="8"/>
      <c r="I39" s="10"/>
      <c r="J39" s="10"/>
      <c r="K39" s="10"/>
      <c r="L39" s="10"/>
      <c r="M39" s="14"/>
      <c r="N39" s="44"/>
      <c r="O39" s="11"/>
    </row>
    <row r="40" spans="2:15" ht="30" customHeight="1" thickBot="1">
      <c r="B40" s="61">
        <f t="shared" ref="B40:K40" si="95">SUM(B41:B42)</f>
        <v>12.736563157329918</v>
      </c>
      <c r="C40" s="61">
        <f t="shared" si="95"/>
        <v>4694.094728</v>
      </c>
      <c r="D40" s="61">
        <f t="shared" si="95"/>
        <v>12.949222646029451</v>
      </c>
      <c r="E40" s="61">
        <f t="shared" si="95"/>
        <v>4694.094728</v>
      </c>
      <c r="F40" s="62">
        <f t="shared" si="95"/>
        <v>14.057043809040149</v>
      </c>
      <c r="G40" s="62">
        <f t="shared" si="95"/>
        <v>4699.9801400000006</v>
      </c>
      <c r="H40" s="35"/>
      <c r="I40" s="61">
        <f t="shared" si="95"/>
        <v>17.290402673200685</v>
      </c>
      <c r="J40" s="61">
        <f t="shared" si="95"/>
        <v>4575.3383510000003</v>
      </c>
      <c r="K40" s="61">
        <f t="shared" si="95"/>
        <v>18.128353512512593</v>
      </c>
      <c r="L40" s="61">
        <f>SUM(L41:L42)</f>
        <v>4229.7377710000001</v>
      </c>
      <c r="M40" s="65" t="s">
        <v>24</v>
      </c>
      <c r="N40" s="66">
        <v>211</v>
      </c>
      <c r="O40" s="64"/>
    </row>
    <row r="41" spans="2:15" ht="30" customHeight="1">
      <c r="B41" s="82">
        <v>11.04676328165649</v>
      </c>
      <c r="C41" s="82">
        <v>4071.3144229999998</v>
      </c>
      <c r="D41" s="82">
        <v>11.231208567424957</v>
      </c>
      <c r="E41" s="82">
        <v>4071.3144229999998</v>
      </c>
      <c r="F41" s="55">
        <v>12.18781027817711</v>
      </c>
      <c r="G41" s="55">
        <v>4075.0009060000002</v>
      </c>
      <c r="H41" s="13"/>
      <c r="I41" s="82">
        <v>14.829669558239642</v>
      </c>
      <c r="J41" s="82">
        <v>3924.185986</v>
      </c>
      <c r="K41" s="82">
        <v>15.708583502963549</v>
      </c>
      <c r="L41" s="82">
        <v>3665.1529839999998</v>
      </c>
      <c r="M41" s="83" t="s">
        <v>26</v>
      </c>
      <c r="N41" s="84">
        <v>211001</v>
      </c>
      <c r="O41" s="45"/>
    </row>
    <row r="42" spans="2:15" ht="30" customHeight="1">
      <c r="B42" s="75">
        <v>1.6897998756734269</v>
      </c>
      <c r="C42" s="75">
        <v>622.780305</v>
      </c>
      <c r="D42" s="75">
        <v>1.7180140786044931</v>
      </c>
      <c r="E42" s="75">
        <v>622.780305</v>
      </c>
      <c r="F42" s="54">
        <v>1.8692335308630375</v>
      </c>
      <c r="G42" s="54">
        <v>624.97923400000002</v>
      </c>
      <c r="H42" s="23"/>
      <c r="I42" s="75">
        <v>2.4607331149610423</v>
      </c>
      <c r="J42" s="75">
        <v>651.15236500000003</v>
      </c>
      <c r="K42" s="75">
        <v>2.4197700095490453</v>
      </c>
      <c r="L42" s="75">
        <v>564.58478700000001</v>
      </c>
      <c r="M42" s="81" t="s">
        <v>27</v>
      </c>
      <c r="N42" s="79">
        <v>211002</v>
      </c>
      <c r="O42" s="43"/>
    </row>
    <row r="43" spans="2:15" ht="11.25" customHeight="1" thickBot="1">
      <c r="B43" s="10"/>
      <c r="C43" s="10"/>
      <c r="D43" s="10"/>
      <c r="E43" s="10"/>
      <c r="F43" s="53"/>
      <c r="G43" s="53"/>
      <c r="H43" s="8"/>
      <c r="I43" s="10"/>
      <c r="J43" s="10"/>
      <c r="K43" s="10"/>
      <c r="L43" s="10"/>
      <c r="M43" s="14"/>
      <c r="N43" s="44"/>
      <c r="O43" s="11"/>
    </row>
    <row r="44" spans="2:15" ht="30" customHeight="1" thickBot="1">
      <c r="B44" s="61">
        <f t="shared" ref="B44:G44" si="96">SUM(B45:B76)</f>
        <v>10.838806638816219</v>
      </c>
      <c r="C44" s="61">
        <f t="shared" si="96"/>
        <v>3994.6714410000009</v>
      </c>
      <c r="D44" s="61">
        <f t="shared" si="96"/>
        <v>11.019779719972519</v>
      </c>
      <c r="E44" s="61">
        <f t="shared" si="96"/>
        <v>3994.6714410000009</v>
      </c>
      <c r="F44" s="62">
        <f t="shared" si="96"/>
        <v>11.960487607240227</v>
      </c>
      <c r="G44" s="62">
        <f t="shared" si="96"/>
        <v>3998.9954490000009</v>
      </c>
      <c r="H44" s="35"/>
      <c r="I44" s="61">
        <f>SUM(I45:I76)</f>
        <v>13.817213852164802</v>
      </c>
      <c r="J44" s="61">
        <f>SUM(J45:J76)</f>
        <v>3656.2727679999998</v>
      </c>
      <c r="K44" s="61">
        <f>SUM(K45:K76)</f>
        <v>14.49837442413704</v>
      </c>
      <c r="L44" s="61">
        <f>SUM(L45:L76)</f>
        <v>3382.7849770000003</v>
      </c>
      <c r="M44" s="65" t="s">
        <v>25</v>
      </c>
      <c r="N44" s="66">
        <v>212</v>
      </c>
      <c r="O44" s="64"/>
    </row>
    <row r="45" spans="2:15" ht="30" customHeight="1">
      <c r="B45" s="75">
        <v>9.4587067444491524E-2</v>
      </c>
      <c r="C45" s="75">
        <v>34.860318999999997</v>
      </c>
      <c r="D45" s="75">
        <v>9.6166366125922526E-2</v>
      </c>
      <c r="E45" s="75">
        <v>34.860318999999997</v>
      </c>
      <c r="F45" s="54">
        <v>0.10426278766788888</v>
      </c>
      <c r="G45" s="54">
        <v>34.860318999999997</v>
      </c>
      <c r="H45" s="23"/>
      <c r="I45" s="75">
        <v>0.12691342437213696</v>
      </c>
      <c r="J45" s="75">
        <v>33.583477999999999</v>
      </c>
      <c r="K45" s="75">
        <v>0.10766299020877276</v>
      </c>
      <c r="L45" s="75">
        <v>25.120108999999999</v>
      </c>
      <c r="M45" s="81" t="s">
        <v>28</v>
      </c>
      <c r="N45" s="79">
        <v>212002</v>
      </c>
      <c r="O45" s="43"/>
    </row>
    <row r="46" spans="2:15" ht="30" customHeight="1">
      <c r="B46" s="75">
        <v>0.46160287646177817</v>
      </c>
      <c r="C46" s="75">
        <v>170.12498600000001</v>
      </c>
      <c r="D46" s="75">
        <v>0.46931015435755041</v>
      </c>
      <c r="E46" s="75">
        <v>170.12498600000001</v>
      </c>
      <c r="F46" s="54">
        <v>0.50882223115401126</v>
      </c>
      <c r="G46" s="54">
        <v>170.12498600000001</v>
      </c>
      <c r="H46" s="23"/>
      <c r="I46" s="75">
        <v>0.61504662380335728</v>
      </c>
      <c r="J46" s="75">
        <v>162.75192999999999</v>
      </c>
      <c r="K46" s="75">
        <v>0.61440957941109742</v>
      </c>
      <c r="L46" s="75">
        <v>143.35507100000001</v>
      </c>
      <c r="M46" s="81" t="s">
        <v>29</v>
      </c>
      <c r="N46" s="79">
        <v>212003</v>
      </c>
      <c r="O46" s="43"/>
    </row>
    <row r="47" spans="2:15" ht="30" customHeight="1">
      <c r="B47" s="75">
        <v>0.2681442932316056</v>
      </c>
      <c r="C47" s="75">
        <v>98.825303000000005</v>
      </c>
      <c r="D47" s="75">
        <v>0.27262143730822519</v>
      </c>
      <c r="E47" s="75">
        <v>98.825303000000005</v>
      </c>
      <c r="F47" s="54">
        <v>0.29557393272573845</v>
      </c>
      <c r="G47" s="54">
        <v>98.825303000000005</v>
      </c>
      <c r="H47" s="23"/>
      <c r="I47" s="75">
        <v>0.36868676066500955</v>
      </c>
      <c r="J47" s="75">
        <v>97.560867000000002</v>
      </c>
      <c r="K47" s="75">
        <v>0.35528591459134856</v>
      </c>
      <c r="L47" s="75">
        <v>82.895904000000002</v>
      </c>
      <c r="M47" s="81" t="s">
        <v>30</v>
      </c>
      <c r="N47" s="79">
        <v>212004</v>
      </c>
      <c r="O47" s="43"/>
    </row>
    <row r="48" spans="2:15" ht="30" customHeight="1">
      <c r="B48" s="75">
        <v>0.35312409417304597</v>
      </c>
      <c r="C48" s="75">
        <v>130.14483799999999</v>
      </c>
      <c r="D48" s="75">
        <v>0.35902012659456373</v>
      </c>
      <c r="E48" s="75">
        <v>130.14483799999999</v>
      </c>
      <c r="F48" s="54">
        <v>0.38924668504799959</v>
      </c>
      <c r="G48" s="54">
        <v>130.14483799999999</v>
      </c>
      <c r="H48" s="23"/>
      <c r="I48" s="75">
        <v>0.48204969897778793</v>
      </c>
      <c r="J48" s="75">
        <v>127.55865300000001</v>
      </c>
      <c r="K48" s="75">
        <v>0.53552898182149944</v>
      </c>
      <c r="L48" s="75">
        <v>124.950518</v>
      </c>
      <c r="M48" s="81" t="s">
        <v>31</v>
      </c>
      <c r="N48" s="79">
        <v>212005</v>
      </c>
      <c r="O48" s="43"/>
    </row>
    <row r="49" spans="2:15" ht="30" customHeight="1">
      <c r="B49" s="75">
        <v>6.6774711092257554E-5</v>
      </c>
      <c r="C49" s="75">
        <v>2.461E-2</v>
      </c>
      <c r="D49" s="75">
        <v>6.7889633206137724E-5</v>
      </c>
      <c r="E49" s="75">
        <v>2.461E-2</v>
      </c>
      <c r="F49" s="54">
        <v>7.3605385094345963E-5</v>
      </c>
      <c r="G49" s="54">
        <v>2.461E-2</v>
      </c>
      <c r="H49" s="23"/>
      <c r="I49" s="75">
        <v>2.3222222331075468E-5</v>
      </c>
      <c r="J49" s="75">
        <v>6.1450000000000003E-3</v>
      </c>
      <c r="K49" s="75">
        <v>2.6212738492370956E-5</v>
      </c>
      <c r="L49" s="75">
        <v>6.1159999999999999E-3</v>
      </c>
      <c r="M49" s="81" t="s">
        <v>32</v>
      </c>
      <c r="N49" s="79">
        <v>212006</v>
      </c>
      <c r="O49" s="43"/>
    </row>
    <row r="50" spans="2:15" ht="30" customHeight="1">
      <c r="B50" s="75">
        <v>2.3818032056483349E-4</v>
      </c>
      <c r="C50" s="75">
        <v>8.7781999999999999E-2</v>
      </c>
      <c r="D50" s="75">
        <v>2.4215716302727268E-4</v>
      </c>
      <c r="E50" s="75">
        <v>8.7781999999999999E-2</v>
      </c>
      <c r="F50" s="54">
        <v>2.6254481569897915E-4</v>
      </c>
      <c r="G50" s="54">
        <v>8.7781999999999999E-2</v>
      </c>
      <c r="H50" s="23"/>
      <c r="I50" s="75">
        <v>0</v>
      </c>
      <c r="J50" s="75">
        <v>0</v>
      </c>
      <c r="K50" s="75">
        <v>0</v>
      </c>
      <c r="L50" s="75">
        <v>0</v>
      </c>
      <c r="M50" s="81" t="s">
        <v>33</v>
      </c>
      <c r="N50" s="79">
        <v>212007</v>
      </c>
      <c r="O50" s="43"/>
    </row>
    <row r="51" spans="2:15" ht="30" customHeight="1">
      <c r="B51" s="75">
        <v>2.0396605478089583E-2</v>
      </c>
      <c r="C51" s="75">
        <v>7.5172239999999997</v>
      </c>
      <c r="D51" s="75">
        <v>2.0737162945484576E-2</v>
      </c>
      <c r="E51" s="75">
        <v>7.5172239999999997</v>
      </c>
      <c r="F51" s="54">
        <v>2.2483062468933755E-2</v>
      </c>
      <c r="G51" s="54">
        <v>7.5172239999999997</v>
      </c>
      <c r="H51" s="23"/>
      <c r="I51" s="75">
        <v>3.5225787164486623E-3</v>
      </c>
      <c r="J51" s="75">
        <v>0.93213500000000005</v>
      </c>
      <c r="K51" s="75">
        <v>5.4853798334481545E-3</v>
      </c>
      <c r="L51" s="75">
        <v>1.2798579999999999</v>
      </c>
      <c r="M51" s="81" t="s">
        <v>34</v>
      </c>
      <c r="N51" s="79">
        <v>212008</v>
      </c>
      <c r="O51" s="43"/>
    </row>
    <row r="52" spans="2:15" ht="30" customHeight="1">
      <c r="B52" s="75">
        <v>0.23246710775824755</v>
      </c>
      <c r="C52" s="75">
        <v>85.676379999999995</v>
      </c>
      <c r="D52" s="75">
        <v>0.2363485580101452</v>
      </c>
      <c r="E52" s="75">
        <v>85.676379999999995</v>
      </c>
      <c r="F52" s="54">
        <v>0.25624717364443395</v>
      </c>
      <c r="G52" s="54">
        <v>85.676379999999995</v>
      </c>
      <c r="H52" s="23"/>
      <c r="I52" s="75">
        <v>0.28777630175577479</v>
      </c>
      <c r="J52" s="75">
        <v>76.150565999999998</v>
      </c>
      <c r="K52" s="75">
        <v>0.2889381433007403</v>
      </c>
      <c r="L52" s="75">
        <v>67.415531000000001</v>
      </c>
      <c r="M52" s="81" t="s">
        <v>35</v>
      </c>
      <c r="N52" s="79">
        <v>212009</v>
      </c>
      <c r="O52" s="43"/>
    </row>
    <row r="53" spans="2:15" ht="30" customHeight="1">
      <c r="B53" s="75">
        <v>0.49773193218446093</v>
      </c>
      <c r="C53" s="75">
        <v>183.44044700000001</v>
      </c>
      <c r="D53" s="75">
        <v>0.50604244867939641</v>
      </c>
      <c r="E53" s="75">
        <v>183.44044700000001</v>
      </c>
      <c r="F53" s="54">
        <v>0.54864708424680864</v>
      </c>
      <c r="G53" s="54">
        <v>183.44044700000001</v>
      </c>
      <c r="H53" s="23"/>
      <c r="I53" s="75">
        <v>0.60439332255099754</v>
      </c>
      <c r="J53" s="75">
        <v>159.932883</v>
      </c>
      <c r="K53" s="75">
        <v>0.6518170387623069</v>
      </c>
      <c r="L53" s="75">
        <v>152.08304200000001</v>
      </c>
      <c r="M53" s="81" t="s">
        <v>36</v>
      </c>
      <c r="N53" s="79">
        <v>212010</v>
      </c>
      <c r="O53" s="43"/>
    </row>
    <row r="54" spans="2:15" ht="30" customHeight="1">
      <c r="B54" s="75">
        <v>7.5901603959554656E-2</v>
      </c>
      <c r="C54" s="75">
        <v>27.973741</v>
      </c>
      <c r="D54" s="75">
        <v>7.7168915720987247E-2</v>
      </c>
      <c r="E54" s="75">
        <v>27.973741</v>
      </c>
      <c r="F54" s="54">
        <v>8.3665907307374818E-2</v>
      </c>
      <c r="G54" s="54">
        <v>27.973741</v>
      </c>
      <c r="H54" s="23"/>
      <c r="I54" s="75">
        <v>0.10602642040477873</v>
      </c>
      <c r="J54" s="75">
        <v>28.056417</v>
      </c>
      <c r="K54" s="75">
        <v>9.4805526258196229E-2</v>
      </c>
      <c r="L54" s="75">
        <v>22.120183999999998</v>
      </c>
      <c r="M54" s="81" t="s">
        <v>37</v>
      </c>
      <c r="N54" s="79">
        <v>212011</v>
      </c>
      <c r="O54" s="43"/>
    </row>
    <row r="55" spans="2:15" ht="30" customHeight="1">
      <c r="B55" s="75">
        <v>0.27337438381315116</v>
      </c>
      <c r="C55" s="75">
        <v>100.75286699999999</v>
      </c>
      <c r="D55" s="75">
        <v>0.2779388535187638</v>
      </c>
      <c r="E55" s="75">
        <v>100.75286699999999</v>
      </c>
      <c r="F55" s="54">
        <v>0.30133903189331251</v>
      </c>
      <c r="G55" s="54">
        <v>100.75286699999999</v>
      </c>
      <c r="H55" s="23"/>
      <c r="I55" s="75">
        <v>0.36865355420974133</v>
      </c>
      <c r="J55" s="75">
        <v>97.552080000000004</v>
      </c>
      <c r="K55" s="75">
        <v>0.39974651212110129</v>
      </c>
      <c r="L55" s="75">
        <v>93.269525000000002</v>
      </c>
      <c r="M55" s="81" t="s">
        <v>38</v>
      </c>
      <c r="N55" s="79">
        <v>212012</v>
      </c>
      <c r="O55" s="43"/>
    </row>
    <row r="56" spans="2:15" ht="30" customHeight="1">
      <c r="B56" s="75">
        <v>5.7841090449495716E-2</v>
      </c>
      <c r="C56" s="75">
        <v>21.317489999999999</v>
      </c>
      <c r="D56" s="75">
        <v>5.880684993805399E-2</v>
      </c>
      <c r="E56" s="75">
        <v>21.317489999999999</v>
      </c>
      <c r="F56" s="54">
        <v>6.3757905757613531E-2</v>
      </c>
      <c r="G56" s="54">
        <v>21.317489999999999</v>
      </c>
      <c r="H56" s="23"/>
      <c r="I56" s="75">
        <v>7.5569876839177916E-2</v>
      </c>
      <c r="J56" s="75">
        <v>19.997091000000001</v>
      </c>
      <c r="K56" s="75">
        <v>6.6393184988624149E-2</v>
      </c>
      <c r="L56" s="75">
        <v>15.490969</v>
      </c>
      <c r="M56" s="81" t="s">
        <v>39</v>
      </c>
      <c r="N56" s="79">
        <v>212013</v>
      </c>
      <c r="O56" s="43"/>
    </row>
    <row r="57" spans="2:15" ht="48.75" customHeight="1">
      <c r="B57" s="75">
        <v>1.2958828554424004</v>
      </c>
      <c r="C57" s="75">
        <v>477.60112400000003</v>
      </c>
      <c r="D57" s="75">
        <v>1.3175199157740392</v>
      </c>
      <c r="E57" s="75">
        <v>477.60112400000003</v>
      </c>
      <c r="F57" s="54">
        <v>1.4284443174933961</v>
      </c>
      <c r="G57" s="54">
        <v>477.60112400000003</v>
      </c>
      <c r="H57" s="23"/>
      <c r="I57" s="75">
        <v>1.7291653872935324</v>
      </c>
      <c r="J57" s="75">
        <v>457.56694399999998</v>
      </c>
      <c r="K57" s="75">
        <v>1.7555397433215663</v>
      </c>
      <c r="L57" s="75">
        <v>409.60547000000003</v>
      </c>
      <c r="M57" s="78" t="s">
        <v>40</v>
      </c>
      <c r="N57" s="79">
        <v>212014</v>
      </c>
      <c r="O57" s="43"/>
    </row>
    <row r="58" spans="2:15" ht="30" customHeight="1">
      <c r="B58" s="75">
        <v>0.21530023578403096</v>
      </c>
      <c r="C58" s="75">
        <v>79.349483000000006</v>
      </c>
      <c r="D58" s="75">
        <v>0.21889505469185944</v>
      </c>
      <c r="E58" s="75">
        <v>79.349483000000006</v>
      </c>
      <c r="F58" s="54">
        <v>0.23732422808826734</v>
      </c>
      <c r="G58" s="54">
        <v>79.349483000000006</v>
      </c>
      <c r="H58" s="23"/>
      <c r="I58" s="75">
        <v>0.24387678591849948</v>
      </c>
      <c r="J58" s="75">
        <v>64.533997999999997</v>
      </c>
      <c r="K58" s="75">
        <v>0.25697945338203027</v>
      </c>
      <c r="L58" s="75">
        <v>59.958875999999997</v>
      </c>
      <c r="M58" s="81" t="s">
        <v>41</v>
      </c>
      <c r="N58" s="79">
        <v>212015</v>
      </c>
      <c r="O58" s="43"/>
    </row>
    <row r="59" spans="2:15" ht="30" customHeight="1">
      <c r="B59" s="75">
        <v>2.6496373587010713E-3</v>
      </c>
      <c r="C59" s="75">
        <v>0.97653100000000004</v>
      </c>
      <c r="D59" s="75">
        <v>2.6938777490622865E-3</v>
      </c>
      <c r="E59" s="75">
        <v>0.97653100000000004</v>
      </c>
      <c r="F59" s="54">
        <v>2.9206802239563896E-3</v>
      </c>
      <c r="G59" s="54">
        <v>0.97653100000000004</v>
      </c>
      <c r="H59" s="23"/>
      <c r="I59" s="75">
        <v>3.391298524168885E-3</v>
      </c>
      <c r="J59" s="75">
        <v>0.89739599999999997</v>
      </c>
      <c r="K59" s="75">
        <v>3.739425440560864E-3</v>
      </c>
      <c r="L59" s="75">
        <v>0.87248899999999996</v>
      </c>
      <c r="M59" s="81" t="s">
        <v>42</v>
      </c>
      <c r="N59" s="79">
        <v>212016</v>
      </c>
      <c r="O59" s="43"/>
    </row>
    <row r="60" spans="2:15" ht="30" customHeight="1">
      <c r="B60" s="75">
        <v>0</v>
      </c>
      <c r="C60" s="75">
        <v>0</v>
      </c>
      <c r="D60" s="75">
        <v>0</v>
      </c>
      <c r="E60" s="75">
        <v>0</v>
      </c>
      <c r="F60" s="54">
        <v>0</v>
      </c>
      <c r="G60" s="54">
        <v>0</v>
      </c>
      <c r="H60" s="23"/>
      <c r="I60" s="75">
        <v>3.2168151728401984E-2</v>
      </c>
      <c r="J60" s="75">
        <v>8.5122470000000003</v>
      </c>
      <c r="K60" s="75">
        <v>2.6465458264313839E-2</v>
      </c>
      <c r="L60" s="75">
        <v>6.1749650000000003</v>
      </c>
      <c r="M60" s="81" t="s">
        <v>43</v>
      </c>
      <c r="N60" s="79">
        <v>212017</v>
      </c>
      <c r="O60" s="43"/>
    </row>
    <row r="61" spans="2:15" ht="30" customHeight="1">
      <c r="B61" s="75">
        <v>7.3834518297164781E-2</v>
      </c>
      <c r="C61" s="75">
        <v>27.211911000000001</v>
      </c>
      <c r="D61" s="75">
        <v>7.5067316400977829E-2</v>
      </c>
      <c r="E61" s="75">
        <v>27.211911000000001</v>
      </c>
      <c r="F61" s="54">
        <v>8.1387370512314872E-2</v>
      </c>
      <c r="G61" s="54">
        <v>27.211911000000001</v>
      </c>
      <c r="H61" s="23"/>
      <c r="I61" s="75">
        <v>8.1471510823988319E-2</v>
      </c>
      <c r="J61" s="75">
        <v>21.558765000000001</v>
      </c>
      <c r="K61" s="75">
        <v>8.3511123275117061E-2</v>
      </c>
      <c r="L61" s="75">
        <v>19.484954999999999</v>
      </c>
      <c r="M61" s="81" t="s">
        <v>44</v>
      </c>
      <c r="N61" s="79">
        <v>212018</v>
      </c>
      <c r="O61" s="43"/>
    </row>
    <row r="62" spans="2:15" ht="30" customHeight="1">
      <c r="B62" s="75">
        <v>8.6463075928813402E-3</v>
      </c>
      <c r="C62" s="75">
        <v>3.18662</v>
      </c>
      <c r="D62" s="75">
        <v>8.7906730177709294E-3</v>
      </c>
      <c r="E62" s="75">
        <v>3.18662</v>
      </c>
      <c r="F62" s="54">
        <v>9.5307757923342017E-3</v>
      </c>
      <c r="G62" s="54">
        <v>3.18662</v>
      </c>
      <c r="H62" s="23"/>
      <c r="I62" s="75">
        <v>1.9618261912771683E-2</v>
      </c>
      <c r="J62" s="75">
        <v>5.1913299999999998</v>
      </c>
      <c r="K62" s="75">
        <v>2.3514142207695526E-2</v>
      </c>
      <c r="L62" s="75">
        <v>5.4863590000000002</v>
      </c>
      <c r="M62" s="81" t="s">
        <v>45</v>
      </c>
      <c r="N62" s="79">
        <v>212019</v>
      </c>
      <c r="O62" s="43"/>
    </row>
    <row r="63" spans="2:15" ht="30" customHeight="1">
      <c r="B63" s="75">
        <v>3.4739672328265352E-2</v>
      </c>
      <c r="C63" s="75">
        <v>12.8034</v>
      </c>
      <c r="D63" s="75">
        <v>3.5319712709933511E-2</v>
      </c>
      <c r="E63" s="75">
        <v>12.8034</v>
      </c>
      <c r="F63" s="54">
        <v>3.8293343661802072E-2</v>
      </c>
      <c r="G63" s="54">
        <v>12.8034</v>
      </c>
      <c r="H63" s="23"/>
      <c r="I63" s="75">
        <v>3.7659324903043176E-2</v>
      </c>
      <c r="J63" s="75">
        <v>9.965306</v>
      </c>
      <c r="K63" s="75">
        <v>5.6256012692613253E-2</v>
      </c>
      <c r="L63" s="75">
        <v>13.125747</v>
      </c>
      <c r="M63" s="81" t="s">
        <v>46</v>
      </c>
      <c r="N63" s="79">
        <v>212020</v>
      </c>
      <c r="O63" s="43"/>
    </row>
    <row r="64" spans="2:15" ht="30" customHeight="1">
      <c r="B64" s="75">
        <v>0.10885548825334836</v>
      </c>
      <c r="C64" s="75">
        <v>40.118983999999998</v>
      </c>
      <c r="D64" s="75">
        <v>0.110673023501134</v>
      </c>
      <c r="E64" s="75">
        <v>40.118983999999998</v>
      </c>
      <c r="F64" s="54">
        <v>0.11999078695302333</v>
      </c>
      <c r="G64" s="54">
        <v>40.118983999999998</v>
      </c>
      <c r="H64" s="23"/>
      <c r="I64" s="75">
        <v>8.9127973892153239E-2</v>
      </c>
      <c r="J64" s="75">
        <v>23.584796999999998</v>
      </c>
      <c r="K64" s="75">
        <v>0.12940838117007528</v>
      </c>
      <c r="L64" s="75">
        <v>30.19378</v>
      </c>
      <c r="M64" s="81" t="s">
        <v>47</v>
      </c>
      <c r="N64" s="79">
        <v>212021</v>
      </c>
      <c r="O64" s="43"/>
    </row>
    <row r="65" spans="2:15" ht="30" customHeight="1">
      <c r="B65" s="75">
        <v>6.6283600864394943E-3</v>
      </c>
      <c r="C65" s="75">
        <v>2.4428999999999998</v>
      </c>
      <c r="D65" s="75">
        <v>6.7390323022866244E-3</v>
      </c>
      <c r="E65" s="75">
        <v>2.4428999999999998</v>
      </c>
      <c r="F65" s="54">
        <v>7.3064037077195335E-3</v>
      </c>
      <c r="G65" s="54">
        <v>2.4428999999999998</v>
      </c>
      <c r="H65" s="23"/>
      <c r="I65" s="75">
        <v>7.4651792231312363E-3</v>
      </c>
      <c r="J65" s="75">
        <v>1.9754149999999999</v>
      </c>
      <c r="K65" s="75">
        <v>6.5354451651758131E-3</v>
      </c>
      <c r="L65" s="75">
        <v>1.524861</v>
      </c>
      <c r="M65" s="81" t="s">
        <v>48</v>
      </c>
      <c r="N65" s="79">
        <v>212022</v>
      </c>
      <c r="O65" s="43"/>
    </row>
    <row r="66" spans="2:15" ht="30" customHeight="1">
      <c r="B66" s="75">
        <v>1.4280707491363613</v>
      </c>
      <c r="C66" s="75">
        <v>526.31932900000004</v>
      </c>
      <c r="D66" s="75">
        <v>1.4519149205652389</v>
      </c>
      <c r="E66" s="75">
        <v>526.31932900000004</v>
      </c>
      <c r="F66" s="54">
        <v>1.5741542825535459</v>
      </c>
      <c r="G66" s="54">
        <v>526.31932900000004</v>
      </c>
      <c r="H66" s="23"/>
      <c r="I66" s="75">
        <v>1.7772841825285803</v>
      </c>
      <c r="J66" s="75">
        <v>470.300006</v>
      </c>
      <c r="K66" s="75">
        <v>1.87595120203412</v>
      </c>
      <c r="L66" s="75">
        <v>437.70007299999997</v>
      </c>
      <c r="M66" s="81" t="s">
        <v>49</v>
      </c>
      <c r="N66" s="79">
        <v>212023</v>
      </c>
      <c r="O66" s="43"/>
    </row>
    <row r="67" spans="2:15" ht="30" customHeight="1">
      <c r="B67" s="75">
        <v>8.0643156536972488E-2</v>
      </c>
      <c r="C67" s="75">
        <v>29.721253000000001</v>
      </c>
      <c r="D67" s="75">
        <v>8.1989636919822043E-2</v>
      </c>
      <c r="E67" s="75">
        <v>29.721253000000001</v>
      </c>
      <c r="F67" s="54">
        <v>8.8892493805424022E-2</v>
      </c>
      <c r="G67" s="54">
        <v>29.721253000000001</v>
      </c>
      <c r="H67" s="23"/>
      <c r="I67" s="75">
        <v>0.11033355878497189</v>
      </c>
      <c r="J67" s="75">
        <v>29.196159999999999</v>
      </c>
      <c r="K67" s="75">
        <v>0.12149895734349565</v>
      </c>
      <c r="L67" s="75">
        <v>28.34834</v>
      </c>
      <c r="M67" s="81" t="s">
        <v>50</v>
      </c>
      <c r="N67" s="79">
        <v>212024</v>
      </c>
      <c r="O67" s="43"/>
    </row>
    <row r="68" spans="2:15" ht="30" customHeight="1">
      <c r="B68" s="75">
        <v>0.40714346793532963</v>
      </c>
      <c r="C68" s="75">
        <v>150.05382399999999</v>
      </c>
      <c r="D68" s="75">
        <v>0.4139414495139514</v>
      </c>
      <c r="E68" s="75">
        <v>150.05382399999999</v>
      </c>
      <c r="F68" s="54">
        <v>0.44879193418932184</v>
      </c>
      <c r="G68" s="54">
        <v>150.05382399999999</v>
      </c>
      <c r="H68" s="23"/>
      <c r="I68" s="75">
        <v>0.51199689550185457</v>
      </c>
      <c r="J68" s="75">
        <v>135.48319699999999</v>
      </c>
      <c r="K68" s="75">
        <v>0.67007724555959658</v>
      </c>
      <c r="L68" s="75">
        <v>156.34354400000001</v>
      </c>
      <c r="M68" s="81" t="s">
        <v>51</v>
      </c>
      <c r="N68" s="79">
        <v>212025</v>
      </c>
      <c r="O68" s="43"/>
    </row>
    <row r="69" spans="2:15" ht="30" customHeight="1">
      <c r="B69" s="75">
        <v>6.692809485568889E-3</v>
      </c>
      <c r="C69" s="75">
        <v>2.466653</v>
      </c>
      <c r="D69" s="75">
        <v>6.8045577983266653E-3</v>
      </c>
      <c r="E69" s="75">
        <v>2.466653</v>
      </c>
      <c r="F69" s="54">
        <v>7.3774459146332284E-3</v>
      </c>
      <c r="G69" s="54">
        <v>2.466653</v>
      </c>
      <c r="H69" s="23"/>
      <c r="I69" s="75">
        <v>9.9564758626004279E-3</v>
      </c>
      <c r="J69" s="75">
        <v>2.634655</v>
      </c>
      <c r="K69" s="75">
        <v>7.0497737246981293E-3</v>
      </c>
      <c r="L69" s="75">
        <v>1.644865</v>
      </c>
      <c r="M69" s="81" t="s">
        <v>52</v>
      </c>
      <c r="N69" s="79">
        <v>212026</v>
      </c>
      <c r="O69" s="43"/>
    </row>
    <row r="70" spans="2:15" ht="30" customHeight="1">
      <c r="B70" s="75">
        <v>4.0717102193242889</v>
      </c>
      <c r="C70" s="75">
        <v>1500.6397910000001</v>
      </c>
      <c r="D70" s="75">
        <v>4.139694635738528</v>
      </c>
      <c r="E70" s="75">
        <v>1500.6397910000001</v>
      </c>
      <c r="F70" s="54">
        <v>4.5011556269177113</v>
      </c>
      <c r="G70" s="54">
        <v>1504.9637990000001</v>
      </c>
      <c r="H70" s="23"/>
      <c r="I70" s="75">
        <v>5.1746754582493955</v>
      </c>
      <c r="J70" s="75">
        <v>1369.3082529999999</v>
      </c>
      <c r="K70" s="75">
        <v>5.3545883103016179</v>
      </c>
      <c r="L70" s="75">
        <v>1249.3415030000001</v>
      </c>
      <c r="M70" s="81" t="s">
        <v>53</v>
      </c>
      <c r="N70" s="79">
        <v>212027</v>
      </c>
      <c r="O70" s="43"/>
    </row>
    <row r="71" spans="2:15" ht="30" customHeight="1">
      <c r="B71" s="75">
        <v>1.8051882451302962E-3</v>
      </c>
      <c r="C71" s="75">
        <v>0.66530699999999998</v>
      </c>
      <c r="D71" s="75">
        <v>1.835329061335874E-3</v>
      </c>
      <c r="E71" s="75">
        <v>0.66530699999999998</v>
      </c>
      <c r="F71" s="54">
        <v>1.9898487582675345E-3</v>
      </c>
      <c r="G71" s="54">
        <v>0.66530699999999998</v>
      </c>
      <c r="H71" s="23"/>
      <c r="I71" s="75">
        <v>1.6663314425816786E-3</v>
      </c>
      <c r="J71" s="75">
        <v>0.44094</v>
      </c>
      <c r="K71" s="75">
        <v>1.3898031664825575E-2</v>
      </c>
      <c r="L71" s="75">
        <v>3.242712</v>
      </c>
      <c r="M71" s="81" t="s">
        <v>54</v>
      </c>
      <c r="N71" s="79">
        <v>212028</v>
      </c>
      <c r="O71" s="43"/>
    </row>
    <row r="72" spans="2:15" ht="30" customHeight="1">
      <c r="B72" s="75">
        <v>5.9738471751655371E-2</v>
      </c>
      <c r="C72" s="75">
        <v>22.016774999999999</v>
      </c>
      <c r="D72" s="75">
        <v>6.0735911382855043E-2</v>
      </c>
      <c r="E72" s="75">
        <v>22.016774999999999</v>
      </c>
      <c r="F72" s="54">
        <v>6.5849378399454234E-2</v>
      </c>
      <c r="G72" s="54">
        <v>22.016774999999999</v>
      </c>
      <c r="H72" s="23"/>
      <c r="I72" s="75">
        <v>2.370375183337782E-2</v>
      </c>
      <c r="J72" s="75">
        <v>6.2724209999999996</v>
      </c>
      <c r="K72" s="75">
        <v>2.8931615790543104E-2</v>
      </c>
      <c r="L72" s="75">
        <v>6.7503729999999997</v>
      </c>
      <c r="M72" s="81" t="s">
        <v>199</v>
      </c>
      <c r="N72" s="79">
        <v>212029</v>
      </c>
      <c r="O72" s="43"/>
    </row>
    <row r="73" spans="2:15" ht="30" customHeight="1">
      <c r="B73" s="75">
        <v>5.1249332998270954E-3</v>
      </c>
      <c r="C73" s="75">
        <v>1.888808</v>
      </c>
      <c r="D73" s="75">
        <v>5.2105031416829978E-3</v>
      </c>
      <c r="E73" s="75">
        <v>1.888808</v>
      </c>
      <c r="F73" s="54">
        <v>5.6491848926973343E-3</v>
      </c>
      <c r="G73" s="54">
        <v>1.888808</v>
      </c>
      <c r="H73" s="23"/>
      <c r="I73" s="75">
        <v>0</v>
      </c>
      <c r="J73" s="75">
        <v>0</v>
      </c>
      <c r="K73" s="75">
        <v>1.984384879327625E-4</v>
      </c>
      <c r="L73" s="75">
        <v>4.6300000000000001E-2</v>
      </c>
      <c r="M73" s="81" t="s">
        <v>200</v>
      </c>
      <c r="N73" s="79">
        <v>212030</v>
      </c>
      <c r="O73" s="43"/>
    </row>
    <row r="74" spans="2:15" ht="30" customHeight="1">
      <c r="B74" s="75">
        <v>0.37834524171711365</v>
      </c>
      <c r="C74" s="75">
        <v>139.44015999999999</v>
      </c>
      <c r="D74" s="75">
        <v>0.38466238588399659</v>
      </c>
      <c r="E74" s="75">
        <v>139.44015999999999</v>
      </c>
      <c r="F74" s="54">
        <v>0.41704781285726189</v>
      </c>
      <c r="G74" s="54">
        <v>139.44015999999999</v>
      </c>
      <c r="H74" s="23"/>
      <c r="I74" s="75">
        <v>0.61042204954788548</v>
      </c>
      <c r="J74" s="75">
        <v>161.528188</v>
      </c>
      <c r="K74" s="75">
        <v>0.64969585561823118</v>
      </c>
      <c r="L74" s="75">
        <v>151.58812399999999</v>
      </c>
      <c r="M74" s="81" t="s">
        <v>197</v>
      </c>
      <c r="N74" s="79">
        <v>212031</v>
      </c>
      <c r="O74" s="43"/>
    </row>
    <row r="75" spans="2:15" ht="30" customHeight="1">
      <c r="B75" s="75">
        <v>0.11744851174316469</v>
      </c>
      <c r="C75" s="75">
        <v>43.285966000000002</v>
      </c>
      <c r="D75" s="75">
        <v>0.11940952274332989</v>
      </c>
      <c r="E75" s="75">
        <v>43.285966000000002</v>
      </c>
      <c r="F75" s="54">
        <v>0.1294628279809332</v>
      </c>
      <c r="G75" s="54">
        <v>43.285966000000002</v>
      </c>
      <c r="H75" s="23"/>
      <c r="I75" s="75">
        <v>9.738819962475212E-2</v>
      </c>
      <c r="J75" s="75">
        <v>25.770595</v>
      </c>
      <c r="K75" s="75">
        <v>7.3180844186183966E-2</v>
      </c>
      <c r="L75" s="75">
        <v>17.074677000000001</v>
      </c>
      <c r="M75" s="81" t="s">
        <v>198</v>
      </c>
      <c r="N75" s="79">
        <v>212032</v>
      </c>
      <c r="O75" s="43"/>
    </row>
    <row r="76" spans="2:15" ht="30" customHeight="1">
      <c r="B76" s="75">
        <v>0.20007080451199702</v>
      </c>
      <c r="C76" s="75">
        <v>73.736635000000007</v>
      </c>
      <c r="D76" s="75">
        <v>0.20341134108105879</v>
      </c>
      <c r="E76" s="75">
        <v>73.736635000000007</v>
      </c>
      <c r="F76" s="54">
        <v>0.22053691242325188</v>
      </c>
      <c r="G76" s="54">
        <v>73.736635000000007</v>
      </c>
      <c r="H76" s="23"/>
      <c r="I76" s="75">
        <v>0.21718129005156994</v>
      </c>
      <c r="J76" s="75">
        <v>57.469909999999999</v>
      </c>
      <c r="K76" s="75">
        <v>0.24125550047101613</v>
      </c>
      <c r="L76" s="75">
        <v>56.290137000000001</v>
      </c>
      <c r="M76" s="81" t="s">
        <v>55</v>
      </c>
      <c r="N76" s="79">
        <v>212999</v>
      </c>
      <c r="O76" s="43"/>
    </row>
    <row r="77" spans="2:15" ht="11.25" customHeight="1" thickBot="1">
      <c r="B77" s="10"/>
      <c r="C77" s="10"/>
      <c r="D77" s="10"/>
      <c r="E77" s="10"/>
      <c r="F77" s="53"/>
      <c r="G77" s="53"/>
      <c r="H77" s="8"/>
      <c r="I77" s="10"/>
      <c r="J77" s="10"/>
      <c r="K77" s="10"/>
      <c r="L77" s="10"/>
      <c r="M77" s="14"/>
      <c r="N77" s="44"/>
      <c r="O77" s="11"/>
    </row>
    <row r="78" spans="2:15" ht="30" customHeight="1" thickBot="1">
      <c r="B78" s="61">
        <f t="shared" ref="B78:G78" si="97">SUM(B79:B83)</f>
        <v>4.2382001735736949</v>
      </c>
      <c r="C78" s="61">
        <f t="shared" si="97"/>
        <v>1562.0001130000001</v>
      </c>
      <c r="D78" s="61">
        <f t="shared" si="97"/>
        <v>4.3089644347629292</v>
      </c>
      <c r="E78" s="61">
        <f t="shared" si="97"/>
        <v>1562.0001130000001</v>
      </c>
      <c r="F78" s="62">
        <f t="shared" si="97"/>
        <v>4.6725158065348253</v>
      </c>
      <c r="G78" s="62">
        <f t="shared" si="97"/>
        <v>1562.258167</v>
      </c>
      <c r="H78" s="35"/>
      <c r="I78" s="61">
        <f>SUM(I79:I83)</f>
        <v>5.8145012665283664</v>
      </c>
      <c r="J78" s="61">
        <f>SUM(J79:J83)</f>
        <v>1538.617182</v>
      </c>
      <c r="K78" s="61">
        <f>SUM(K79:K83)</f>
        <v>6.4289912825322499</v>
      </c>
      <c r="L78" s="61">
        <f>SUM(L79:L83)</f>
        <v>1500.0230019999999</v>
      </c>
      <c r="M78" s="65" t="s">
        <v>7</v>
      </c>
      <c r="N78" s="66">
        <v>213</v>
      </c>
      <c r="O78" s="64"/>
    </row>
    <row r="79" spans="2:15" ht="30" customHeight="1">
      <c r="B79" s="82">
        <v>2.7307755136479863</v>
      </c>
      <c r="C79" s="82">
        <v>1006.4346860000001</v>
      </c>
      <c r="D79" s="82">
        <v>2.7763706492675495</v>
      </c>
      <c r="E79" s="82">
        <v>1006.4346860000001</v>
      </c>
      <c r="F79" s="55">
        <v>3.0101183517000063</v>
      </c>
      <c r="G79" s="55">
        <v>1006.4346860000001</v>
      </c>
      <c r="H79" s="13"/>
      <c r="I79" s="82">
        <v>3.7022101907198435</v>
      </c>
      <c r="J79" s="82">
        <v>979.66858200000001</v>
      </c>
      <c r="K79" s="82">
        <v>2.2244108669280096</v>
      </c>
      <c r="L79" s="82">
        <v>519.00326500000006</v>
      </c>
      <c r="M79" s="83" t="s">
        <v>56</v>
      </c>
      <c r="N79" s="84">
        <v>213001</v>
      </c>
      <c r="O79" s="45"/>
    </row>
    <row r="80" spans="2:15" ht="30" customHeight="1">
      <c r="B80" s="75">
        <v>2.1795159881181997E-2</v>
      </c>
      <c r="C80" s="75">
        <v>8.0326649999999997</v>
      </c>
      <c r="D80" s="75">
        <v>2.2159068692311264E-2</v>
      </c>
      <c r="E80" s="75">
        <v>8.0326649999999997</v>
      </c>
      <c r="F80" s="54">
        <v>2.4024681050746628E-2</v>
      </c>
      <c r="G80" s="54">
        <v>8.0326649999999997</v>
      </c>
      <c r="H80" s="23"/>
      <c r="I80" s="75">
        <v>0.3835478643600207</v>
      </c>
      <c r="J80" s="75">
        <v>101.493371</v>
      </c>
      <c r="K80" s="75">
        <v>2.3970711752273313</v>
      </c>
      <c r="L80" s="75">
        <v>559.28865699999994</v>
      </c>
      <c r="M80" s="81" t="s">
        <v>57</v>
      </c>
      <c r="N80" s="79">
        <v>213002</v>
      </c>
      <c r="O80" s="43"/>
    </row>
    <row r="81" spans="2:15" ht="30" customHeight="1">
      <c r="B81" s="75">
        <v>0.17385503937059579</v>
      </c>
      <c r="C81" s="75">
        <v>64.074743999999995</v>
      </c>
      <c r="D81" s="75">
        <v>0.17675785729123011</v>
      </c>
      <c r="E81" s="75">
        <v>64.074743999999995</v>
      </c>
      <c r="F81" s="54">
        <v>0.19163942328084652</v>
      </c>
      <c r="G81" s="54">
        <v>64.074743999999995</v>
      </c>
      <c r="H81" s="23"/>
      <c r="I81" s="75">
        <v>9.3995158961527964E-2</v>
      </c>
      <c r="J81" s="75">
        <v>24.872737999999998</v>
      </c>
      <c r="K81" s="75">
        <v>0.11446081562865171</v>
      </c>
      <c r="L81" s="75">
        <v>26.706188999999998</v>
      </c>
      <c r="M81" s="81" t="s">
        <v>58</v>
      </c>
      <c r="N81" s="79">
        <v>213003</v>
      </c>
      <c r="O81" s="43"/>
    </row>
    <row r="82" spans="2:15" ht="30" customHeight="1">
      <c r="B82" s="75">
        <v>0.66124216059577068</v>
      </c>
      <c r="C82" s="75">
        <v>243.702583</v>
      </c>
      <c r="D82" s="75">
        <v>0.67228277006332116</v>
      </c>
      <c r="E82" s="75">
        <v>243.702583</v>
      </c>
      <c r="F82" s="54">
        <v>0.72888348111344203</v>
      </c>
      <c r="G82" s="54">
        <v>243.702583</v>
      </c>
      <c r="H82" s="23"/>
      <c r="I82" s="75">
        <v>0.74720787740179306</v>
      </c>
      <c r="J82" s="75">
        <v>197.724074</v>
      </c>
      <c r="K82" s="75">
        <v>0.76026431959275986</v>
      </c>
      <c r="L82" s="75">
        <v>177.386143</v>
      </c>
      <c r="M82" s="81" t="s">
        <v>59</v>
      </c>
      <c r="N82" s="79">
        <v>213004</v>
      </c>
      <c r="O82" s="43"/>
    </row>
    <row r="83" spans="2:15" ht="30" customHeight="1">
      <c r="B83" s="75">
        <v>0.65053230007816065</v>
      </c>
      <c r="C83" s="75">
        <v>239.75543500000001</v>
      </c>
      <c r="D83" s="75">
        <v>0.66139408944851663</v>
      </c>
      <c r="E83" s="75">
        <v>239.75543500000001</v>
      </c>
      <c r="F83" s="54">
        <v>0.71784986938978324</v>
      </c>
      <c r="G83" s="54">
        <v>240.01348899999999</v>
      </c>
      <c r="H83" s="23"/>
      <c r="I83" s="75">
        <v>0.88754017508518046</v>
      </c>
      <c r="J83" s="75">
        <v>234.858417</v>
      </c>
      <c r="K83" s="75">
        <v>0.93278410515549759</v>
      </c>
      <c r="L83" s="75">
        <v>217.63874799999999</v>
      </c>
      <c r="M83" s="81" t="s">
        <v>60</v>
      </c>
      <c r="N83" s="79">
        <v>213006</v>
      </c>
      <c r="O83" s="43"/>
    </row>
    <row r="84" spans="2:15" ht="11.25" customHeight="1" thickBot="1">
      <c r="B84" s="15"/>
      <c r="C84" s="15"/>
      <c r="D84" s="15"/>
      <c r="E84" s="15"/>
      <c r="F84" s="56"/>
      <c r="G84" s="56"/>
      <c r="H84" s="8"/>
      <c r="I84" s="15"/>
      <c r="J84" s="15"/>
      <c r="K84" s="15"/>
      <c r="L84" s="15"/>
      <c r="M84" s="16"/>
      <c r="N84" s="46"/>
      <c r="O84" s="11"/>
    </row>
    <row r="85" spans="2:15" ht="30" customHeight="1" thickBot="1">
      <c r="B85" s="61">
        <f t="shared" ref="B85:K85" si="98">SUM(B86:B91)</f>
        <v>0.64524122228892622</v>
      </c>
      <c r="C85" s="61">
        <f t="shared" si="98"/>
        <v>237.80539400000001</v>
      </c>
      <c r="D85" s="61">
        <f t="shared" si="98"/>
        <v>0.64392794061708092</v>
      </c>
      <c r="E85" s="61">
        <f t="shared" si="98"/>
        <v>233.42395399999998</v>
      </c>
      <c r="F85" s="62">
        <f t="shared" si="98"/>
        <v>0.70548654841973235</v>
      </c>
      <c r="G85" s="62">
        <f t="shared" si="98"/>
        <v>235.87980599999997</v>
      </c>
      <c r="H85" s="35"/>
      <c r="I85" s="61">
        <f t="shared" si="98"/>
        <v>0.7846604432766543</v>
      </c>
      <c r="J85" s="61">
        <f t="shared" si="98"/>
        <v>207.634668</v>
      </c>
      <c r="K85" s="61">
        <f t="shared" si="98"/>
        <v>0.65164583306384127</v>
      </c>
      <c r="L85" s="61">
        <f>SUM(L86:L91)</f>
        <v>152.04309599999999</v>
      </c>
      <c r="M85" s="65" t="s">
        <v>8</v>
      </c>
      <c r="N85" s="66">
        <v>221</v>
      </c>
      <c r="O85" s="64"/>
    </row>
    <row r="86" spans="2:15" ht="30" customHeight="1">
      <c r="B86" s="82">
        <v>0.12791897366124683</v>
      </c>
      <c r="C86" s="82">
        <v>47.144883</v>
      </c>
      <c r="D86" s="82">
        <v>0.12838560535628235</v>
      </c>
      <c r="E86" s="82">
        <v>46.539797</v>
      </c>
      <c r="F86" s="55">
        <v>0.13659084405807301</v>
      </c>
      <c r="G86" s="55">
        <v>45.669221999999998</v>
      </c>
      <c r="H86" s="13"/>
      <c r="I86" s="82">
        <v>0.14477646040198622</v>
      </c>
      <c r="J86" s="82">
        <v>38.310344999999998</v>
      </c>
      <c r="K86" s="82">
        <v>0.1202760276589863</v>
      </c>
      <c r="L86" s="82">
        <v>28.063003999999999</v>
      </c>
      <c r="M86" s="83" t="s">
        <v>61</v>
      </c>
      <c r="N86" s="84">
        <v>221001</v>
      </c>
      <c r="O86" s="45"/>
    </row>
    <row r="87" spans="2:15" ht="30" customHeight="1">
      <c r="B87" s="75">
        <v>2.1472766366461525E-2</v>
      </c>
      <c r="C87" s="75">
        <v>7.9138460000000004</v>
      </c>
      <c r="D87" s="75">
        <v>2.1060732495963273E-2</v>
      </c>
      <c r="E87" s="75">
        <v>7.6345179999999999</v>
      </c>
      <c r="F87" s="54">
        <v>2.4187866073750796E-2</v>
      </c>
      <c r="G87" s="54">
        <v>8.0872259999999994</v>
      </c>
      <c r="H87" s="23"/>
      <c r="I87" s="75">
        <v>1.4059553451673422E-2</v>
      </c>
      <c r="J87" s="75">
        <v>3.7204000000000002</v>
      </c>
      <c r="K87" s="75">
        <v>1.2261784182858693E-2</v>
      </c>
      <c r="L87" s="75">
        <v>2.8609399999999998</v>
      </c>
      <c r="M87" s="81" t="s">
        <v>62</v>
      </c>
      <c r="N87" s="79">
        <v>221002</v>
      </c>
      <c r="O87" s="43"/>
    </row>
    <row r="88" spans="2:15" ht="30" customHeight="1">
      <c r="B88" s="75">
        <v>0.14653055354671024</v>
      </c>
      <c r="C88" s="75">
        <v>54.004230999999997</v>
      </c>
      <c r="D88" s="75">
        <v>0.14984486186123078</v>
      </c>
      <c r="E88" s="75">
        <v>54.318779999999997</v>
      </c>
      <c r="F88" s="54">
        <v>0.15615415048281445</v>
      </c>
      <c r="G88" s="54">
        <v>52.210223999999997</v>
      </c>
      <c r="H88" s="23"/>
      <c r="I88" s="75">
        <v>0.15651359511028989</v>
      </c>
      <c r="J88" s="75">
        <v>41.416193</v>
      </c>
      <c r="K88" s="75">
        <v>0.11640802007854484</v>
      </c>
      <c r="L88" s="75">
        <v>27.160513999999999</v>
      </c>
      <c r="M88" s="81" t="s">
        <v>63</v>
      </c>
      <c r="N88" s="79">
        <v>221003</v>
      </c>
      <c r="O88" s="43"/>
    </row>
    <row r="89" spans="2:15" ht="30" customHeight="1">
      <c r="B89" s="75">
        <v>0.21616866789928171</v>
      </c>
      <c r="C89" s="75">
        <v>79.669545999999997</v>
      </c>
      <c r="D89" s="75">
        <v>0.21321264549596913</v>
      </c>
      <c r="E89" s="75">
        <v>77.289608999999999</v>
      </c>
      <c r="F89" s="54">
        <v>0.25161249288111504</v>
      </c>
      <c r="G89" s="54">
        <v>84.126772000000003</v>
      </c>
      <c r="H89" s="23"/>
      <c r="I89" s="75">
        <v>0.32215747647619747</v>
      </c>
      <c r="J89" s="75">
        <v>85.248417000000003</v>
      </c>
      <c r="K89" s="75">
        <v>0.26106711051037812</v>
      </c>
      <c r="L89" s="75">
        <v>60.912615000000002</v>
      </c>
      <c r="M89" s="81" t="s">
        <v>64</v>
      </c>
      <c r="N89" s="79">
        <v>221004</v>
      </c>
      <c r="O89" s="43"/>
    </row>
    <row r="90" spans="2:15" ht="30" customHeight="1">
      <c r="B90" s="75">
        <v>0.11396165083186964</v>
      </c>
      <c r="C90" s="75">
        <v>42.000874000000003</v>
      </c>
      <c r="D90" s="75">
        <v>0.1124898146374335</v>
      </c>
      <c r="E90" s="75">
        <v>40.777571000000002</v>
      </c>
      <c r="F90" s="54">
        <v>0.11840837585405067</v>
      </c>
      <c r="G90" s="54">
        <v>39.589903999999997</v>
      </c>
      <c r="H90" s="23"/>
      <c r="I90" s="75">
        <v>0.11806814224044815</v>
      </c>
      <c r="J90" s="75">
        <v>31.242864000000001</v>
      </c>
      <c r="K90" s="75">
        <v>0.11453295209064732</v>
      </c>
      <c r="L90" s="75">
        <v>26.723020000000002</v>
      </c>
      <c r="M90" s="81" t="s">
        <v>65</v>
      </c>
      <c r="N90" s="79">
        <v>221005</v>
      </c>
      <c r="O90" s="43"/>
    </row>
    <row r="91" spans="2:15" ht="30" customHeight="1">
      <c r="B91" s="75">
        <v>1.9188609983356388E-2</v>
      </c>
      <c r="C91" s="75">
        <v>7.0720140000000002</v>
      </c>
      <c r="D91" s="75">
        <v>1.8934280770201956E-2</v>
      </c>
      <c r="E91" s="75">
        <v>6.8636790000000003</v>
      </c>
      <c r="F91" s="54">
        <v>1.8532819069928513E-2</v>
      </c>
      <c r="G91" s="54">
        <v>6.1964579999999998</v>
      </c>
      <c r="H91" s="23"/>
      <c r="I91" s="75">
        <v>2.9085215596059148E-2</v>
      </c>
      <c r="J91" s="75">
        <v>7.6964490000000003</v>
      </c>
      <c r="K91" s="75">
        <v>2.7099938542425941E-2</v>
      </c>
      <c r="L91" s="75">
        <v>6.3230029999999999</v>
      </c>
      <c r="M91" s="81" t="s">
        <v>66</v>
      </c>
      <c r="N91" s="79">
        <v>221999</v>
      </c>
      <c r="O91" s="43"/>
    </row>
    <row r="92" spans="2:15" ht="11.25" customHeight="1" thickBot="1">
      <c r="B92" s="10"/>
      <c r="C92" s="10"/>
      <c r="D92" s="10"/>
      <c r="E92" s="10"/>
      <c r="F92" s="53"/>
      <c r="G92" s="53"/>
      <c r="H92" s="8"/>
      <c r="I92" s="10"/>
      <c r="J92" s="10"/>
      <c r="K92" s="10"/>
      <c r="L92" s="10"/>
      <c r="M92" s="14"/>
      <c r="N92" s="46"/>
      <c r="O92" s="11"/>
    </row>
    <row r="93" spans="2:15" ht="30" customHeight="1" thickBot="1">
      <c r="B93" s="61">
        <f t="shared" ref="B93:K93" si="99">SUM(B94:B105)</f>
        <v>2.0613360531600935</v>
      </c>
      <c r="C93" s="61">
        <f t="shared" si="99"/>
        <v>759.7109660000001</v>
      </c>
      <c r="D93" s="61">
        <f t="shared" si="99"/>
        <v>2.0388853154734936</v>
      </c>
      <c r="E93" s="61">
        <f t="shared" si="99"/>
        <v>739.09616600000004</v>
      </c>
      <c r="F93" s="62">
        <f t="shared" si="99"/>
        <v>2.1684577014874704</v>
      </c>
      <c r="G93" s="62">
        <f t="shared" si="99"/>
        <v>725.0249960000001</v>
      </c>
      <c r="H93" s="35"/>
      <c r="I93" s="61">
        <f t="shared" si="99"/>
        <v>2.6474697540969174</v>
      </c>
      <c r="J93" s="61">
        <f t="shared" si="99"/>
        <v>700.56609600000002</v>
      </c>
      <c r="K93" s="61">
        <f t="shared" si="99"/>
        <v>2.6527141603938844</v>
      </c>
      <c r="L93" s="61">
        <f>SUM(L94:L105)</f>
        <v>618.9357060000001</v>
      </c>
      <c r="M93" s="65" t="s">
        <v>9</v>
      </c>
      <c r="N93" s="66">
        <v>222</v>
      </c>
      <c r="O93" s="64"/>
    </row>
    <row r="94" spans="2:15" ht="30" customHeight="1">
      <c r="B94" s="82">
        <v>0.21405618574395061</v>
      </c>
      <c r="C94" s="82">
        <v>78.890985000000001</v>
      </c>
      <c r="D94" s="82">
        <v>0.21142264883375869</v>
      </c>
      <c r="E94" s="82">
        <v>76.640735000000006</v>
      </c>
      <c r="F94" s="55">
        <v>0.22944846683753739</v>
      </c>
      <c r="G94" s="55">
        <v>76.716217999999998</v>
      </c>
      <c r="H94" s="13"/>
      <c r="I94" s="82">
        <v>0.27398839350924414</v>
      </c>
      <c r="J94" s="82">
        <v>72.502048000000002</v>
      </c>
      <c r="K94" s="82">
        <v>0.27907112593366817</v>
      </c>
      <c r="L94" s="82">
        <v>65.113342000000003</v>
      </c>
      <c r="M94" s="83" t="s">
        <v>67</v>
      </c>
      <c r="N94" s="84">
        <v>222001</v>
      </c>
      <c r="O94" s="45"/>
    </row>
    <row r="95" spans="2:15" ht="30" customHeight="1">
      <c r="B95" s="75">
        <v>4.863942130170322E-2</v>
      </c>
      <c r="C95" s="75">
        <v>17.926189999999998</v>
      </c>
      <c r="D95" s="75">
        <v>5.2112739000543022E-2</v>
      </c>
      <c r="E95" s="75">
        <v>18.890874</v>
      </c>
      <c r="F95" s="54">
        <v>5.5666753795264187E-2</v>
      </c>
      <c r="G95" s="54">
        <v>18.612209</v>
      </c>
      <c r="H95" s="23"/>
      <c r="I95" s="75">
        <v>5.6029380083628177E-2</v>
      </c>
      <c r="J95" s="75">
        <v>14.826339000000001</v>
      </c>
      <c r="K95" s="75">
        <v>5.3401755772014926E-2</v>
      </c>
      <c r="L95" s="75">
        <v>12.459787</v>
      </c>
      <c r="M95" s="81" t="s">
        <v>68</v>
      </c>
      <c r="N95" s="79">
        <v>222002</v>
      </c>
      <c r="O95" s="43"/>
    </row>
    <row r="96" spans="2:15" ht="30" customHeight="1">
      <c r="B96" s="75">
        <v>0.3810486570024238</v>
      </c>
      <c r="C96" s="75">
        <v>140.436511</v>
      </c>
      <c r="D96" s="75">
        <v>0.37613233623017461</v>
      </c>
      <c r="E96" s="75">
        <v>136.348016</v>
      </c>
      <c r="F96" s="54">
        <v>0.39607829663594779</v>
      </c>
      <c r="G96" s="54">
        <v>132.428991</v>
      </c>
      <c r="H96" s="23"/>
      <c r="I96" s="75">
        <v>0.49370425402744572</v>
      </c>
      <c r="J96" s="75">
        <v>130.64264900000001</v>
      </c>
      <c r="K96" s="75">
        <v>0.53634458115061689</v>
      </c>
      <c r="L96" s="75">
        <v>125.140815</v>
      </c>
      <c r="M96" s="81" t="s">
        <v>69</v>
      </c>
      <c r="N96" s="79">
        <v>222003</v>
      </c>
      <c r="O96" s="43"/>
    </row>
    <row r="97" spans="2:15" ht="30" customHeight="1">
      <c r="B97" s="75">
        <v>1.0288234436973565</v>
      </c>
      <c r="C97" s="75">
        <v>379.175657</v>
      </c>
      <c r="D97" s="75">
        <v>1.0153943721500527</v>
      </c>
      <c r="E97" s="75">
        <v>368.080579</v>
      </c>
      <c r="F97" s="54">
        <v>1.0762213624724561</v>
      </c>
      <c r="G97" s="54">
        <v>359.83519000000001</v>
      </c>
      <c r="H97" s="23"/>
      <c r="I97" s="75">
        <v>1.3110843475252778</v>
      </c>
      <c r="J97" s="75">
        <v>346.93549999999999</v>
      </c>
      <c r="K97" s="75">
        <v>1.4099428686318491</v>
      </c>
      <c r="L97" s="75">
        <v>328.97022900000002</v>
      </c>
      <c r="M97" s="81" t="s">
        <v>70</v>
      </c>
      <c r="N97" s="79">
        <v>222004</v>
      </c>
      <c r="O97" s="43"/>
    </row>
    <row r="98" spans="2:15" ht="30" customHeight="1">
      <c r="B98" s="75">
        <v>4.3347339585483757E-2</v>
      </c>
      <c r="C98" s="75">
        <v>15.975778999999999</v>
      </c>
      <c r="D98" s="75">
        <v>4.2787359948884281E-2</v>
      </c>
      <c r="E98" s="75">
        <v>15.510422999999999</v>
      </c>
      <c r="F98" s="54">
        <v>4.5147380815676229E-2</v>
      </c>
      <c r="G98" s="54">
        <v>15.095051</v>
      </c>
      <c r="H98" s="23"/>
      <c r="I98" s="75">
        <v>5.0923767601509393E-2</v>
      </c>
      <c r="J98" s="75">
        <v>13.475306</v>
      </c>
      <c r="K98" s="75">
        <v>3.9987802583605202E-2</v>
      </c>
      <c r="L98" s="75">
        <v>9.3300210000000003</v>
      </c>
      <c r="M98" s="81" t="s">
        <v>71</v>
      </c>
      <c r="N98" s="79">
        <v>222005</v>
      </c>
      <c r="O98" s="43"/>
    </row>
    <row r="99" spans="2:15" ht="30" customHeight="1">
      <c r="B99" s="75">
        <v>6.9829772153981992E-2</v>
      </c>
      <c r="C99" s="75">
        <v>25.735951</v>
      </c>
      <c r="D99" s="75">
        <v>6.8926799767105265E-2</v>
      </c>
      <c r="E99" s="75">
        <v>24.985973000000001</v>
      </c>
      <c r="F99" s="54">
        <v>7.2555696334725805E-2</v>
      </c>
      <c r="G99" s="54">
        <v>24.259035999999998</v>
      </c>
      <c r="H99" s="23"/>
      <c r="I99" s="75">
        <v>9.6034795658549138E-2</v>
      </c>
      <c r="J99" s="75">
        <v>25.412461</v>
      </c>
      <c r="K99" s="75">
        <v>6.6568856624550449E-2</v>
      </c>
      <c r="L99" s="75">
        <v>15.531957</v>
      </c>
      <c r="M99" s="81" t="s">
        <v>72</v>
      </c>
      <c r="N99" s="79">
        <v>222006</v>
      </c>
      <c r="O99" s="43"/>
    </row>
    <row r="100" spans="2:15" ht="30" customHeight="1">
      <c r="B100" s="75">
        <v>0.11230900793547229</v>
      </c>
      <c r="C100" s="75">
        <v>41.391787999999998</v>
      </c>
      <c r="D100" s="75">
        <v>0.1108584496480343</v>
      </c>
      <c r="E100" s="75">
        <v>40.186200999999997</v>
      </c>
      <c r="F100" s="54">
        <v>0.11669108834523594</v>
      </c>
      <c r="G100" s="54">
        <v>39.015728000000003</v>
      </c>
      <c r="H100" s="23"/>
      <c r="I100" s="75">
        <v>0.16594510136551135</v>
      </c>
      <c r="J100" s="75">
        <v>43.911932</v>
      </c>
      <c r="K100" s="75">
        <v>0.10869835909179369</v>
      </c>
      <c r="L100" s="75">
        <v>25.361682999999999</v>
      </c>
      <c r="M100" s="81" t="s">
        <v>73</v>
      </c>
      <c r="N100" s="79">
        <v>222007</v>
      </c>
      <c r="O100" s="43"/>
    </row>
    <row r="101" spans="2:15" ht="30" customHeight="1">
      <c r="B101" s="75">
        <v>6.1226359376527616E-2</v>
      </c>
      <c r="C101" s="75">
        <v>22.56514</v>
      </c>
      <c r="D101" s="75">
        <v>6.0434496307966705E-2</v>
      </c>
      <c r="E101" s="75">
        <v>21.907512000000001</v>
      </c>
      <c r="F101" s="54">
        <v>6.3676012663372653E-2</v>
      </c>
      <c r="G101" s="54">
        <v>21.290109000000001</v>
      </c>
      <c r="H101" s="23"/>
      <c r="I101" s="75">
        <v>7.5487043984617322E-2</v>
      </c>
      <c r="J101" s="75">
        <v>19.975172000000001</v>
      </c>
      <c r="K101" s="75">
        <v>6.1014627636239403E-2</v>
      </c>
      <c r="L101" s="75">
        <v>14.236034999999999</v>
      </c>
      <c r="M101" s="81" t="s">
        <v>74</v>
      </c>
      <c r="N101" s="79">
        <v>222008</v>
      </c>
      <c r="O101" s="43"/>
    </row>
    <row r="102" spans="2:15" ht="30" customHeight="1">
      <c r="B102" s="75">
        <v>1.1574816874839262E-2</v>
      </c>
      <c r="C102" s="75">
        <v>4.26593</v>
      </c>
      <c r="D102" s="75">
        <v>1.14232542349421E-2</v>
      </c>
      <c r="E102" s="75">
        <v>4.1409310000000001</v>
      </c>
      <c r="F102" s="54">
        <v>1.1992321116794321E-2</v>
      </c>
      <c r="G102" s="54">
        <v>4.009639</v>
      </c>
      <c r="H102" s="23"/>
      <c r="I102" s="75">
        <v>1.022784897661093E-2</v>
      </c>
      <c r="J102" s="75">
        <v>2.7064650000000001</v>
      </c>
      <c r="K102" s="75">
        <v>4.3009163569128163E-3</v>
      </c>
      <c r="L102" s="75">
        <v>1.0034970000000001</v>
      </c>
      <c r="M102" s="81" t="s">
        <v>75</v>
      </c>
      <c r="N102" s="79">
        <v>222009</v>
      </c>
      <c r="O102" s="43"/>
    </row>
    <row r="103" spans="2:15" ht="30" customHeight="1">
      <c r="B103" s="75">
        <v>8.1228600628327347E-3</v>
      </c>
      <c r="C103" s="75">
        <v>2.9937019999999999</v>
      </c>
      <c r="D103" s="75">
        <v>8.0179311988326889E-3</v>
      </c>
      <c r="E103" s="75">
        <v>2.906501</v>
      </c>
      <c r="F103" s="54">
        <v>8.4397741036482919E-3</v>
      </c>
      <c r="G103" s="54">
        <v>2.8218429999999999</v>
      </c>
      <c r="H103" s="23"/>
      <c r="I103" s="75">
        <v>4.6380541036501058E-3</v>
      </c>
      <c r="J103" s="75">
        <v>1.227309</v>
      </c>
      <c r="K103" s="75">
        <v>2.8903701538450103E-3</v>
      </c>
      <c r="L103" s="75">
        <v>0.67438600000000004</v>
      </c>
      <c r="M103" s="81" t="s">
        <v>76</v>
      </c>
      <c r="N103" s="79">
        <v>222010</v>
      </c>
      <c r="O103" s="43"/>
    </row>
    <row r="104" spans="2:15" ht="30" customHeight="1">
      <c r="B104" s="75">
        <v>3.6997023860867423E-2</v>
      </c>
      <c r="C104" s="75">
        <v>13.635353</v>
      </c>
      <c r="D104" s="75">
        <v>3.6515047495586428E-2</v>
      </c>
      <c r="E104" s="75">
        <v>13.236708999999999</v>
      </c>
      <c r="F104" s="54">
        <v>3.837234757270281E-2</v>
      </c>
      <c r="G104" s="54">
        <v>12.829815</v>
      </c>
      <c r="H104" s="23"/>
      <c r="I104" s="75">
        <v>2.6460004770988001E-2</v>
      </c>
      <c r="J104" s="75">
        <v>7.001773</v>
      </c>
      <c r="K104" s="75">
        <v>1.5400099584336495E-2</v>
      </c>
      <c r="L104" s="75">
        <v>3.5931769999999998</v>
      </c>
      <c r="M104" s="81" t="s">
        <v>77</v>
      </c>
      <c r="N104" s="79">
        <v>222011</v>
      </c>
      <c r="O104" s="43"/>
    </row>
    <row r="105" spans="2:15" ht="30" customHeight="1">
      <c r="B105" s="75">
        <v>4.53611655646542E-2</v>
      </c>
      <c r="C105" s="75">
        <v>16.717980000000001</v>
      </c>
      <c r="D105" s="75">
        <v>4.4859880657612684E-2</v>
      </c>
      <c r="E105" s="75">
        <v>16.261711999999999</v>
      </c>
      <c r="F105" s="54">
        <v>5.4168200794108501E-2</v>
      </c>
      <c r="G105" s="54">
        <v>18.111166999999998</v>
      </c>
      <c r="H105" s="23"/>
      <c r="I105" s="75">
        <v>8.29467624898855E-2</v>
      </c>
      <c r="J105" s="75">
        <v>21.949141999999998</v>
      </c>
      <c r="K105" s="75">
        <v>7.5092796874451889E-2</v>
      </c>
      <c r="L105" s="75">
        <v>17.520776999999999</v>
      </c>
      <c r="M105" s="81" t="s">
        <v>78</v>
      </c>
      <c r="N105" s="79">
        <v>222999</v>
      </c>
      <c r="O105" s="43"/>
    </row>
    <row r="106" spans="2:15" ht="11.25" customHeight="1" thickBot="1">
      <c r="B106" s="15"/>
      <c r="C106" s="15"/>
      <c r="D106" s="15"/>
      <c r="E106" s="15"/>
      <c r="F106" s="56"/>
      <c r="G106" s="56"/>
      <c r="H106" s="8"/>
      <c r="I106" s="15"/>
      <c r="J106" s="15"/>
      <c r="K106" s="15"/>
      <c r="L106" s="15"/>
      <c r="M106" s="16"/>
      <c r="N106" s="46"/>
      <c r="O106" s="11"/>
    </row>
    <row r="107" spans="2:15" ht="30" customHeight="1" thickBot="1">
      <c r="B107" s="61">
        <f t="shared" ref="B107:K107" si="100">SUM(B108:B133)</f>
        <v>5.7192416404700435</v>
      </c>
      <c r="C107" s="61">
        <f t="shared" si="100"/>
        <v>2107.8419430000004</v>
      </c>
      <c r="D107" s="61">
        <f t="shared" si="100"/>
        <v>5.7057327083437528</v>
      </c>
      <c r="E107" s="61">
        <f t="shared" si="100"/>
        <v>2068.3287759999998</v>
      </c>
      <c r="F107" s="62">
        <f t="shared" si="100"/>
        <v>6.5041326009948</v>
      </c>
      <c r="G107" s="62">
        <f t="shared" si="100"/>
        <v>2174.6602249999996</v>
      </c>
      <c r="H107" s="35"/>
      <c r="I107" s="61">
        <f t="shared" si="100"/>
        <v>7.6133880564812344</v>
      </c>
      <c r="J107" s="61">
        <f t="shared" si="100"/>
        <v>2014.6336100000001</v>
      </c>
      <c r="K107" s="61">
        <f t="shared" si="100"/>
        <v>7.1995924815437791</v>
      </c>
      <c r="L107" s="61">
        <f>SUM(L108:L133)</f>
        <v>1679.8209630000003</v>
      </c>
      <c r="M107" s="65" t="s">
        <v>10</v>
      </c>
      <c r="N107" s="66">
        <v>223</v>
      </c>
      <c r="O107" s="64"/>
    </row>
    <row r="108" spans="2:15" ht="30" customHeight="1">
      <c r="B108" s="82">
        <v>0.20116818081954935</v>
      </c>
      <c r="C108" s="82">
        <v>74.141075999999998</v>
      </c>
      <c r="D108" s="82">
        <v>0.19868686260970456</v>
      </c>
      <c r="E108" s="82">
        <v>72.024011000000002</v>
      </c>
      <c r="F108" s="55">
        <v>0.21085624902937344</v>
      </c>
      <c r="G108" s="55">
        <v>70.499899999999997</v>
      </c>
      <c r="H108" s="13"/>
      <c r="I108" s="82">
        <v>0.28164894928152373</v>
      </c>
      <c r="J108" s="82">
        <v>74.529162999999997</v>
      </c>
      <c r="K108" s="82">
        <v>0.30463598633554523</v>
      </c>
      <c r="L108" s="82">
        <v>71.078177999999994</v>
      </c>
      <c r="M108" s="83" t="s">
        <v>79</v>
      </c>
      <c r="N108" s="84">
        <v>223001</v>
      </c>
      <c r="O108" s="45"/>
    </row>
    <row r="109" spans="2:15" ht="30" customHeight="1">
      <c r="B109" s="75">
        <v>1.3100412404270543</v>
      </c>
      <c r="C109" s="75">
        <v>482.81923499999999</v>
      </c>
      <c r="D109" s="75">
        <v>1.2946063590499868</v>
      </c>
      <c r="E109" s="75">
        <v>469.29495700000001</v>
      </c>
      <c r="F109" s="54">
        <v>1.3658856531191683</v>
      </c>
      <c r="G109" s="54">
        <v>456.68460099999999</v>
      </c>
      <c r="H109" s="23"/>
      <c r="I109" s="75">
        <v>2.2503875439723435</v>
      </c>
      <c r="J109" s="75">
        <v>595.49130400000001</v>
      </c>
      <c r="K109" s="75">
        <v>1.9182301076817274</v>
      </c>
      <c r="L109" s="75">
        <v>447.56465800000001</v>
      </c>
      <c r="M109" s="81" t="s">
        <v>80</v>
      </c>
      <c r="N109" s="79">
        <v>223002</v>
      </c>
      <c r="O109" s="43"/>
    </row>
    <row r="110" spans="2:15" ht="30" customHeight="1">
      <c r="B110" s="75">
        <v>0.26424632421989835</v>
      </c>
      <c r="C110" s="75">
        <v>97.388695999999996</v>
      </c>
      <c r="D110" s="75">
        <v>0.2608792976592198</v>
      </c>
      <c r="E110" s="75">
        <v>94.568776</v>
      </c>
      <c r="F110" s="54">
        <v>0.27643515679961794</v>
      </c>
      <c r="G110" s="54">
        <v>92.426242999999999</v>
      </c>
      <c r="H110" s="23"/>
      <c r="I110" s="75">
        <v>0.39406192297543818</v>
      </c>
      <c r="J110" s="75">
        <v>104.275572</v>
      </c>
      <c r="K110" s="75">
        <v>0.44066560838681007</v>
      </c>
      <c r="L110" s="75">
        <v>102.81683700000001</v>
      </c>
      <c r="M110" s="81" t="s">
        <v>81</v>
      </c>
      <c r="N110" s="79">
        <v>223003</v>
      </c>
      <c r="O110" s="43"/>
    </row>
    <row r="111" spans="2:15" ht="30" customHeight="1">
      <c r="B111" s="75">
        <v>0.38519085702976841</v>
      </c>
      <c r="C111" s="75">
        <v>141.96313000000001</v>
      </c>
      <c r="D111" s="75">
        <v>0.38026847834016597</v>
      </c>
      <c r="E111" s="75">
        <v>137.84736799999999</v>
      </c>
      <c r="F111" s="54">
        <v>0.41057114611618317</v>
      </c>
      <c r="G111" s="54">
        <v>137.27468300000001</v>
      </c>
      <c r="H111" s="23"/>
      <c r="I111" s="75">
        <v>0.4743996262721879</v>
      </c>
      <c r="J111" s="75">
        <v>125.534312</v>
      </c>
      <c r="K111" s="75">
        <v>0.47704084044056361</v>
      </c>
      <c r="L111" s="75">
        <v>111.303967</v>
      </c>
      <c r="M111" s="81" t="s">
        <v>82</v>
      </c>
      <c r="N111" s="79">
        <v>223004</v>
      </c>
      <c r="O111" s="43"/>
    </row>
    <row r="112" spans="2:15" ht="30" customHeight="1">
      <c r="B112" s="75">
        <v>0.36967953934020598</v>
      </c>
      <c r="C112" s="75">
        <v>136.24639199999999</v>
      </c>
      <c r="D112" s="75">
        <v>0.36560277549917369</v>
      </c>
      <c r="E112" s="75">
        <v>132.531049</v>
      </c>
      <c r="F112" s="54">
        <v>0.3915493312704974</v>
      </c>
      <c r="G112" s="54">
        <v>130.91472899999999</v>
      </c>
      <c r="H112" s="23"/>
      <c r="I112" s="75">
        <v>0.46148450323904239</v>
      </c>
      <c r="J112" s="75">
        <v>122.116748</v>
      </c>
      <c r="K112" s="75">
        <v>0.37425032086509158</v>
      </c>
      <c r="L112" s="75">
        <v>87.320711000000003</v>
      </c>
      <c r="M112" s="81" t="s">
        <v>83</v>
      </c>
      <c r="N112" s="79">
        <v>223005</v>
      </c>
      <c r="O112" s="43"/>
    </row>
    <row r="113" spans="2:15" ht="30" customHeight="1">
      <c r="B113" s="75">
        <v>4.4960354499130103E-3</v>
      </c>
      <c r="C113" s="75">
        <v>1.6570260000000001</v>
      </c>
      <c r="D113" s="75">
        <v>4.4577282128360216E-3</v>
      </c>
      <c r="E113" s="75">
        <v>1.6159269999999999</v>
      </c>
      <c r="F113" s="54">
        <v>4.9430367811101675E-3</v>
      </c>
      <c r="G113" s="54">
        <v>1.6527069999999999</v>
      </c>
      <c r="H113" s="23"/>
      <c r="I113" s="75">
        <v>4.2154550057465785E-3</v>
      </c>
      <c r="J113" s="75">
        <v>1.1154820000000001</v>
      </c>
      <c r="K113" s="75">
        <v>2.9087739306740226E-3</v>
      </c>
      <c r="L113" s="75">
        <v>0.67867999999999995</v>
      </c>
      <c r="M113" s="81" t="s">
        <v>84</v>
      </c>
      <c r="N113" s="79">
        <v>223006</v>
      </c>
      <c r="O113" s="43"/>
    </row>
    <row r="114" spans="2:15" ht="30" customHeight="1">
      <c r="B114" s="75">
        <v>0.23329539907399008</v>
      </c>
      <c r="C114" s="75">
        <v>85.981649000000004</v>
      </c>
      <c r="D114" s="75">
        <v>0.23028220962813692</v>
      </c>
      <c r="E114" s="75">
        <v>83.477328</v>
      </c>
      <c r="F114" s="54">
        <v>0.24239813949111488</v>
      </c>
      <c r="G114" s="54">
        <v>81.045947999999996</v>
      </c>
      <c r="H114" s="23"/>
      <c r="I114" s="75">
        <v>0.34665326292137039</v>
      </c>
      <c r="J114" s="75">
        <v>91.730423999999999</v>
      </c>
      <c r="K114" s="75">
        <v>0.36605490988982325</v>
      </c>
      <c r="L114" s="75">
        <v>85.408544000000006</v>
      </c>
      <c r="M114" s="81" t="s">
        <v>85</v>
      </c>
      <c r="N114" s="79">
        <v>223007</v>
      </c>
      <c r="O114" s="43"/>
    </row>
    <row r="115" spans="2:15" ht="30" customHeight="1">
      <c r="B115" s="75">
        <v>0.13775730345653303</v>
      </c>
      <c r="C115" s="75">
        <v>50.770826</v>
      </c>
      <c r="D115" s="75">
        <v>0.13597801945141544</v>
      </c>
      <c r="E115" s="75">
        <v>49.292048000000001</v>
      </c>
      <c r="F115" s="54">
        <v>0.14344262011194181</v>
      </c>
      <c r="G115" s="54">
        <v>47.960116999999997</v>
      </c>
      <c r="H115" s="23"/>
      <c r="I115" s="75">
        <v>0.21692553950340429</v>
      </c>
      <c r="J115" s="75">
        <v>57.402234</v>
      </c>
      <c r="K115" s="75">
        <v>0.25514530315318878</v>
      </c>
      <c r="L115" s="75">
        <v>59.530929</v>
      </c>
      <c r="M115" s="81" t="s">
        <v>86</v>
      </c>
      <c r="N115" s="79">
        <v>223008</v>
      </c>
      <c r="O115" s="43"/>
    </row>
    <row r="116" spans="2:15" ht="30" customHeight="1">
      <c r="B116" s="75">
        <v>7.4407622226551028E-3</v>
      </c>
      <c r="C116" s="75">
        <v>2.7423129999999998</v>
      </c>
      <c r="D116" s="75">
        <v>7.3543452066451073E-3</v>
      </c>
      <c r="E116" s="75">
        <v>2.6659510000000002</v>
      </c>
      <c r="F116" s="54">
        <v>7.758913823470011E-3</v>
      </c>
      <c r="G116" s="54">
        <v>2.5941969999999999</v>
      </c>
      <c r="H116" s="23"/>
      <c r="I116" s="75">
        <v>7.4463709236126403E-3</v>
      </c>
      <c r="J116" s="75">
        <v>1.9704379999999999</v>
      </c>
      <c r="K116" s="75">
        <v>6.1894164446198848E-3</v>
      </c>
      <c r="L116" s="75">
        <v>1.4441250000000001</v>
      </c>
      <c r="M116" s="81" t="s">
        <v>87</v>
      </c>
      <c r="N116" s="79">
        <v>223009</v>
      </c>
      <c r="O116" s="43"/>
    </row>
    <row r="117" spans="2:15" ht="30" customHeight="1">
      <c r="B117" s="75">
        <v>3.4660207437417774E-2</v>
      </c>
      <c r="C117" s="75">
        <v>12.774113</v>
      </c>
      <c r="D117" s="75">
        <v>3.4286791664833671E-2</v>
      </c>
      <c r="E117" s="75">
        <v>12.428966000000001</v>
      </c>
      <c r="F117" s="54">
        <v>3.9458219914154387E-2</v>
      </c>
      <c r="G117" s="54">
        <v>13.192876999999999</v>
      </c>
      <c r="H117" s="23"/>
      <c r="I117" s="75">
        <v>2.3528744328715153E-2</v>
      </c>
      <c r="J117" s="75">
        <v>6.2261110000000004</v>
      </c>
      <c r="K117" s="75">
        <v>1.9079796325808137E-2</v>
      </c>
      <c r="L117" s="75">
        <v>4.4517300000000004</v>
      </c>
      <c r="M117" s="81" t="s">
        <v>88</v>
      </c>
      <c r="N117" s="79">
        <v>223010</v>
      </c>
      <c r="O117" s="43"/>
    </row>
    <row r="118" spans="2:15" ht="30" customHeight="1">
      <c r="B118" s="75">
        <v>3.5226449390194821E-2</v>
      </c>
      <c r="C118" s="75">
        <v>12.982803000000001</v>
      </c>
      <c r="D118" s="75">
        <v>3.473896807025223E-2</v>
      </c>
      <c r="E118" s="75">
        <v>12.592879999999999</v>
      </c>
      <c r="F118" s="54">
        <v>3.7837675184139379E-2</v>
      </c>
      <c r="G118" s="54">
        <v>12.651047</v>
      </c>
      <c r="H118" s="23"/>
      <c r="I118" s="75">
        <v>4.8079995795393862E-2</v>
      </c>
      <c r="J118" s="75">
        <v>12.722795</v>
      </c>
      <c r="K118" s="75">
        <v>6.4708292218578711E-2</v>
      </c>
      <c r="L118" s="75">
        <v>15.097847</v>
      </c>
      <c r="M118" s="81" t="s">
        <v>89</v>
      </c>
      <c r="N118" s="79">
        <v>223011</v>
      </c>
      <c r="O118" s="43"/>
    </row>
    <row r="119" spans="2:15" ht="30" customHeight="1">
      <c r="B119" s="75">
        <v>9.2362376098700419E-2</v>
      </c>
      <c r="C119" s="75">
        <v>34.040402999999998</v>
      </c>
      <c r="D119" s="75">
        <v>9.1650717931827025E-2</v>
      </c>
      <c r="E119" s="75">
        <v>33.223396000000001</v>
      </c>
      <c r="F119" s="54">
        <v>0.10310413841317029</v>
      </c>
      <c r="G119" s="54">
        <v>34.472923999999999</v>
      </c>
      <c r="H119" s="23"/>
      <c r="I119" s="75">
        <v>0.10467777803339058</v>
      </c>
      <c r="J119" s="75">
        <v>27.699542999999998</v>
      </c>
      <c r="K119" s="75">
        <v>0.10075128766957686</v>
      </c>
      <c r="L119" s="75">
        <v>23.507459000000001</v>
      </c>
      <c r="M119" s="81" t="s">
        <v>90</v>
      </c>
      <c r="N119" s="79">
        <v>223012</v>
      </c>
      <c r="O119" s="43"/>
    </row>
    <row r="120" spans="2:15" ht="30" customHeight="1">
      <c r="B120" s="75">
        <v>8.7134176698529561E-2</v>
      </c>
      <c r="C120" s="75">
        <v>32.113536000000003</v>
      </c>
      <c r="D120" s="75">
        <v>8.6041230091652751E-2</v>
      </c>
      <c r="E120" s="75">
        <v>31.189955999999999</v>
      </c>
      <c r="F120" s="54">
        <v>8.8886879936759977E-2</v>
      </c>
      <c r="G120" s="54">
        <v>29.719376</v>
      </c>
      <c r="H120" s="23"/>
      <c r="I120" s="75">
        <v>8.5313513192598764E-2</v>
      </c>
      <c r="J120" s="75">
        <v>22.575424999999999</v>
      </c>
      <c r="K120" s="75">
        <v>0.16903320847197364</v>
      </c>
      <c r="L120" s="75">
        <v>39.439110999999997</v>
      </c>
      <c r="M120" s="81" t="s">
        <v>91</v>
      </c>
      <c r="N120" s="79">
        <v>223013</v>
      </c>
      <c r="O120" s="43"/>
    </row>
    <row r="121" spans="2:15" ht="30" customHeight="1">
      <c r="B121" s="75">
        <v>0.27795234513168343</v>
      </c>
      <c r="C121" s="75">
        <v>102.44008700000001</v>
      </c>
      <c r="D121" s="75">
        <v>0.29012543164465687</v>
      </c>
      <c r="E121" s="75">
        <v>105.170503</v>
      </c>
      <c r="F121" s="54">
        <v>0.30629934993874913</v>
      </c>
      <c r="G121" s="54">
        <v>102.41135199999999</v>
      </c>
      <c r="H121" s="23"/>
      <c r="I121" s="75">
        <v>0.2381770586700121</v>
      </c>
      <c r="J121" s="75">
        <v>63.025751999999997</v>
      </c>
      <c r="K121" s="75">
        <v>0.19333151700942386</v>
      </c>
      <c r="L121" s="75">
        <v>45.108432999999998</v>
      </c>
      <c r="M121" s="81" t="s">
        <v>92</v>
      </c>
      <c r="N121" s="79">
        <v>223014</v>
      </c>
      <c r="O121" s="43"/>
    </row>
    <row r="122" spans="2:15" ht="30" customHeight="1">
      <c r="B122" s="75">
        <v>9.9183582419035521E-2</v>
      </c>
      <c r="C122" s="75">
        <v>36.554377000000002</v>
      </c>
      <c r="D122" s="75">
        <v>9.7902533840032571E-2</v>
      </c>
      <c r="E122" s="75">
        <v>35.48968</v>
      </c>
      <c r="F122" s="54">
        <v>0.10305352087813022</v>
      </c>
      <c r="G122" s="54">
        <v>34.456000000000003</v>
      </c>
      <c r="H122" s="23"/>
      <c r="I122" s="75">
        <v>0.12732103956254778</v>
      </c>
      <c r="J122" s="75">
        <v>33.691339999999997</v>
      </c>
      <c r="K122" s="75">
        <v>0.13189166526645096</v>
      </c>
      <c r="L122" s="75">
        <v>30.773184000000001</v>
      </c>
      <c r="M122" s="81" t="s">
        <v>93</v>
      </c>
      <c r="N122" s="79">
        <v>223015</v>
      </c>
      <c r="O122" s="43"/>
    </row>
    <row r="123" spans="2:15" ht="30" customHeight="1">
      <c r="B123" s="75">
        <v>0.41648713848519492</v>
      </c>
      <c r="C123" s="75">
        <v>153.49745899999999</v>
      </c>
      <c r="D123" s="75">
        <v>0.40633495542337406</v>
      </c>
      <c r="E123" s="75">
        <v>147.296469</v>
      </c>
      <c r="F123" s="54">
        <v>0.47800594144199798</v>
      </c>
      <c r="G123" s="54">
        <v>159.82154299999999</v>
      </c>
      <c r="H123" s="23"/>
      <c r="I123" s="75">
        <v>0.37375341498764725</v>
      </c>
      <c r="J123" s="75">
        <v>98.901590999999996</v>
      </c>
      <c r="K123" s="75">
        <v>0.13870746587031244</v>
      </c>
      <c r="L123" s="75">
        <v>32.363458000000001</v>
      </c>
      <c r="M123" s="81" t="s">
        <v>94</v>
      </c>
      <c r="N123" s="79">
        <v>223016</v>
      </c>
      <c r="O123" s="43"/>
    </row>
    <row r="124" spans="2:15" ht="30" customHeight="1">
      <c r="B124" s="75">
        <v>5.0434011333849921E-2</v>
      </c>
      <c r="C124" s="75">
        <v>18.587591</v>
      </c>
      <c r="D124" s="75">
        <v>4.9807862504926366E-2</v>
      </c>
      <c r="E124" s="75">
        <v>18.055356</v>
      </c>
      <c r="F124" s="54">
        <v>5.5325851097237429E-2</v>
      </c>
      <c r="G124" s="54">
        <v>18.498228000000001</v>
      </c>
      <c r="H124" s="23"/>
      <c r="I124" s="75">
        <v>8.2595900974815312E-2</v>
      </c>
      <c r="J124" s="75">
        <v>21.856297999999999</v>
      </c>
      <c r="K124" s="75">
        <v>7.5708551931100113E-2</v>
      </c>
      <c r="L124" s="75">
        <v>17.664446000000002</v>
      </c>
      <c r="M124" s="81" t="s">
        <v>95</v>
      </c>
      <c r="N124" s="79">
        <v>223017</v>
      </c>
      <c r="O124" s="43"/>
    </row>
    <row r="125" spans="2:15" ht="30" customHeight="1">
      <c r="B125" s="75">
        <v>5.6734141562474291E-2</v>
      </c>
      <c r="C125" s="75">
        <v>20.909521000000002</v>
      </c>
      <c r="D125" s="75">
        <v>5.600136946648103E-2</v>
      </c>
      <c r="E125" s="75">
        <v>20.300502999999999</v>
      </c>
      <c r="F125" s="54">
        <v>5.8947786364515468E-2</v>
      </c>
      <c r="G125" s="54">
        <v>19.709223999999999</v>
      </c>
      <c r="H125" s="23"/>
      <c r="I125" s="75">
        <v>7.4515085332561071E-2</v>
      </c>
      <c r="J125" s="75">
        <v>19.717974999999999</v>
      </c>
      <c r="K125" s="75">
        <v>6.7382994452061376E-2</v>
      </c>
      <c r="L125" s="75">
        <v>15.721913000000001</v>
      </c>
      <c r="M125" s="81" t="s">
        <v>96</v>
      </c>
      <c r="N125" s="79">
        <v>223018</v>
      </c>
      <c r="O125" s="43"/>
    </row>
    <row r="126" spans="2:15" ht="30" customHeight="1">
      <c r="B126" s="75">
        <v>3.2515108508334507E-2</v>
      </c>
      <c r="C126" s="75">
        <v>11.983530999999999</v>
      </c>
      <c r="D126" s="75">
        <v>3.2095134442928774E-2</v>
      </c>
      <c r="E126" s="75">
        <v>11.63449</v>
      </c>
      <c r="F126" s="54">
        <v>3.378376513528631E-2</v>
      </c>
      <c r="G126" s="54">
        <v>11.29562</v>
      </c>
      <c r="H126" s="23"/>
      <c r="I126" s="75">
        <v>4.2874877318775567E-2</v>
      </c>
      <c r="J126" s="75">
        <v>11.345431</v>
      </c>
      <c r="K126" s="75">
        <v>2.8779538190817005E-2</v>
      </c>
      <c r="L126" s="75">
        <v>6.7148899999999996</v>
      </c>
      <c r="M126" s="81" t="s">
        <v>97</v>
      </c>
      <c r="N126" s="79">
        <v>223019</v>
      </c>
      <c r="O126" s="43"/>
    </row>
    <row r="127" spans="2:15" ht="30" customHeight="1">
      <c r="B127" s="75">
        <v>0.20880160477060014</v>
      </c>
      <c r="C127" s="75">
        <v>76.954395000000005</v>
      </c>
      <c r="D127" s="75">
        <v>0.20624435533682642</v>
      </c>
      <c r="E127" s="75">
        <v>74.763603000000003</v>
      </c>
      <c r="F127" s="54">
        <v>0.23364866646768809</v>
      </c>
      <c r="G127" s="54">
        <v>78.120557000000005</v>
      </c>
      <c r="H127" s="23"/>
      <c r="I127" s="75">
        <v>0.29099417241546566</v>
      </c>
      <c r="J127" s="75">
        <v>77.002070000000003</v>
      </c>
      <c r="K127" s="75">
        <v>0.29334073473862998</v>
      </c>
      <c r="L127" s="75">
        <v>68.442751000000001</v>
      </c>
      <c r="M127" s="81" t="s">
        <v>98</v>
      </c>
      <c r="N127" s="79">
        <v>223020</v>
      </c>
      <c r="O127" s="43"/>
    </row>
    <row r="128" spans="2:15" ht="30" customHeight="1">
      <c r="B128" s="75">
        <v>1.5965152379798595E-3</v>
      </c>
      <c r="C128" s="75">
        <v>0.58840000000000003</v>
      </c>
      <c r="D128" s="75">
        <v>1.571792594881232E-3</v>
      </c>
      <c r="E128" s="75">
        <v>0.56977500000000003</v>
      </c>
      <c r="F128" s="54">
        <v>1.6504235515140992E-3</v>
      </c>
      <c r="G128" s="54">
        <v>0.55181999999999998</v>
      </c>
      <c r="H128" s="23"/>
      <c r="I128" s="75">
        <v>1.1385162154443347E-3</v>
      </c>
      <c r="J128" s="75">
        <v>0.30127100000000001</v>
      </c>
      <c r="K128" s="75">
        <v>8.7815674099368248E-4</v>
      </c>
      <c r="L128" s="75">
        <v>0.20489299999999999</v>
      </c>
      <c r="M128" s="81" t="s">
        <v>99</v>
      </c>
      <c r="N128" s="79">
        <v>223021</v>
      </c>
      <c r="O128" s="43"/>
    </row>
    <row r="129" spans="2:15" ht="48.75" customHeight="1">
      <c r="B129" s="75">
        <v>0.25887535554917679</v>
      </c>
      <c r="C129" s="75">
        <v>95.409210999999999</v>
      </c>
      <c r="D129" s="75">
        <v>0.25553177938945548</v>
      </c>
      <c r="E129" s="75">
        <v>92.630300000000005</v>
      </c>
      <c r="F129" s="54">
        <v>0.26897617968637955</v>
      </c>
      <c r="G129" s="54">
        <v>89.932329999999993</v>
      </c>
      <c r="H129" s="23"/>
      <c r="I129" s="75">
        <v>0.38672853033641624</v>
      </c>
      <c r="J129" s="75">
        <v>102.33503</v>
      </c>
      <c r="K129" s="75">
        <v>0.40734799627339408</v>
      </c>
      <c r="L129" s="75">
        <v>95.043115999999998</v>
      </c>
      <c r="M129" s="78" t="s">
        <v>100</v>
      </c>
      <c r="N129" s="79">
        <v>223022</v>
      </c>
      <c r="O129" s="43"/>
    </row>
    <row r="130" spans="2:15" ht="30" customHeight="1">
      <c r="B130" s="75">
        <v>0.48327725036006774</v>
      </c>
      <c r="C130" s="75">
        <v>178.113135</v>
      </c>
      <c r="D130" s="75">
        <v>0.49087624393138035</v>
      </c>
      <c r="E130" s="75">
        <v>177.94269600000001</v>
      </c>
      <c r="F130" s="54">
        <v>0.49768537748447383</v>
      </c>
      <c r="G130" s="54">
        <v>166.40137300000001</v>
      </c>
      <c r="H130" s="23"/>
      <c r="I130" s="75">
        <v>0.45279371596387735</v>
      </c>
      <c r="J130" s="75">
        <v>119.817016</v>
      </c>
      <c r="K130" s="75">
        <v>0.22038799195128553</v>
      </c>
      <c r="L130" s="75">
        <v>51.421295000000001</v>
      </c>
      <c r="M130" s="81" t="s">
        <v>101</v>
      </c>
      <c r="N130" s="79">
        <v>223023</v>
      </c>
      <c r="O130" s="43"/>
    </row>
    <row r="131" spans="2:15" ht="30" customHeight="1">
      <c r="B131" s="75">
        <v>4.6044522383537519E-2</v>
      </c>
      <c r="C131" s="75">
        <v>16.969833000000001</v>
      </c>
      <c r="D131" s="75">
        <v>4.6401295331288464E-2</v>
      </c>
      <c r="E131" s="75">
        <v>16.820474999999998</v>
      </c>
      <c r="F131" s="54">
        <v>4.98742103768317E-2</v>
      </c>
      <c r="G131" s="54">
        <v>16.675469</v>
      </c>
      <c r="H131" s="23"/>
      <c r="I131" s="75">
        <v>7.5632971749517969E-2</v>
      </c>
      <c r="J131" s="75">
        <v>20.013787000000001</v>
      </c>
      <c r="K131" s="75">
        <v>8.2137256047853324E-2</v>
      </c>
      <c r="L131" s="75">
        <v>19.164401999999999</v>
      </c>
      <c r="M131" s="81" t="s">
        <v>102</v>
      </c>
      <c r="N131" s="79">
        <v>223024</v>
      </c>
      <c r="O131" s="43"/>
    </row>
    <row r="132" spans="2:15" ht="30" customHeight="1">
      <c r="B132" s="75">
        <v>0.12787510476531266</v>
      </c>
      <c r="C132" s="75">
        <v>47.128715</v>
      </c>
      <c r="D132" s="75">
        <v>0.12648315907528351</v>
      </c>
      <c r="E132" s="75">
        <v>45.850160000000002</v>
      </c>
      <c r="F132" s="54">
        <v>0.13461575525817365</v>
      </c>
      <c r="G132" s="54">
        <v>45.008850000000002</v>
      </c>
      <c r="H132" s="23"/>
      <c r="I132" s="75">
        <v>0.1710603352923909</v>
      </c>
      <c r="J132" s="75">
        <v>45.265510999999996</v>
      </c>
      <c r="K132" s="75">
        <v>0.14996433697782299</v>
      </c>
      <c r="L132" s="75">
        <v>34.989930000000001</v>
      </c>
      <c r="M132" s="81" t="s">
        <v>103</v>
      </c>
      <c r="N132" s="79">
        <v>223025</v>
      </c>
      <c r="O132" s="43"/>
    </row>
    <row r="133" spans="2:15" ht="30" customHeight="1">
      <c r="B133" s="75">
        <v>0.49676610829838752</v>
      </c>
      <c r="C133" s="75">
        <v>183.08448999999999</v>
      </c>
      <c r="D133" s="75">
        <v>0.52152301194638884</v>
      </c>
      <c r="E133" s="75">
        <v>189.052153</v>
      </c>
      <c r="F133" s="54">
        <v>0.95913861332312134</v>
      </c>
      <c r="G133" s="54">
        <v>320.68851000000001</v>
      </c>
      <c r="H133" s="23"/>
      <c r="I133" s="75">
        <v>0.59697923221699467</v>
      </c>
      <c r="J133" s="75">
        <v>157.97098700000001</v>
      </c>
      <c r="K133" s="75">
        <v>0.91104042427965248</v>
      </c>
      <c r="L133" s="75">
        <v>212.56547599999999</v>
      </c>
      <c r="M133" s="81" t="s">
        <v>104</v>
      </c>
      <c r="N133" s="79">
        <v>223999</v>
      </c>
      <c r="O133" s="43"/>
    </row>
    <row r="134" spans="2:15" ht="11.25" customHeight="1" thickBot="1">
      <c r="B134" s="15"/>
      <c r="C134" s="15"/>
      <c r="D134" s="15"/>
      <c r="E134" s="15"/>
      <c r="F134" s="56"/>
      <c r="G134" s="56"/>
      <c r="H134" s="8"/>
      <c r="I134" s="15"/>
      <c r="J134" s="15"/>
      <c r="K134" s="15"/>
      <c r="L134" s="15"/>
      <c r="M134" s="16"/>
      <c r="N134" s="46"/>
      <c r="O134" s="11"/>
    </row>
    <row r="135" spans="2:15" ht="30" customHeight="1" thickBot="1">
      <c r="B135" s="61">
        <f t="shared" ref="B135:K135" si="101">SUM(B136:B140)</f>
        <v>2.5518441066237987</v>
      </c>
      <c r="C135" s="61">
        <f t="shared" si="101"/>
        <v>940.48903299999984</v>
      </c>
      <c r="D135" s="61">
        <f t="shared" si="101"/>
        <v>2.5362098497322667</v>
      </c>
      <c r="E135" s="61">
        <f t="shared" si="101"/>
        <v>919.37636799999996</v>
      </c>
      <c r="F135" s="62">
        <f t="shared" si="101"/>
        <v>2.684861077945087</v>
      </c>
      <c r="G135" s="62">
        <f t="shared" si="101"/>
        <v>897.68474200000003</v>
      </c>
      <c r="H135" s="35"/>
      <c r="I135" s="61">
        <f t="shared" si="101"/>
        <v>3.9139003378291197</v>
      </c>
      <c r="J135" s="61">
        <f t="shared" si="101"/>
        <v>1035.6854410000001</v>
      </c>
      <c r="K135" s="61">
        <f t="shared" si="101"/>
        <v>2.9511588101888568</v>
      </c>
      <c r="L135" s="61">
        <f>SUM(L136:L140)</f>
        <v>688.56931100000008</v>
      </c>
      <c r="M135" s="65" t="s">
        <v>11</v>
      </c>
      <c r="N135" s="66">
        <v>224</v>
      </c>
      <c r="O135" s="64"/>
    </row>
    <row r="136" spans="2:15" ht="30" customHeight="1">
      <c r="B136" s="82">
        <v>2.1853881822594885</v>
      </c>
      <c r="C136" s="82">
        <v>805.43071299999997</v>
      </c>
      <c r="D136" s="82">
        <v>2.1746965129099198</v>
      </c>
      <c r="E136" s="82">
        <v>788.32774099999995</v>
      </c>
      <c r="F136" s="55">
        <v>2.3051859582157088</v>
      </c>
      <c r="G136" s="55">
        <v>770.74016200000005</v>
      </c>
      <c r="H136" s="13"/>
      <c r="I136" s="82">
        <v>3.3906528783652981</v>
      </c>
      <c r="J136" s="82">
        <v>897.22515099999998</v>
      </c>
      <c r="K136" s="82">
        <v>2.4766790091588824</v>
      </c>
      <c r="L136" s="82">
        <v>577.86288999999999</v>
      </c>
      <c r="M136" s="83" t="s">
        <v>105</v>
      </c>
      <c r="N136" s="84">
        <v>224001</v>
      </c>
      <c r="O136" s="45"/>
    </row>
    <row r="137" spans="2:15" ht="30" customHeight="1">
      <c r="B137" s="75">
        <v>5.1535823913350105E-2</v>
      </c>
      <c r="C137" s="75">
        <v>18.993666999999999</v>
      </c>
      <c r="D137" s="75">
        <v>5.0662733952463276E-2</v>
      </c>
      <c r="E137" s="75">
        <v>18.365247</v>
      </c>
      <c r="F137" s="54">
        <v>5.2471637044469645E-2</v>
      </c>
      <c r="G137" s="54">
        <v>17.54392</v>
      </c>
      <c r="H137" s="23"/>
      <c r="I137" s="75">
        <v>6.050577048522765E-2</v>
      </c>
      <c r="J137" s="75">
        <v>16.010869</v>
      </c>
      <c r="K137" s="75">
        <v>6.1755090353435772E-2</v>
      </c>
      <c r="L137" s="75">
        <v>14.408801</v>
      </c>
      <c r="M137" s="81" t="s">
        <v>106</v>
      </c>
      <c r="N137" s="79">
        <v>224011</v>
      </c>
      <c r="O137" s="43"/>
    </row>
    <row r="138" spans="2:15" ht="30" customHeight="1">
      <c r="B138" s="75">
        <v>0.24711986437680766</v>
      </c>
      <c r="C138" s="75">
        <v>91.076693000000006</v>
      </c>
      <c r="D138" s="75">
        <v>0.24392812245426351</v>
      </c>
      <c r="E138" s="75">
        <v>88.423973000000004</v>
      </c>
      <c r="F138" s="54">
        <v>0.25676201355398232</v>
      </c>
      <c r="G138" s="54">
        <v>85.848517000000001</v>
      </c>
      <c r="H138" s="23"/>
      <c r="I138" s="75">
        <v>0.4021611803499911</v>
      </c>
      <c r="J138" s="75">
        <v>106.418775</v>
      </c>
      <c r="K138" s="75">
        <v>0.34745864344158739</v>
      </c>
      <c r="L138" s="75">
        <v>81.069631999999999</v>
      </c>
      <c r="M138" s="81" t="s">
        <v>107</v>
      </c>
      <c r="N138" s="79">
        <v>224021</v>
      </c>
      <c r="O138" s="43"/>
    </row>
    <row r="139" spans="2:15" ht="30" customHeight="1">
      <c r="B139" s="75">
        <v>4.1918998397410812E-2</v>
      </c>
      <c r="C139" s="75">
        <v>15.44936</v>
      </c>
      <c r="D139" s="75">
        <v>4.1377581094685562E-2</v>
      </c>
      <c r="E139" s="75">
        <v>14.999378</v>
      </c>
      <c r="F139" s="54">
        <v>4.3554597369060068E-2</v>
      </c>
      <c r="G139" s="54">
        <v>14.562503</v>
      </c>
      <c r="H139" s="23"/>
      <c r="I139" s="75">
        <v>4.9894537545152509E-2</v>
      </c>
      <c r="J139" s="75">
        <v>13.202954</v>
      </c>
      <c r="K139" s="75">
        <v>5.4747220151340634E-2</v>
      </c>
      <c r="L139" s="75">
        <v>12.773713000000001</v>
      </c>
      <c r="M139" s="81" t="s">
        <v>108</v>
      </c>
      <c r="N139" s="79">
        <v>224022</v>
      </c>
      <c r="O139" s="43"/>
    </row>
    <row r="140" spans="2:15" ht="30" customHeight="1">
      <c r="B140" s="75">
        <v>2.5881237676741484E-2</v>
      </c>
      <c r="C140" s="75">
        <v>9.5386000000000006</v>
      </c>
      <c r="D140" s="75">
        <v>2.5544899320934508E-2</v>
      </c>
      <c r="E140" s="75">
        <v>9.2600289999999994</v>
      </c>
      <c r="F140" s="54">
        <v>2.688687176186657E-2</v>
      </c>
      <c r="G140" s="54">
        <v>8.9896399999999996</v>
      </c>
      <c r="H140" s="23"/>
      <c r="I140" s="75">
        <v>1.068597108345052E-2</v>
      </c>
      <c r="J140" s="75">
        <v>2.8276919999999999</v>
      </c>
      <c r="K140" s="75">
        <v>1.0518847083610814E-2</v>
      </c>
      <c r="L140" s="75">
        <v>2.454275</v>
      </c>
      <c r="M140" s="81" t="s">
        <v>109</v>
      </c>
      <c r="N140" s="79">
        <v>224999</v>
      </c>
      <c r="O140" s="43"/>
    </row>
    <row r="141" spans="2:15" ht="11.25" customHeight="1" thickBot="1">
      <c r="B141" s="15"/>
      <c r="C141" s="15"/>
      <c r="D141" s="15"/>
      <c r="E141" s="15"/>
      <c r="F141" s="56"/>
      <c r="G141" s="56"/>
      <c r="H141" s="8"/>
      <c r="I141" s="15"/>
      <c r="J141" s="15"/>
      <c r="K141" s="15"/>
      <c r="L141" s="15"/>
      <c r="M141" s="16"/>
      <c r="N141" s="46"/>
      <c r="O141" s="11"/>
    </row>
    <row r="142" spans="2:15" ht="30" customHeight="1" thickBot="1">
      <c r="B142" s="61">
        <f t="shared" ref="B142:K142" si="102">SUM(B143:B148)</f>
        <v>2.4225453845538749</v>
      </c>
      <c r="C142" s="61">
        <f t="shared" si="102"/>
        <v>892.83564000000001</v>
      </c>
      <c r="D142" s="61">
        <f t="shared" si="102"/>
        <v>2.462269490208032</v>
      </c>
      <c r="E142" s="61">
        <f t="shared" si="102"/>
        <v>892.57297900000003</v>
      </c>
      <c r="F142" s="62">
        <f t="shared" si="102"/>
        <v>2.6412404092000776</v>
      </c>
      <c r="G142" s="62">
        <f t="shared" si="102"/>
        <v>883.1001480000001</v>
      </c>
      <c r="H142" s="35"/>
      <c r="I142" s="61">
        <f t="shared" si="102"/>
        <v>2.2401929581366535</v>
      </c>
      <c r="J142" s="61">
        <f t="shared" si="102"/>
        <v>592.79364099999998</v>
      </c>
      <c r="K142" s="61">
        <f t="shared" si="102"/>
        <v>2.0633449723183928</v>
      </c>
      <c r="L142" s="61">
        <f>SUM(L143:L148)</f>
        <v>481.42310099999997</v>
      </c>
      <c r="M142" s="65" t="s">
        <v>12</v>
      </c>
      <c r="N142" s="66">
        <v>225</v>
      </c>
      <c r="O142" s="64"/>
    </row>
    <row r="143" spans="2:15" ht="30" customHeight="1">
      <c r="B143" s="82">
        <v>2.0915348117888937</v>
      </c>
      <c r="C143" s="82">
        <v>770.84079999999994</v>
      </c>
      <c r="D143" s="82">
        <v>2.1246773097837197</v>
      </c>
      <c r="E143" s="82">
        <v>770.19577400000003</v>
      </c>
      <c r="F143" s="55">
        <v>2.3085787178376047</v>
      </c>
      <c r="G143" s="55">
        <v>771.87453300000004</v>
      </c>
      <c r="H143" s="13"/>
      <c r="I143" s="82">
        <v>1.9538563661426218</v>
      </c>
      <c r="J143" s="82">
        <v>517.024047</v>
      </c>
      <c r="K143" s="82">
        <v>1.9505389922434613</v>
      </c>
      <c r="L143" s="82">
        <v>455.10302100000001</v>
      </c>
      <c r="M143" s="83" t="s">
        <v>110</v>
      </c>
      <c r="N143" s="84">
        <v>225001</v>
      </c>
      <c r="O143" s="45"/>
    </row>
    <row r="144" spans="2:15" ht="30" customHeight="1">
      <c r="B144" s="75">
        <v>6.774965714731479E-2</v>
      </c>
      <c r="C144" s="75">
        <v>24.969318999999999</v>
      </c>
      <c r="D144" s="75">
        <v>6.7267531338458628E-2</v>
      </c>
      <c r="E144" s="75">
        <v>24.384488000000001</v>
      </c>
      <c r="F144" s="54">
        <v>7.5996013828559347E-2</v>
      </c>
      <c r="G144" s="54">
        <v>25.409307999999999</v>
      </c>
      <c r="H144" s="23"/>
      <c r="I144" s="75">
        <v>6.61124387874331E-2</v>
      </c>
      <c r="J144" s="75">
        <v>17.494489999999999</v>
      </c>
      <c r="K144" s="75">
        <v>2.4840109898433629E-2</v>
      </c>
      <c r="L144" s="75">
        <v>5.7957359999999998</v>
      </c>
      <c r="M144" s="81" t="s">
        <v>111</v>
      </c>
      <c r="N144" s="79">
        <v>225002</v>
      </c>
      <c r="O144" s="43"/>
    </row>
    <row r="145" spans="2:15" ht="30" customHeight="1">
      <c r="B145" s="75">
        <v>3.4465581268110675E-2</v>
      </c>
      <c r="C145" s="75">
        <v>12.702382999999999</v>
      </c>
      <c r="D145" s="75">
        <v>4.2485638667198462E-2</v>
      </c>
      <c r="E145" s="75">
        <v>15.401049</v>
      </c>
      <c r="F145" s="54">
        <v>4.6922855759152123E-2</v>
      </c>
      <c r="G145" s="54">
        <v>15.688682</v>
      </c>
      <c r="H145" s="23"/>
      <c r="I145" s="75">
        <v>4.0775558187698319E-2</v>
      </c>
      <c r="J145" s="75">
        <v>10.789915000000001</v>
      </c>
      <c r="K145" s="75">
        <v>1.958365864801875E-2</v>
      </c>
      <c r="L145" s="75">
        <v>4.5692919999999999</v>
      </c>
      <c r="M145" s="81" t="s">
        <v>112</v>
      </c>
      <c r="N145" s="79">
        <v>225003</v>
      </c>
      <c r="O145" s="43"/>
    </row>
    <row r="146" spans="2:15" ht="30" customHeight="1">
      <c r="B146" s="75">
        <v>7.7614352235883546E-2</v>
      </c>
      <c r="C146" s="75">
        <v>28.604979</v>
      </c>
      <c r="D146" s="75">
        <v>7.8283133291507032E-2</v>
      </c>
      <c r="E146" s="75">
        <v>28.377645000000001</v>
      </c>
      <c r="F146" s="54">
        <v>4.1743420374309448E-2</v>
      </c>
      <c r="G146" s="54">
        <v>13.956935</v>
      </c>
      <c r="H146" s="23"/>
      <c r="I146" s="75">
        <v>1.8014118410089142E-2</v>
      </c>
      <c r="J146" s="75">
        <v>4.7668460000000001</v>
      </c>
      <c r="K146" s="75">
        <v>4.2816168210346034E-3</v>
      </c>
      <c r="L146" s="75">
        <v>0.99899400000000005</v>
      </c>
      <c r="M146" s="81" t="s">
        <v>113</v>
      </c>
      <c r="N146" s="79">
        <v>225004</v>
      </c>
      <c r="O146" s="43"/>
    </row>
    <row r="147" spans="2:15" ht="30" customHeight="1">
      <c r="B147" s="75">
        <v>0.10960672681632376</v>
      </c>
      <c r="C147" s="75">
        <v>40.395854999999997</v>
      </c>
      <c r="D147" s="75">
        <v>0.10914317847888716</v>
      </c>
      <c r="E147" s="75">
        <v>39.564414999999997</v>
      </c>
      <c r="F147" s="54">
        <v>0.12857611488320561</v>
      </c>
      <c r="G147" s="54">
        <v>42.989493000000003</v>
      </c>
      <c r="H147" s="23"/>
      <c r="I147" s="75">
        <v>0.13749482554279283</v>
      </c>
      <c r="J147" s="75">
        <v>36.383499</v>
      </c>
      <c r="K147" s="75">
        <v>6.112029720254572E-2</v>
      </c>
      <c r="L147" s="75">
        <v>14.26069</v>
      </c>
      <c r="M147" s="81" t="s">
        <v>114</v>
      </c>
      <c r="N147" s="79">
        <v>225005</v>
      </c>
      <c r="O147" s="43"/>
    </row>
    <row r="148" spans="2:15" ht="30" customHeight="1">
      <c r="B148" s="75">
        <v>4.1574255297348331E-2</v>
      </c>
      <c r="C148" s="75">
        <v>15.322304000000001</v>
      </c>
      <c r="D148" s="75">
        <v>4.04126986482609E-2</v>
      </c>
      <c r="E148" s="75">
        <v>14.649608000000001</v>
      </c>
      <c r="F148" s="54">
        <v>3.9423286517246553E-2</v>
      </c>
      <c r="G148" s="54">
        <v>13.181196999999999</v>
      </c>
      <c r="H148" s="23"/>
      <c r="I148" s="75">
        <v>2.3939651066017812E-2</v>
      </c>
      <c r="J148" s="75">
        <v>6.3348440000000004</v>
      </c>
      <c r="K148" s="75">
        <v>2.9802975048991184E-3</v>
      </c>
      <c r="L148" s="75">
        <v>0.69536799999999999</v>
      </c>
      <c r="M148" s="81" t="s">
        <v>115</v>
      </c>
      <c r="N148" s="79">
        <v>225006</v>
      </c>
      <c r="O148" s="43"/>
    </row>
    <row r="149" spans="2:15" ht="11.25" customHeight="1" thickBot="1">
      <c r="B149" s="15"/>
      <c r="C149" s="15"/>
      <c r="D149" s="15"/>
      <c r="E149" s="15"/>
      <c r="F149" s="56"/>
      <c r="G149" s="56"/>
      <c r="H149" s="8"/>
      <c r="I149" s="15"/>
      <c r="J149" s="15"/>
      <c r="K149" s="15"/>
      <c r="L149" s="15"/>
      <c r="M149" s="16"/>
      <c r="N149" s="46"/>
      <c r="O149" s="11"/>
    </row>
    <row r="150" spans="2:15" ht="30" customHeight="1" thickBot="1">
      <c r="B150" s="61">
        <f t="shared" ref="B150:G150" si="103">SUM(B151:B167)</f>
        <v>1.1078395954624791</v>
      </c>
      <c r="C150" s="61">
        <f t="shared" si="103"/>
        <v>408.29727300000002</v>
      </c>
      <c r="D150" s="61">
        <f t="shared" si="103"/>
        <v>1.1051166300161945</v>
      </c>
      <c r="E150" s="61">
        <f t="shared" si="103"/>
        <v>400.60490800000002</v>
      </c>
      <c r="F150" s="62">
        <f t="shared" si="103"/>
        <v>1.1557282066172379</v>
      </c>
      <c r="G150" s="62">
        <f t="shared" si="103"/>
        <v>386.41834600000004</v>
      </c>
      <c r="H150" s="35"/>
      <c r="I150" s="61">
        <f>SUM(I151:I167)</f>
        <v>1.8285138863759864</v>
      </c>
      <c r="J150" s="61">
        <f>SUM(J151:J167)</f>
        <v>483.856268</v>
      </c>
      <c r="K150" s="61">
        <f>SUM(K151:K167)</f>
        <v>0.87107177979628625</v>
      </c>
      <c r="L150" s="61">
        <f>SUM(L151:L167)</f>
        <v>203.23992500000003</v>
      </c>
      <c r="M150" s="65" t="s">
        <v>13</v>
      </c>
      <c r="N150" s="66">
        <v>226</v>
      </c>
      <c r="O150" s="64"/>
    </row>
    <row r="151" spans="2:15" ht="30" customHeight="1">
      <c r="B151" s="7">
        <v>1.4698986099567353E-2</v>
      </c>
      <c r="C151" s="7">
        <v>5.417351</v>
      </c>
      <c r="D151" s="7">
        <v>2.1014787683242907E-2</v>
      </c>
      <c r="E151" s="7">
        <v>7.6178629999999998</v>
      </c>
      <c r="F151" s="55">
        <v>2.0057904105670619E-2</v>
      </c>
      <c r="G151" s="55">
        <v>6.7063709999999999</v>
      </c>
      <c r="H151" s="85"/>
      <c r="I151" s="82">
        <v>9.4811783809402514E-2</v>
      </c>
      <c r="J151" s="82">
        <v>25.088830999999999</v>
      </c>
      <c r="K151" s="82">
        <v>6.0201286991422978E-2</v>
      </c>
      <c r="L151" s="82">
        <v>14.046265</v>
      </c>
      <c r="M151" s="83" t="s">
        <v>116</v>
      </c>
      <c r="N151" s="84">
        <v>226001</v>
      </c>
      <c r="O151" s="45"/>
    </row>
    <row r="152" spans="2:15" ht="30" customHeight="1">
      <c r="B152" s="22">
        <v>0.40491890411539883</v>
      </c>
      <c r="C152" s="22">
        <v>149.23395500000001</v>
      </c>
      <c r="D152" s="22">
        <v>0.40317778403111093</v>
      </c>
      <c r="E152" s="22">
        <v>146.151994</v>
      </c>
      <c r="F152" s="54">
        <v>0.43701401978692245</v>
      </c>
      <c r="G152" s="54">
        <v>146.115872</v>
      </c>
      <c r="H152" s="86"/>
      <c r="I152" s="75">
        <v>1.0462197214216074</v>
      </c>
      <c r="J152" s="75">
        <v>276.847758</v>
      </c>
      <c r="K152" s="75">
        <v>0.3872767104001904</v>
      </c>
      <c r="L152" s="75">
        <v>90.360050000000001</v>
      </c>
      <c r="M152" s="81" t="s">
        <v>117</v>
      </c>
      <c r="N152" s="79">
        <v>226002</v>
      </c>
      <c r="O152" s="43"/>
    </row>
    <row r="153" spans="2:15" ht="30" customHeight="1">
      <c r="B153" s="22">
        <v>1.2802310259613458E-2</v>
      </c>
      <c r="C153" s="22">
        <v>4.7183260000000002</v>
      </c>
      <c r="D153" s="22">
        <v>1.346454460894776E-2</v>
      </c>
      <c r="E153" s="22">
        <v>4.8808990000000003</v>
      </c>
      <c r="F153" s="54">
        <v>1.4339665936619846E-2</v>
      </c>
      <c r="G153" s="54">
        <v>4.7944750000000003</v>
      </c>
      <c r="H153" s="86"/>
      <c r="I153" s="75">
        <v>1.389172612966804E-2</v>
      </c>
      <c r="J153" s="75">
        <v>3.6759900000000001</v>
      </c>
      <c r="K153" s="75">
        <v>1.0884119622974909E-2</v>
      </c>
      <c r="L153" s="75">
        <v>2.539501</v>
      </c>
      <c r="M153" s="81" t="s">
        <v>118</v>
      </c>
      <c r="N153" s="79">
        <v>226003</v>
      </c>
      <c r="O153" s="43"/>
    </row>
    <row r="154" spans="2:15" ht="30" customHeight="1">
      <c r="B154" s="22">
        <v>2.2740601336141029E-3</v>
      </c>
      <c r="C154" s="22">
        <v>0.83811100000000005</v>
      </c>
      <c r="D154" s="22">
        <v>2.2446889288839601E-3</v>
      </c>
      <c r="E154" s="22">
        <v>0.81369999999999998</v>
      </c>
      <c r="F154" s="54">
        <v>2.3627896881159411E-3</v>
      </c>
      <c r="G154" s="54">
        <v>0.79</v>
      </c>
      <c r="H154" s="86"/>
      <c r="I154" s="75">
        <v>7.5580870076730569E-4</v>
      </c>
      <c r="J154" s="75">
        <v>0.2</v>
      </c>
      <c r="K154" s="75">
        <v>0</v>
      </c>
      <c r="L154" s="75">
        <v>0</v>
      </c>
      <c r="M154" s="81" t="s">
        <v>119</v>
      </c>
      <c r="N154" s="79">
        <v>226004</v>
      </c>
      <c r="O154" s="43"/>
    </row>
    <row r="155" spans="2:15" ht="30" customHeight="1">
      <c r="B155" s="22">
        <v>6.9373253994047682E-3</v>
      </c>
      <c r="C155" s="22">
        <v>2.5567700000000002</v>
      </c>
      <c r="D155" s="22">
        <v>6.847721922291574E-3</v>
      </c>
      <c r="E155" s="22">
        <v>2.4823</v>
      </c>
      <c r="F155" s="54">
        <v>7.2080039852650858E-3</v>
      </c>
      <c r="G155" s="54">
        <v>2.41</v>
      </c>
      <c r="H155" s="86"/>
      <c r="I155" s="75">
        <v>1.886196193634888E-2</v>
      </c>
      <c r="J155" s="75">
        <v>4.9912000000000001</v>
      </c>
      <c r="K155" s="75">
        <v>2.331202210721127E-4</v>
      </c>
      <c r="L155" s="75">
        <v>5.4392000000000003E-2</v>
      </c>
      <c r="M155" s="81" t="s">
        <v>120</v>
      </c>
      <c r="N155" s="79">
        <v>226005</v>
      </c>
      <c r="O155" s="43"/>
    </row>
    <row r="156" spans="2:15" ht="30" customHeight="1">
      <c r="B156" s="22">
        <v>5.6570221992331401E-2</v>
      </c>
      <c r="C156" s="22">
        <v>20.849108000000001</v>
      </c>
      <c r="D156" s="22">
        <v>5.5841510207860053E-2</v>
      </c>
      <c r="E156" s="22">
        <v>20.242553999999998</v>
      </c>
      <c r="F156" s="54">
        <v>5.9230328157245771E-2</v>
      </c>
      <c r="G156" s="54">
        <v>19.803692000000002</v>
      </c>
      <c r="H156" s="86"/>
      <c r="I156" s="75">
        <v>5.3260592058715764E-2</v>
      </c>
      <c r="J156" s="75">
        <v>14.093669999999999</v>
      </c>
      <c r="K156" s="75">
        <v>3.710971590074108E-2</v>
      </c>
      <c r="L156" s="75">
        <v>8.6585009999999993</v>
      </c>
      <c r="M156" s="81" t="s">
        <v>121</v>
      </c>
      <c r="N156" s="79">
        <v>226006</v>
      </c>
      <c r="O156" s="43"/>
    </row>
    <row r="157" spans="2:15" ht="30" customHeight="1">
      <c r="B157" s="22">
        <v>5.5083501093414852E-2</v>
      </c>
      <c r="C157" s="22">
        <v>20.301172999999999</v>
      </c>
      <c r="D157" s="22">
        <v>5.4373974130969865E-2</v>
      </c>
      <c r="E157" s="22">
        <v>19.710571999999999</v>
      </c>
      <c r="F157" s="54">
        <v>5.7461265645531043E-2</v>
      </c>
      <c r="G157" s="54">
        <v>19.212205000000001</v>
      </c>
      <c r="H157" s="86"/>
      <c r="I157" s="75">
        <v>3.8827038008598151E-2</v>
      </c>
      <c r="J157" s="75">
        <v>10.274303</v>
      </c>
      <c r="K157" s="75">
        <v>1.8040827262876546E-2</v>
      </c>
      <c r="L157" s="75">
        <v>4.2093160000000003</v>
      </c>
      <c r="M157" s="81" t="s">
        <v>122</v>
      </c>
      <c r="N157" s="79">
        <v>226007</v>
      </c>
      <c r="O157" s="43"/>
    </row>
    <row r="158" spans="2:15" ht="30" customHeight="1">
      <c r="B158" s="22">
        <v>3.6003979986916013E-2</v>
      </c>
      <c r="C158" s="22">
        <v>13.269363999999999</v>
      </c>
      <c r="D158" s="22">
        <v>3.6342435137643542E-2</v>
      </c>
      <c r="E158" s="22">
        <v>13.174137</v>
      </c>
      <c r="F158" s="54">
        <v>1.5198677568409043E-2</v>
      </c>
      <c r="G158" s="54">
        <v>5.0816860000000004</v>
      </c>
      <c r="H158" s="86"/>
      <c r="I158" s="75">
        <v>8.5766798123753443E-2</v>
      </c>
      <c r="J158" s="75">
        <v>22.695371999999999</v>
      </c>
      <c r="K158" s="75">
        <v>5.6398961264708738E-3</v>
      </c>
      <c r="L158" s="75">
        <v>1.3159099999999999</v>
      </c>
      <c r="M158" s="81" t="s">
        <v>123</v>
      </c>
      <c r="N158" s="79">
        <v>226008</v>
      </c>
      <c r="O158" s="43"/>
    </row>
    <row r="159" spans="2:15" ht="30" customHeight="1">
      <c r="B159" s="22">
        <v>2.24907130562766E-2</v>
      </c>
      <c r="C159" s="22">
        <v>8.2890130000000006</v>
      </c>
      <c r="D159" s="22">
        <v>2.2177567996670481E-2</v>
      </c>
      <c r="E159" s="22">
        <v>8.0393709999999992</v>
      </c>
      <c r="F159" s="54">
        <v>2.3322277512184172E-2</v>
      </c>
      <c r="G159" s="54">
        <v>7.7978160000000001</v>
      </c>
      <c r="H159" s="86"/>
      <c r="I159" s="75">
        <v>1.4731505177090595E-2</v>
      </c>
      <c r="J159" s="75">
        <v>3.8982100000000002</v>
      </c>
      <c r="K159" s="75">
        <v>8.3378752374473359E-3</v>
      </c>
      <c r="L159" s="75">
        <v>1.9454070000000001</v>
      </c>
      <c r="M159" s="81" t="s">
        <v>124</v>
      </c>
      <c r="N159" s="79">
        <v>226009</v>
      </c>
      <c r="O159" s="43"/>
    </row>
    <row r="160" spans="2:15" ht="30" customHeight="1">
      <c r="B160" s="22">
        <v>0.13963580821805602</v>
      </c>
      <c r="C160" s="22">
        <v>51.463154000000003</v>
      </c>
      <c r="D160" s="22">
        <v>0.13783289609263344</v>
      </c>
      <c r="E160" s="22">
        <v>49.964441000000001</v>
      </c>
      <c r="F160" s="54">
        <v>0.14526695993886637</v>
      </c>
      <c r="G160" s="54">
        <v>48.570086000000003</v>
      </c>
      <c r="H160" s="86"/>
      <c r="I160" s="75">
        <v>0.12584652103109034</v>
      </c>
      <c r="J160" s="75">
        <v>33.301157000000003</v>
      </c>
      <c r="K160" s="75">
        <v>9.5936291336992705E-2</v>
      </c>
      <c r="L160" s="75">
        <v>22.384015999999999</v>
      </c>
      <c r="M160" s="81" t="s">
        <v>125</v>
      </c>
      <c r="N160" s="79">
        <v>226010</v>
      </c>
      <c r="O160" s="43"/>
    </row>
    <row r="161" spans="2:15" ht="30" customHeight="1">
      <c r="B161" s="22">
        <v>2.9983120539026375E-3</v>
      </c>
      <c r="C161" s="22">
        <v>1.1050359999999999</v>
      </c>
      <c r="D161" s="22">
        <v>2.9554611127005962E-3</v>
      </c>
      <c r="E161" s="22">
        <v>1.0713550000000001</v>
      </c>
      <c r="F161" s="54">
        <v>3.106891978364109E-3</v>
      </c>
      <c r="G161" s="54">
        <v>1.038791</v>
      </c>
      <c r="H161" s="86"/>
      <c r="I161" s="75">
        <v>1.8068657565936508E-2</v>
      </c>
      <c r="J161" s="75">
        <v>4.7812780000000004</v>
      </c>
      <c r="K161" s="75">
        <v>3.5364181528843371E-3</v>
      </c>
      <c r="L161" s="75">
        <v>0.82512300000000005</v>
      </c>
      <c r="M161" s="81" t="s">
        <v>126</v>
      </c>
      <c r="N161" s="79">
        <v>226011</v>
      </c>
      <c r="O161" s="43"/>
    </row>
    <row r="162" spans="2:15" ht="30" customHeight="1">
      <c r="B162" s="22">
        <v>2.6202733083807689E-2</v>
      </c>
      <c r="C162" s="22">
        <v>9.6570879999999999</v>
      </c>
      <c r="D162" s="22">
        <v>2.5864292321040424E-2</v>
      </c>
      <c r="E162" s="22">
        <v>9.3758090000000003</v>
      </c>
      <c r="F162" s="54">
        <v>2.7225100619410827E-2</v>
      </c>
      <c r="G162" s="54">
        <v>9.1027269999999998</v>
      </c>
      <c r="H162" s="86"/>
      <c r="I162" s="75">
        <v>2.3070232980394664E-2</v>
      </c>
      <c r="J162" s="75">
        <v>6.104781</v>
      </c>
      <c r="K162" s="75">
        <v>2.6620844600814967E-3</v>
      </c>
      <c r="L162" s="75">
        <v>0.62112199999999995</v>
      </c>
      <c r="M162" s="81" t="s">
        <v>127</v>
      </c>
      <c r="N162" s="79">
        <v>226012</v>
      </c>
      <c r="O162" s="43"/>
    </row>
    <row r="163" spans="2:15" ht="30" customHeight="1">
      <c r="B163" s="22">
        <v>6.7166337582525784E-2</v>
      </c>
      <c r="C163" s="22">
        <v>24.754335000000001</v>
      </c>
      <c r="D163" s="22">
        <v>6.6312483371610553E-2</v>
      </c>
      <c r="E163" s="22">
        <v>24.038283</v>
      </c>
      <c r="F163" s="54">
        <v>7.0713480059743206E-2</v>
      </c>
      <c r="G163" s="54">
        <v>23.643090000000001</v>
      </c>
      <c r="H163" s="86"/>
      <c r="I163" s="75">
        <v>7.6475320546523132E-2</v>
      </c>
      <c r="J163" s="75">
        <v>20.236687</v>
      </c>
      <c r="K163" s="75">
        <v>6.2399055391241069E-2</v>
      </c>
      <c r="L163" s="75">
        <v>14.559051999999999</v>
      </c>
      <c r="M163" s="81" t="s">
        <v>128</v>
      </c>
      <c r="N163" s="79">
        <v>226013</v>
      </c>
      <c r="O163" s="43"/>
    </row>
    <row r="164" spans="2:15" ht="30" customHeight="1">
      <c r="B164" s="22">
        <v>3.530876054971107E-2</v>
      </c>
      <c r="C164" s="22">
        <v>13.013139000000001</v>
      </c>
      <c r="D164" s="22">
        <v>3.4854661825921972E-2</v>
      </c>
      <c r="E164" s="22">
        <v>12.634819</v>
      </c>
      <c r="F164" s="54">
        <v>3.7737468974379081E-2</v>
      </c>
      <c r="G164" s="54">
        <v>12.617543</v>
      </c>
      <c r="H164" s="86"/>
      <c r="I164" s="75">
        <v>2.4522515619875538E-2</v>
      </c>
      <c r="J164" s="75">
        <v>6.4890800000000004</v>
      </c>
      <c r="K164" s="75">
        <v>6.8426433738382041E-3</v>
      </c>
      <c r="L164" s="75">
        <v>1.5965370000000001</v>
      </c>
      <c r="M164" s="81" t="s">
        <v>129</v>
      </c>
      <c r="N164" s="79">
        <v>226014</v>
      </c>
      <c r="O164" s="43"/>
    </row>
    <row r="165" spans="2:15" ht="30" customHeight="1">
      <c r="B165" s="22">
        <v>8.1950912527550025E-3</v>
      </c>
      <c r="C165" s="22">
        <v>3.0203229999999999</v>
      </c>
      <c r="D165" s="22">
        <v>8.0717077331569666E-3</v>
      </c>
      <c r="E165" s="22">
        <v>2.9259949999999999</v>
      </c>
      <c r="F165" s="54">
        <v>8.479113056518911E-3</v>
      </c>
      <c r="G165" s="54">
        <v>2.8349959999999998</v>
      </c>
      <c r="H165" s="86"/>
      <c r="I165" s="75">
        <v>5.8785364709149574E-3</v>
      </c>
      <c r="J165" s="75">
        <v>1.5555619999999999</v>
      </c>
      <c r="K165" s="75">
        <v>2.6442464258098736E-4</v>
      </c>
      <c r="L165" s="75">
        <v>6.1696000000000001E-2</v>
      </c>
      <c r="M165" s="81" t="s">
        <v>130</v>
      </c>
      <c r="N165" s="79">
        <v>226015</v>
      </c>
      <c r="O165" s="43"/>
    </row>
    <row r="166" spans="2:15" ht="30" customHeight="1">
      <c r="B166" s="22">
        <v>9.7915389291620802E-2</v>
      </c>
      <c r="C166" s="22">
        <v>36.086981000000002</v>
      </c>
      <c r="D166" s="22">
        <v>9.6650710796794839E-2</v>
      </c>
      <c r="E166" s="22">
        <v>35.035893999999999</v>
      </c>
      <c r="F166" s="54">
        <v>0.10376962859688373</v>
      </c>
      <c r="G166" s="54">
        <v>34.695430999999999</v>
      </c>
      <c r="H166" s="86"/>
      <c r="I166" s="75">
        <v>7.6928136876283332E-2</v>
      </c>
      <c r="J166" s="75">
        <v>20.35651</v>
      </c>
      <c r="K166" s="75">
        <v>5.2332566627476124E-2</v>
      </c>
      <c r="L166" s="75">
        <v>12.210322</v>
      </c>
      <c r="M166" s="81" t="s">
        <v>131</v>
      </c>
      <c r="N166" s="79">
        <v>226016</v>
      </c>
      <c r="O166" s="43"/>
    </row>
    <row r="167" spans="2:15" ht="30" customHeight="1">
      <c r="B167" s="22">
        <v>0.11863716129356276</v>
      </c>
      <c r="C167" s="22">
        <v>43.724046000000001</v>
      </c>
      <c r="D167" s="22">
        <v>0.11708940211471455</v>
      </c>
      <c r="E167" s="22">
        <v>42.444921999999998</v>
      </c>
      <c r="F167" s="54">
        <v>0.12323463100710745</v>
      </c>
      <c r="G167" s="54">
        <v>41.203564999999998</v>
      </c>
      <c r="H167" s="86"/>
      <c r="I167" s="75">
        <v>0.11059702991901588</v>
      </c>
      <c r="J167" s="75">
        <v>29.265879000000002</v>
      </c>
      <c r="K167" s="75">
        <v>0.11937474404799508</v>
      </c>
      <c r="L167" s="75">
        <v>27.852715</v>
      </c>
      <c r="M167" s="81" t="s">
        <v>132</v>
      </c>
      <c r="N167" s="79">
        <v>226017</v>
      </c>
      <c r="O167" s="43"/>
    </row>
    <row r="168" spans="2:15" ht="11.25" customHeight="1" thickBot="1">
      <c r="B168" s="15"/>
      <c r="C168" s="15"/>
      <c r="D168" s="15"/>
      <c r="E168" s="15"/>
      <c r="F168" s="56"/>
      <c r="G168" s="56"/>
      <c r="H168" s="8"/>
      <c r="I168" s="15"/>
      <c r="J168" s="15"/>
      <c r="K168" s="15"/>
      <c r="L168" s="15"/>
      <c r="M168" s="17"/>
      <c r="N168" s="46"/>
      <c r="O168" s="11"/>
    </row>
    <row r="169" spans="2:15" ht="30" customHeight="1" thickBot="1">
      <c r="B169" s="61">
        <f t="shared" ref="B169:K169" si="104">SUM(B170:B173)</f>
        <v>5.8857760225585185</v>
      </c>
      <c r="C169" s="61">
        <f t="shared" si="104"/>
        <v>2169.2186389999997</v>
      </c>
      <c r="D169" s="61">
        <f t="shared" si="104"/>
        <v>5.8832458895285242</v>
      </c>
      <c r="E169" s="61">
        <f t="shared" si="104"/>
        <v>2132.6773250000001</v>
      </c>
      <c r="F169" s="62">
        <f t="shared" si="104"/>
        <v>5.5143973775831991</v>
      </c>
      <c r="G169" s="62">
        <f t="shared" si="104"/>
        <v>1843.741722</v>
      </c>
      <c r="H169" s="35"/>
      <c r="I169" s="61">
        <f t="shared" si="104"/>
        <v>6.2233831998797529</v>
      </c>
      <c r="J169" s="61">
        <f t="shared" si="104"/>
        <v>1646.8143839999998</v>
      </c>
      <c r="K169" s="61">
        <f t="shared" si="104"/>
        <v>6.1728381604442131</v>
      </c>
      <c r="L169" s="61">
        <f>SUM(L170:L173)</f>
        <v>1440.2569269999999</v>
      </c>
      <c r="M169" s="65" t="s">
        <v>14</v>
      </c>
      <c r="N169" s="66">
        <v>227</v>
      </c>
      <c r="O169" s="64"/>
    </row>
    <row r="170" spans="2:15" ht="30" customHeight="1">
      <c r="B170" s="7">
        <v>0.38395764940112748</v>
      </c>
      <c r="C170" s="7">
        <v>141.50862799999999</v>
      </c>
      <c r="D170" s="7">
        <v>0.39558409269501177</v>
      </c>
      <c r="E170" s="7">
        <v>143.39928</v>
      </c>
      <c r="F170" s="55">
        <v>0.43560096687287331</v>
      </c>
      <c r="G170" s="55">
        <v>145.643417</v>
      </c>
      <c r="H170" s="13"/>
      <c r="I170" s="7">
        <v>0.55566237895398074</v>
      </c>
      <c r="J170" s="7">
        <v>147.037836</v>
      </c>
      <c r="K170" s="7">
        <v>0.73744022901165462</v>
      </c>
      <c r="L170" s="7">
        <v>172.060788</v>
      </c>
      <c r="M170" s="6" t="s">
        <v>133</v>
      </c>
      <c r="N170" s="26">
        <v>227001</v>
      </c>
      <c r="O170" s="45"/>
    </row>
    <row r="171" spans="2:15" ht="30" customHeight="1">
      <c r="B171" s="22">
        <v>3.2559794112437652E-3</v>
      </c>
      <c r="C171" s="22">
        <v>1.2</v>
      </c>
      <c r="D171" s="22">
        <v>3.8620677159119381E-3</v>
      </c>
      <c r="E171" s="22">
        <v>1.4</v>
      </c>
      <c r="F171" s="54">
        <v>4.7853968366905137E-3</v>
      </c>
      <c r="G171" s="54">
        <v>1.6</v>
      </c>
      <c r="H171" s="23"/>
      <c r="I171" s="22">
        <v>6.0464696061384455E-3</v>
      </c>
      <c r="J171" s="22">
        <v>1.6</v>
      </c>
      <c r="K171" s="22">
        <v>7.793596609811107E-2</v>
      </c>
      <c r="L171" s="22">
        <v>18.184149999999999</v>
      </c>
      <c r="M171" s="24" t="s">
        <v>134</v>
      </c>
      <c r="N171" s="25">
        <v>227002</v>
      </c>
      <c r="O171" s="43"/>
    </row>
    <row r="172" spans="2:15" ht="30" customHeight="1">
      <c r="B172" s="22">
        <v>3.1095917599200984</v>
      </c>
      <c r="C172" s="22">
        <v>1146.048436</v>
      </c>
      <c r="D172" s="22">
        <v>3.0691610400499361</v>
      </c>
      <c r="E172" s="22">
        <v>1112.5712370000001</v>
      </c>
      <c r="F172" s="54">
        <v>2.4703889471754339</v>
      </c>
      <c r="G172" s="54">
        <v>825.97586999999999</v>
      </c>
      <c r="H172" s="23"/>
      <c r="I172" s="22">
        <v>2.3836486201597871</v>
      </c>
      <c r="J172" s="22">
        <v>630.75447999999994</v>
      </c>
      <c r="K172" s="22">
        <v>2.1651097834936044</v>
      </c>
      <c r="L172" s="22">
        <v>505.16703699999999</v>
      </c>
      <c r="M172" s="24" t="s">
        <v>135</v>
      </c>
      <c r="N172" s="25">
        <v>227003</v>
      </c>
      <c r="O172" s="43"/>
    </row>
    <row r="173" spans="2:15" ht="30" customHeight="1">
      <c r="B173" s="22">
        <v>2.3889706338260486</v>
      </c>
      <c r="C173" s="22">
        <v>880.46157500000004</v>
      </c>
      <c r="D173" s="22">
        <v>2.4146386890676643</v>
      </c>
      <c r="E173" s="22">
        <v>875.30680800000005</v>
      </c>
      <c r="F173" s="54">
        <v>2.6036220666982017</v>
      </c>
      <c r="G173" s="54">
        <v>870.52243499999997</v>
      </c>
      <c r="H173" s="23"/>
      <c r="I173" s="22">
        <v>3.2780257311598469</v>
      </c>
      <c r="J173" s="22">
        <v>867.42206799999997</v>
      </c>
      <c r="K173" s="22">
        <v>3.1923521818408434</v>
      </c>
      <c r="L173" s="22">
        <v>744.84495200000003</v>
      </c>
      <c r="M173" s="24" t="s">
        <v>136</v>
      </c>
      <c r="N173" s="25">
        <v>227011</v>
      </c>
      <c r="O173" s="43"/>
    </row>
    <row r="174" spans="2:15" ht="11.25" customHeight="1" thickBot="1">
      <c r="B174" s="15"/>
      <c r="C174" s="15"/>
      <c r="D174" s="15"/>
      <c r="E174" s="15"/>
      <c r="F174" s="56"/>
      <c r="G174" s="56"/>
      <c r="H174" s="8"/>
      <c r="I174" s="15"/>
      <c r="J174" s="15"/>
      <c r="K174" s="15"/>
      <c r="L174" s="15"/>
      <c r="M174" s="17"/>
      <c r="N174" s="46"/>
      <c r="O174" s="11"/>
    </row>
    <row r="175" spans="2:15" ht="30" customHeight="1" thickBot="1">
      <c r="B175" s="61">
        <f t="shared" ref="B175:G175" si="105">SUM(B176:B196)</f>
        <v>13.672427591121311</v>
      </c>
      <c r="C175" s="61">
        <f t="shared" si="105"/>
        <v>5039.0100909999992</v>
      </c>
      <c r="D175" s="61">
        <f t="shared" si="105"/>
        <v>13.199336388551268</v>
      </c>
      <c r="E175" s="61">
        <f t="shared" si="105"/>
        <v>4784.7609889999994</v>
      </c>
      <c r="F175" s="62">
        <f t="shared" si="105"/>
        <v>13.679024334926581</v>
      </c>
      <c r="G175" s="62">
        <f t="shared" si="105"/>
        <v>4573.5891259999999</v>
      </c>
      <c r="H175" s="35"/>
      <c r="I175" s="61">
        <f>SUM(I176:I196)</f>
        <v>11.735659203441859</v>
      </c>
      <c r="J175" s="61">
        <f>SUM(J176:J196)</f>
        <v>3105.4575559999998</v>
      </c>
      <c r="K175" s="61">
        <f>SUM(K176:K196)</f>
        <v>14.603856883950277</v>
      </c>
      <c r="L175" s="61">
        <f>SUM(L176:L196)</f>
        <v>3407.3963209999997</v>
      </c>
      <c r="M175" s="65" t="s">
        <v>15</v>
      </c>
      <c r="N175" s="66">
        <v>228</v>
      </c>
      <c r="O175" s="64"/>
    </row>
    <row r="176" spans="2:15" ht="30" customHeight="1">
      <c r="B176" s="7">
        <v>1.2074974112827623</v>
      </c>
      <c r="C176" s="7">
        <v>445.02643</v>
      </c>
      <c r="D176" s="7">
        <v>1.2276587200218172</v>
      </c>
      <c r="E176" s="7">
        <v>445.02643</v>
      </c>
      <c r="F176" s="55">
        <v>1.3310175439785452</v>
      </c>
      <c r="G176" s="55">
        <v>445.02643</v>
      </c>
      <c r="H176" s="13"/>
      <c r="I176" s="7">
        <v>2.2565103086877807</v>
      </c>
      <c r="J176" s="7">
        <v>597.111493</v>
      </c>
      <c r="K176" s="7">
        <v>2.4529160773756464</v>
      </c>
      <c r="L176" s="7">
        <v>572.31848300000001</v>
      </c>
      <c r="M176" s="6" t="s">
        <v>137</v>
      </c>
      <c r="N176" s="26">
        <v>228001</v>
      </c>
      <c r="O176" s="45"/>
    </row>
    <row r="177" spans="2:15" ht="30" customHeight="1">
      <c r="B177" s="22">
        <v>2.5907014180413828E-4</v>
      </c>
      <c r="C177" s="22">
        <v>9.5480999999999996E-2</v>
      </c>
      <c r="D177" s="22">
        <v>2.5572405518931192E-4</v>
      </c>
      <c r="E177" s="22">
        <v>9.2700000000000005E-2</v>
      </c>
      <c r="F177" s="54">
        <v>2.6917857206384136E-4</v>
      </c>
      <c r="G177" s="54">
        <v>0.09</v>
      </c>
      <c r="H177" s="23"/>
      <c r="I177" s="22">
        <v>1.9651026219949944E-4</v>
      </c>
      <c r="J177" s="22">
        <v>5.1999999999999998E-2</v>
      </c>
      <c r="K177" s="22">
        <v>1.5167472245037865E-4</v>
      </c>
      <c r="L177" s="22">
        <v>3.5388999999999997E-2</v>
      </c>
      <c r="M177" s="24" t="s">
        <v>138</v>
      </c>
      <c r="N177" s="25">
        <v>228002</v>
      </c>
      <c r="O177" s="43"/>
    </row>
    <row r="178" spans="2:15" ht="30" customHeight="1">
      <c r="B178" s="22">
        <v>0.43287103695044127</v>
      </c>
      <c r="C178" s="22">
        <v>159.53578899999999</v>
      </c>
      <c r="D178" s="22">
        <v>0.42728419554161851</v>
      </c>
      <c r="E178" s="22">
        <v>154.89057099999999</v>
      </c>
      <c r="F178" s="54">
        <v>0.44976943224678756</v>
      </c>
      <c r="G178" s="54">
        <v>150.380651</v>
      </c>
      <c r="H178" s="23"/>
      <c r="I178" s="22">
        <v>0.70377646790429449</v>
      </c>
      <c r="J178" s="22">
        <v>186.23137500000001</v>
      </c>
      <c r="K178" s="22">
        <v>0.46583259319148929</v>
      </c>
      <c r="L178" s="22">
        <v>108.68884</v>
      </c>
      <c r="M178" s="24" t="s">
        <v>139</v>
      </c>
      <c r="N178" s="25">
        <v>228003</v>
      </c>
      <c r="O178" s="43"/>
    </row>
    <row r="179" spans="2:15" ht="30" customHeight="1">
      <c r="B179" s="22">
        <v>3.3785209097020999E-2</v>
      </c>
      <c r="C179" s="22">
        <v>12.45163</v>
      </c>
      <c r="D179" s="22">
        <v>3.3389012644972987E-2</v>
      </c>
      <c r="E179" s="22">
        <v>12.103521000000001</v>
      </c>
      <c r="F179" s="54">
        <v>3.3693829583486753E-2</v>
      </c>
      <c r="G179" s="54">
        <v>11.265549999999999</v>
      </c>
      <c r="H179" s="23"/>
      <c r="I179" s="22">
        <v>4.6954672220821426E-2</v>
      </c>
      <c r="J179" s="22">
        <v>12.425015</v>
      </c>
      <c r="K179" s="22">
        <v>4.14506071124476E-2</v>
      </c>
      <c r="L179" s="22">
        <v>9.6713249999999995</v>
      </c>
      <c r="M179" s="24" t="s">
        <v>140</v>
      </c>
      <c r="N179" s="25">
        <v>228004</v>
      </c>
      <c r="O179" s="43"/>
    </row>
    <row r="180" spans="2:15" ht="30" customHeight="1">
      <c r="B180" s="22">
        <v>1.0697731994303121E-2</v>
      </c>
      <c r="C180" s="22">
        <v>3.9426779999999999</v>
      </c>
      <c r="D180" s="22">
        <v>1.0559563479913931E-2</v>
      </c>
      <c r="E180" s="22">
        <v>3.8278430000000001</v>
      </c>
      <c r="F180" s="54">
        <v>1.111513694051779E-2</v>
      </c>
      <c r="G180" s="54">
        <v>3.7163520000000001</v>
      </c>
      <c r="H180" s="23"/>
      <c r="I180" s="22">
        <v>4.5122418094160288E-2</v>
      </c>
      <c r="J180" s="22">
        <v>11.940168999999999</v>
      </c>
      <c r="K180" s="22">
        <v>1.8415503129293007E-2</v>
      </c>
      <c r="L180" s="22">
        <v>4.2967360000000001</v>
      </c>
      <c r="M180" s="24" t="s">
        <v>141</v>
      </c>
      <c r="N180" s="25">
        <v>228005</v>
      </c>
      <c r="O180" s="43"/>
    </row>
    <row r="181" spans="2:15" ht="48.75" customHeight="1">
      <c r="B181" s="22">
        <v>2.4611677037974014E-4</v>
      </c>
      <c r="C181" s="22">
        <v>9.0706999999999996E-2</v>
      </c>
      <c r="D181" s="22">
        <v>2.4293785242984636E-4</v>
      </c>
      <c r="E181" s="22">
        <v>8.8065000000000004E-2</v>
      </c>
      <c r="F181" s="54">
        <v>2.557196434606493E-4</v>
      </c>
      <c r="G181" s="54">
        <v>8.5500000000000007E-2</v>
      </c>
      <c r="H181" s="23"/>
      <c r="I181" s="22">
        <v>1.3891189505490495E-2</v>
      </c>
      <c r="J181" s="22">
        <v>3.6758479999999998</v>
      </c>
      <c r="K181" s="22">
        <v>0</v>
      </c>
      <c r="L181" s="22">
        <v>0</v>
      </c>
      <c r="M181" s="34" t="s">
        <v>142</v>
      </c>
      <c r="N181" s="25">
        <v>228006</v>
      </c>
      <c r="O181" s="43"/>
    </row>
    <row r="182" spans="2:15" ht="48.75" customHeight="1">
      <c r="B182" s="22">
        <v>0.11745148553769363</v>
      </c>
      <c r="C182" s="22">
        <v>43.287061999999999</v>
      </c>
      <c r="D182" s="22">
        <v>0.11633624925495537</v>
      </c>
      <c r="E182" s="22">
        <v>42.171903999999998</v>
      </c>
      <c r="F182" s="54">
        <v>0.12289265757653847</v>
      </c>
      <c r="G182" s="54">
        <v>41.089225999999996</v>
      </c>
      <c r="H182" s="23"/>
      <c r="I182" s="22">
        <v>0.11519350698603677</v>
      </c>
      <c r="J182" s="22">
        <v>30.482185999999999</v>
      </c>
      <c r="K182" s="22">
        <v>0.11778143728331976</v>
      </c>
      <c r="L182" s="22">
        <v>27.480962000000002</v>
      </c>
      <c r="M182" s="34" t="s">
        <v>143</v>
      </c>
      <c r="N182" s="25">
        <v>228007</v>
      </c>
      <c r="O182" s="43"/>
    </row>
    <row r="183" spans="2:15" ht="30" customHeight="1">
      <c r="B183" s="22">
        <v>0.29412983620878624</v>
      </c>
      <c r="C183" s="22">
        <v>108.402345</v>
      </c>
      <c r="D183" s="22">
        <v>0.29190243244900332</v>
      </c>
      <c r="E183" s="22">
        <v>105.814666</v>
      </c>
      <c r="F183" s="54">
        <v>0.30230922623885614</v>
      </c>
      <c r="G183" s="54">
        <v>101.077252</v>
      </c>
      <c r="H183" s="23"/>
      <c r="I183" s="22">
        <v>0.35234018299142328</v>
      </c>
      <c r="J183" s="22">
        <v>93.235281000000001</v>
      </c>
      <c r="K183" s="22">
        <v>0.35044959147872218</v>
      </c>
      <c r="L183" s="22">
        <v>81.767484999999994</v>
      </c>
      <c r="M183" s="24" t="s">
        <v>144</v>
      </c>
      <c r="N183" s="25">
        <v>228009</v>
      </c>
      <c r="O183" s="43"/>
    </row>
    <row r="184" spans="2:15" ht="30" customHeight="1">
      <c r="B184" s="22">
        <v>8.6356713934712757E-3</v>
      </c>
      <c r="C184" s="22">
        <v>3.1827000000000001</v>
      </c>
      <c r="D184" s="22">
        <v>8.5241351729770636E-3</v>
      </c>
      <c r="E184" s="22">
        <v>3.09</v>
      </c>
      <c r="F184" s="54">
        <v>8.9726190687947124E-3</v>
      </c>
      <c r="G184" s="54">
        <v>3</v>
      </c>
      <c r="H184" s="23"/>
      <c r="I184" s="22">
        <v>0.21137402256209384</v>
      </c>
      <c r="J184" s="22">
        <v>55.933207000000003</v>
      </c>
      <c r="K184" s="22">
        <v>0.19889706513481117</v>
      </c>
      <c r="L184" s="22">
        <v>46.406995999999999</v>
      </c>
      <c r="M184" s="24" t="s">
        <v>145</v>
      </c>
      <c r="N184" s="25">
        <v>228010</v>
      </c>
      <c r="O184" s="43"/>
    </row>
    <row r="185" spans="2:15" ht="30" customHeight="1">
      <c r="B185" s="22">
        <v>0.94966066161276486</v>
      </c>
      <c r="C185" s="22">
        <v>350</v>
      </c>
      <c r="D185" s="22">
        <v>0.96551692897798458</v>
      </c>
      <c r="E185" s="22">
        <v>350</v>
      </c>
      <c r="F185" s="54">
        <v>1.0468055580260498</v>
      </c>
      <c r="G185" s="54">
        <v>350</v>
      </c>
      <c r="H185" s="23"/>
      <c r="I185" s="22">
        <v>1.2275874696725388</v>
      </c>
      <c r="J185" s="22">
        <v>324.84078799999997</v>
      </c>
      <c r="K185" s="22">
        <v>1.2165735283037211</v>
      </c>
      <c r="L185" s="22">
        <v>283.85297100000003</v>
      </c>
      <c r="M185" s="24" t="s">
        <v>146</v>
      </c>
      <c r="N185" s="25">
        <v>228011</v>
      </c>
      <c r="O185" s="43"/>
    </row>
    <row r="186" spans="2:15" ht="30" customHeight="1">
      <c r="B186" s="22">
        <v>0.69007488934248107</v>
      </c>
      <c r="C186" s="22">
        <v>254.32896299999999</v>
      </c>
      <c r="D186" s="22">
        <v>0.70157048196633987</v>
      </c>
      <c r="E186" s="22">
        <v>254.31938199999999</v>
      </c>
      <c r="F186" s="54">
        <v>0.76060915773156956</v>
      </c>
      <c r="G186" s="54">
        <v>254.31008</v>
      </c>
      <c r="H186" s="23"/>
      <c r="I186" s="22">
        <v>0.97736336827360404</v>
      </c>
      <c r="J186" s="22">
        <v>258.62718100000001</v>
      </c>
      <c r="K186" s="22">
        <v>1.3339242212044442</v>
      </c>
      <c r="L186" s="22">
        <v>311.233431</v>
      </c>
      <c r="M186" s="24" t="s">
        <v>147</v>
      </c>
      <c r="N186" s="25">
        <v>228013</v>
      </c>
      <c r="O186" s="43"/>
    </row>
    <row r="187" spans="2:15" ht="30" customHeight="1">
      <c r="B187" s="22">
        <v>0.15399129120305333</v>
      </c>
      <c r="C187" s="22">
        <v>56.753906000000001</v>
      </c>
      <c r="D187" s="22">
        <v>0.15200237840452699</v>
      </c>
      <c r="E187" s="22">
        <v>55.100879999999997</v>
      </c>
      <c r="F187" s="54">
        <v>0.15999974323474733</v>
      </c>
      <c r="G187" s="54">
        <v>53.496000000000002</v>
      </c>
      <c r="H187" s="23"/>
      <c r="I187" s="22">
        <v>0.18936409093374462</v>
      </c>
      <c r="J187" s="22">
        <v>50.109000000000002</v>
      </c>
      <c r="K187" s="22">
        <v>0.2205447712145378</v>
      </c>
      <c r="L187" s="22">
        <v>51.457875000000001</v>
      </c>
      <c r="M187" s="24" t="s">
        <v>148</v>
      </c>
      <c r="N187" s="25">
        <v>228014</v>
      </c>
      <c r="O187" s="43"/>
    </row>
    <row r="188" spans="2:15" ht="30" customHeight="1">
      <c r="B188" s="22">
        <v>0.11514228524628368</v>
      </c>
      <c r="C188" s="22">
        <v>42.436</v>
      </c>
      <c r="D188" s="22">
        <v>0.11365513563969419</v>
      </c>
      <c r="E188" s="22">
        <v>41.2</v>
      </c>
      <c r="F188" s="54">
        <v>0.11963492091726284</v>
      </c>
      <c r="G188" s="54">
        <v>40</v>
      </c>
      <c r="H188" s="23"/>
      <c r="I188" s="22">
        <v>0.15494078365729769</v>
      </c>
      <c r="J188" s="22">
        <v>41</v>
      </c>
      <c r="K188" s="22">
        <v>0.19123060202105943</v>
      </c>
      <c r="L188" s="22">
        <v>44.618243999999997</v>
      </c>
      <c r="M188" s="24" t="s">
        <v>149</v>
      </c>
      <c r="N188" s="25">
        <v>228015</v>
      </c>
      <c r="O188" s="43"/>
    </row>
    <row r="189" spans="2:15" ht="30" customHeight="1">
      <c r="B189" s="22">
        <v>0.18710621352521098</v>
      </c>
      <c r="C189" s="22">
        <v>68.958500000000001</v>
      </c>
      <c r="D189" s="22">
        <v>0.18468959541450305</v>
      </c>
      <c r="E189" s="22">
        <v>66.95</v>
      </c>
      <c r="F189" s="54">
        <v>0.19440674649055212</v>
      </c>
      <c r="G189" s="54">
        <v>65</v>
      </c>
      <c r="H189" s="23"/>
      <c r="I189" s="22">
        <v>0.21903336148236516</v>
      </c>
      <c r="J189" s="22">
        <v>57.96</v>
      </c>
      <c r="K189" s="22">
        <v>0.12200647984861543</v>
      </c>
      <c r="L189" s="22">
        <v>28.466756</v>
      </c>
      <c r="M189" s="24" t="s">
        <v>150</v>
      </c>
      <c r="N189" s="25">
        <v>228016</v>
      </c>
      <c r="O189" s="43"/>
    </row>
    <row r="190" spans="2:15" ht="30" customHeight="1">
      <c r="B190" s="22">
        <v>7.3575909419110576E-3</v>
      </c>
      <c r="C190" s="22">
        <v>2.7116600000000002</v>
      </c>
      <c r="D190" s="22">
        <v>7.2625631673764596E-3</v>
      </c>
      <c r="E190" s="22">
        <v>2.6326800000000001</v>
      </c>
      <c r="F190" s="54">
        <v>7.6446714466130959E-3</v>
      </c>
      <c r="G190" s="54">
        <v>2.556</v>
      </c>
      <c r="H190" s="23"/>
      <c r="I190" s="22">
        <v>9.4476087595913218E-3</v>
      </c>
      <c r="J190" s="22">
        <v>2.5</v>
      </c>
      <c r="K190" s="22">
        <v>1.0226225317658127E-2</v>
      </c>
      <c r="L190" s="22">
        <v>2.3860000000000001</v>
      </c>
      <c r="M190" s="24" t="s">
        <v>151</v>
      </c>
      <c r="N190" s="25">
        <v>228017</v>
      </c>
      <c r="O190" s="43"/>
    </row>
    <row r="191" spans="2:15" ht="30" customHeight="1">
      <c r="B191" s="22">
        <v>2.7368097253247781</v>
      </c>
      <c r="C191" s="22">
        <v>1008.658611</v>
      </c>
      <c r="D191" s="22">
        <v>2.7014617604015179</v>
      </c>
      <c r="E191" s="22">
        <v>979.28020500000002</v>
      </c>
      <c r="F191" s="54">
        <v>2.8435949012732755</v>
      </c>
      <c r="G191" s="54">
        <v>950.75748099999998</v>
      </c>
      <c r="H191" s="23"/>
      <c r="I191" s="22">
        <v>3.7858457821434341</v>
      </c>
      <c r="J191" s="22">
        <v>1001.8</v>
      </c>
      <c r="K191" s="22">
        <v>6.8187209669427107</v>
      </c>
      <c r="L191" s="22">
        <v>1590.9553840000001</v>
      </c>
      <c r="M191" s="24" t="s">
        <v>152</v>
      </c>
      <c r="N191" s="25">
        <v>228018</v>
      </c>
      <c r="O191" s="43"/>
    </row>
    <row r="192" spans="2:15" ht="30" customHeight="1">
      <c r="B192" s="22">
        <v>0.62156108367382534</v>
      </c>
      <c r="C192" s="22">
        <v>229.07801499999999</v>
      </c>
      <c r="D192" s="22">
        <v>0.61353315321019719</v>
      </c>
      <c r="E192" s="22">
        <v>222.40584000000001</v>
      </c>
      <c r="F192" s="54">
        <v>0.64581323009556824</v>
      </c>
      <c r="G192" s="54">
        <v>215.928</v>
      </c>
      <c r="H192" s="23"/>
      <c r="I192" s="22">
        <v>0.74827328802065562</v>
      </c>
      <c r="J192" s="22">
        <v>198.006</v>
      </c>
      <c r="K192" s="22">
        <v>0.75724641306557972</v>
      </c>
      <c r="L192" s="22">
        <v>176.68199999999999</v>
      </c>
      <c r="M192" s="24" t="s">
        <v>153</v>
      </c>
      <c r="N192" s="25">
        <v>228019</v>
      </c>
      <c r="O192" s="43"/>
    </row>
    <row r="193" spans="2:15" ht="30" customHeight="1">
      <c r="B193" s="22">
        <v>5.7571142623141842E-2</v>
      </c>
      <c r="C193" s="22">
        <v>21.218</v>
      </c>
      <c r="D193" s="22">
        <v>5.6827567819847095E-2</v>
      </c>
      <c r="E193" s="22">
        <v>20.6</v>
      </c>
      <c r="F193" s="54">
        <v>5.981746045863142E-2</v>
      </c>
      <c r="G193" s="54">
        <v>20</v>
      </c>
      <c r="H193" s="23"/>
      <c r="I193" s="22">
        <v>8.3127612395805114E-2</v>
      </c>
      <c r="J193" s="22">
        <v>21.996998000000001</v>
      </c>
      <c r="K193" s="22">
        <v>9.0432044846441323E-2</v>
      </c>
      <c r="L193" s="22">
        <v>21.099755999999999</v>
      </c>
      <c r="M193" s="24" t="s">
        <v>154</v>
      </c>
      <c r="N193" s="25">
        <v>228022</v>
      </c>
      <c r="O193" s="43"/>
    </row>
    <row r="194" spans="2:15" ht="30" customHeight="1">
      <c r="B194" s="22">
        <v>5.3281169156223074</v>
      </c>
      <c r="C194" s="22">
        <v>1963.6918700000001</v>
      </c>
      <c r="D194" s="22">
        <v>4.8752888087651742</v>
      </c>
      <c r="E194" s="22">
        <v>1767.2927649999999</v>
      </c>
      <c r="F194" s="54">
        <v>4.8302929931448819</v>
      </c>
      <c r="G194" s="54">
        <v>1615.0110540000001</v>
      </c>
      <c r="H194" s="23"/>
      <c r="I194" s="22">
        <v>0</v>
      </c>
      <c r="J194" s="22">
        <v>0</v>
      </c>
      <c r="K194" s="22">
        <v>0.13453603169825784</v>
      </c>
      <c r="L194" s="22">
        <v>31.390172</v>
      </c>
      <c r="M194" s="24" t="s">
        <v>204</v>
      </c>
      <c r="N194" s="25">
        <v>228023</v>
      </c>
      <c r="O194" s="43"/>
    </row>
    <row r="195" spans="2:15" ht="30" customHeight="1">
      <c r="B195" s="22">
        <v>0.10362805672165532</v>
      </c>
      <c r="C195" s="22">
        <v>38.192399999999999</v>
      </c>
      <c r="D195" s="22">
        <v>0.10228962207572477</v>
      </c>
      <c r="E195" s="22">
        <v>37.08</v>
      </c>
      <c r="F195" s="54">
        <v>0.10767142882553654</v>
      </c>
      <c r="G195" s="54">
        <v>36</v>
      </c>
      <c r="H195" s="23"/>
      <c r="I195" s="22">
        <v>2.2674261023019171E-2</v>
      </c>
      <c r="J195" s="22">
        <v>6</v>
      </c>
      <c r="K195" s="22">
        <v>0</v>
      </c>
      <c r="L195" s="22">
        <v>0</v>
      </c>
      <c r="M195" s="24" t="s">
        <v>205</v>
      </c>
      <c r="N195" s="25">
        <v>228024</v>
      </c>
      <c r="O195" s="43"/>
    </row>
    <row r="196" spans="2:15" ht="30" customHeight="1">
      <c r="B196" s="22">
        <v>0.61583416590723417</v>
      </c>
      <c r="C196" s="22">
        <v>226.967344</v>
      </c>
      <c r="D196" s="22">
        <v>0.60908542223550566</v>
      </c>
      <c r="E196" s="22">
        <v>220.79353699999999</v>
      </c>
      <c r="F196" s="54">
        <v>0.64243817943284109</v>
      </c>
      <c r="G196" s="54">
        <v>214.79955000000001</v>
      </c>
      <c r="H196" s="23"/>
      <c r="I196" s="22">
        <v>0.57264229786550558</v>
      </c>
      <c r="J196" s="22">
        <v>151.531015</v>
      </c>
      <c r="K196" s="22">
        <v>6.252105005907084E-2</v>
      </c>
      <c r="L196" s="22">
        <v>14.587516000000001</v>
      </c>
      <c r="M196" s="24" t="s">
        <v>155</v>
      </c>
      <c r="N196" s="25">
        <v>228999</v>
      </c>
      <c r="O196" s="43"/>
    </row>
    <row r="197" spans="2:15" ht="11.25" customHeight="1" thickBot="1">
      <c r="B197" s="15"/>
      <c r="C197" s="15"/>
      <c r="D197" s="15"/>
      <c r="E197" s="15"/>
      <c r="F197" s="56"/>
      <c r="G197" s="56"/>
      <c r="H197" s="8"/>
      <c r="I197" s="15"/>
      <c r="J197" s="15"/>
      <c r="K197" s="15"/>
      <c r="L197" s="15"/>
      <c r="M197" s="17"/>
      <c r="N197" s="46"/>
      <c r="O197" s="11"/>
    </row>
    <row r="198" spans="2:15" ht="30" customHeight="1" thickBot="1">
      <c r="B198" s="61">
        <f t="shared" ref="B198:G198" si="106">SUM(B199:B203)</f>
        <v>0.2800873396713271</v>
      </c>
      <c r="C198" s="61">
        <f t="shared" si="106"/>
        <v>103.226945</v>
      </c>
      <c r="D198" s="61">
        <f t="shared" si="106"/>
        <v>0.28458496171318587</v>
      </c>
      <c r="E198" s="61">
        <f t="shared" si="106"/>
        <v>103.162082</v>
      </c>
      <c r="F198" s="62">
        <f t="shared" si="106"/>
        <v>0.30835634379638155</v>
      </c>
      <c r="G198" s="62">
        <f t="shared" si="106"/>
        <v>103.099109</v>
      </c>
      <c r="H198" s="35"/>
      <c r="I198" s="61">
        <f>SUM(I199:I203)</f>
        <v>3.9816739572228386</v>
      </c>
      <c r="J198" s="61">
        <f>SUM(J199:J203)</f>
        <v>1053.619508</v>
      </c>
      <c r="K198" s="61">
        <f>SUM(K199:K203)</f>
        <v>0.53140510859762169</v>
      </c>
      <c r="L198" s="61">
        <f>SUM(L199:L203)</f>
        <v>123.98832900000001</v>
      </c>
      <c r="M198" s="65" t="s">
        <v>16</v>
      </c>
      <c r="N198" s="66">
        <v>281</v>
      </c>
      <c r="O198" s="64"/>
    </row>
    <row r="199" spans="2:15" ht="30" customHeight="1">
      <c r="B199" s="7">
        <v>0.2713316176036471</v>
      </c>
      <c r="C199" s="7">
        <v>100</v>
      </c>
      <c r="D199" s="7">
        <v>0.27586197970799564</v>
      </c>
      <c r="E199" s="7">
        <v>100</v>
      </c>
      <c r="F199" s="55">
        <v>0.29908730229315711</v>
      </c>
      <c r="G199" s="55">
        <v>100</v>
      </c>
      <c r="H199" s="13"/>
      <c r="I199" s="7">
        <v>3.7283013041592037</v>
      </c>
      <c r="J199" s="7">
        <v>986.57273999999995</v>
      </c>
      <c r="K199" s="7">
        <v>1.1018603486351891E-2</v>
      </c>
      <c r="L199" s="7">
        <v>2.5708790000000001</v>
      </c>
      <c r="M199" s="6" t="s">
        <v>156</v>
      </c>
      <c r="N199" s="26">
        <v>281001</v>
      </c>
      <c r="O199" s="45"/>
    </row>
    <row r="200" spans="2:15" ht="30" customHeight="1">
      <c r="B200" s="22">
        <v>6.0280117493296649E-3</v>
      </c>
      <c r="C200" s="22">
        <v>2.2216399999999998</v>
      </c>
      <c r="D200" s="22">
        <v>5.9501553161552629E-3</v>
      </c>
      <c r="E200" s="22">
        <v>2.1569319999999998</v>
      </c>
      <c r="F200" s="54">
        <v>6.2632141151782086E-3</v>
      </c>
      <c r="G200" s="54">
        <v>2.094109</v>
      </c>
      <c r="H200" s="23"/>
      <c r="I200" s="22">
        <v>0.21163656405143588</v>
      </c>
      <c r="J200" s="22">
        <v>56.002679999999998</v>
      </c>
      <c r="K200" s="22">
        <v>6.4993606476498461E-2</v>
      </c>
      <c r="L200" s="22">
        <v>15.164417</v>
      </c>
      <c r="M200" s="24" t="s">
        <v>157</v>
      </c>
      <c r="N200" s="25">
        <v>281002</v>
      </c>
      <c r="O200" s="43"/>
    </row>
    <row r="201" spans="2:15" ht="30" customHeight="1">
      <c r="B201" s="22">
        <v>1.4394142313873479E-5</v>
      </c>
      <c r="C201" s="22">
        <v>5.3049999999999998E-3</v>
      </c>
      <c r="D201" s="22">
        <v>1.4206891954961773E-5</v>
      </c>
      <c r="E201" s="22">
        <v>5.1500000000000001E-3</v>
      </c>
      <c r="F201" s="54">
        <v>1.4954365114657854E-5</v>
      </c>
      <c r="G201" s="54">
        <v>5.0000000000000001E-3</v>
      </c>
      <c r="H201" s="23"/>
      <c r="I201" s="22">
        <v>4.1569478542201811E-2</v>
      </c>
      <c r="J201" s="22">
        <v>11</v>
      </c>
      <c r="K201" s="22">
        <v>2.6271605719838699E-2</v>
      </c>
      <c r="L201" s="22">
        <v>6.1297350000000002</v>
      </c>
      <c r="M201" s="24" t="s">
        <v>158</v>
      </c>
      <c r="N201" s="25">
        <v>281003</v>
      </c>
      <c r="O201" s="43"/>
    </row>
    <row r="202" spans="2:15" ht="30" customHeight="1">
      <c r="B202" s="22">
        <v>2.7133161760364709E-3</v>
      </c>
      <c r="C202" s="22">
        <v>1</v>
      </c>
      <c r="D202" s="22">
        <v>2.7586197970799562E-3</v>
      </c>
      <c r="E202" s="22">
        <v>1</v>
      </c>
      <c r="F202" s="54">
        <v>2.9908730229315709E-3</v>
      </c>
      <c r="G202" s="54">
        <v>1</v>
      </c>
      <c r="H202" s="23"/>
      <c r="I202" s="22">
        <v>0</v>
      </c>
      <c r="J202" s="22">
        <v>0</v>
      </c>
      <c r="K202" s="22">
        <v>0</v>
      </c>
      <c r="L202" s="22">
        <v>0</v>
      </c>
      <c r="M202" s="24" t="s">
        <v>159</v>
      </c>
      <c r="N202" s="25">
        <v>281006</v>
      </c>
      <c r="O202" s="43"/>
    </row>
    <row r="203" spans="2:15" ht="30" customHeight="1">
      <c r="B203" s="22">
        <v>0</v>
      </c>
      <c r="C203" s="22">
        <v>0</v>
      </c>
      <c r="D203" s="22">
        <v>0</v>
      </c>
      <c r="E203" s="22">
        <v>0</v>
      </c>
      <c r="F203" s="54">
        <v>0</v>
      </c>
      <c r="G203" s="54">
        <v>0</v>
      </c>
      <c r="H203" s="23"/>
      <c r="I203" s="22">
        <v>1.6661046999714489E-4</v>
      </c>
      <c r="J203" s="22">
        <v>4.4088000000000002E-2</v>
      </c>
      <c r="K203" s="22">
        <v>0.42912129291493267</v>
      </c>
      <c r="L203" s="22">
        <v>100.12329800000001</v>
      </c>
      <c r="M203" s="24" t="s">
        <v>160</v>
      </c>
      <c r="N203" s="25">
        <v>281999</v>
      </c>
      <c r="O203" s="43"/>
    </row>
    <row r="204" spans="2:15" ht="11.25" customHeight="1" thickBot="1">
      <c r="B204" s="15"/>
      <c r="C204" s="15"/>
      <c r="D204" s="15"/>
      <c r="E204" s="15"/>
      <c r="F204" s="56"/>
      <c r="G204" s="56"/>
      <c r="H204" s="8"/>
      <c r="I204" s="15"/>
      <c r="J204" s="15"/>
      <c r="K204" s="15"/>
      <c r="L204" s="15"/>
      <c r="M204" s="17"/>
      <c r="N204" s="46"/>
      <c r="O204" s="11"/>
    </row>
    <row r="205" spans="2:15" ht="30" customHeight="1" thickBot="1">
      <c r="B205" s="61">
        <f t="shared" ref="B205:G205" si="107">SUM(B206:B207)</f>
        <v>9.0770872355697696E-3</v>
      </c>
      <c r="C205" s="61">
        <f t="shared" si="107"/>
        <v>3.3453850000000003</v>
      </c>
      <c r="D205" s="61">
        <f t="shared" si="107"/>
        <v>9.1262618747055026E-3</v>
      </c>
      <c r="E205" s="61">
        <f t="shared" si="107"/>
        <v>3.308271</v>
      </c>
      <c r="F205" s="62">
        <f t="shared" si="107"/>
        <v>8.2531406361443394E-3</v>
      </c>
      <c r="G205" s="62">
        <f t="shared" si="107"/>
        <v>2.759442</v>
      </c>
      <c r="H205" s="35"/>
      <c r="I205" s="61">
        <f>SUM(I206:I207)</f>
        <v>5.1180568723769105E-3</v>
      </c>
      <c r="J205" s="61">
        <f>SUM(J206:J207)</f>
        <v>1.3543259999999999</v>
      </c>
      <c r="K205" s="61">
        <f>SUM(K206:K207)</f>
        <v>5.0515405819070144E-2</v>
      </c>
      <c r="L205" s="61">
        <f>SUM(L206:L207)</f>
        <v>11.786339</v>
      </c>
      <c r="M205" s="65" t="s">
        <v>17</v>
      </c>
      <c r="N205" s="66">
        <v>291</v>
      </c>
      <c r="O205" s="64"/>
    </row>
    <row r="206" spans="2:15" ht="30" customHeight="1">
      <c r="B206" s="7">
        <v>5.2045121499540679E-3</v>
      </c>
      <c r="C206" s="7">
        <v>1.918137</v>
      </c>
      <c r="D206" s="7">
        <v>5.2914107017115559E-3</v>
      </c>
      <c r="E206" s="7">
        <v>1.918137</v>
      </c>
      <c r="F206" s="55">
        <v>3.6432930915347946E-3</v>
      </c>
      <c r="G206" s="55">
        <v>1.218137</v>
      </c>
      <c r="H206" s="13"/>
      <c r="I206" s="7">
        <v>3.8279443267761731E-4</v>
      </c>
      <c r="J206" s="7">
        <v>0.101294</v>
      </c>
      <c r="K206" s="7">
        <v>2.0032331069384651E-2</v>
      </c>
      <c r="L206" s="7">
        <v>4.6739769999999998</v>
      </c>
      <c r="M206" s="6" t="s">
        <v>206</v>
      </c>
      <c r="N206" s="26">
        <v>291001</v>
      </c>
      <c r="O206" s="45"/>
    </row>
    <row r="207" spans="2:15" ht="48.75" customHeight="1">
      <c r="B207" s="22">
        <v>3.8725750856157017E-3</v>
      </c>
      <c r="C207" s="22">
        <v>1.4272480000000001</v>
      </c>
      <c r="D207" s="22">
        <v>3.8348511729939475E-3</v>
      </c>
      <c r="E207" s="22">
        <v>1.390134</v>
      </c>
      <c r="F207" s="54">
        <v>4.6098475446095452E-3</v>
      </c>
      <c r="G207" s="54">
        <v>1.5413049999999999</v>
      </c>
      <c r="H207" s="23"/>
      <c r="I207" s="22">
        <v>4.7352624396992931E-3</v>
      </c>
      <c r="J207" s="22">
        <v>1.2530319999999999</v>
      </c>
      <c r="K207" s="22">
        <v>3.0483074749685497E-2</v>
      </c>
      <c r="L207" s="22">
        <v>7.1123620000000001</v>
      </c>
      <c r="M207" s="34" t="s">
        <v>161</v>
      </c>
      <c r="N207" s="25">
        <v>291003</v>
      </c>
      <c r="O207" s="43"/>
    </row>
    <row r="208" spans="2:15" ht="11.25" customHeight="1" thickBot="1">
      <c r="B208" s="15"/>
      <c r="C208" s="15"/>
      <c r="D208" s="15"/>
      <c r="E208" s="15"/>
      <c r="F208" s="56"/>
      <c r="G208" s="56"/>
      <c r="H208" s="8"/>
      <c r="I208" s="15"/>
      <c r="J208" s="15"/>
      <c r="K208" s="15"/>
      <c r="L208" s="15"/>
      <c r="M208" s="17"/>
      <c r="N208" s="46"/>
      <c r="O208" s="11"/>
    </row>
    <row r="209" spans="2:15" ht="30" customHeight="1" thickBot="1">
      <c r="B209" s="61">
        <f t="shared" ref="B209:K209" si="108">B210</f>
        <v>4.7377609731135548</v>
      </c>
      <c r="C209" s="61">
        <f t="shared" si="108"/>
        <v>1746.1145939999999</v>
      </c>
      <c r="D209" s="61">
        <f t="shared" si="108"/>
        <v>4.6965929686527197</v>
      </c>
      <c r="E209" s="61">
        <f t="shared" si="108"/>
        <v>1702.515502</v>
      </c>
      <c r="F209" s="62">
        <f t="shared" si="108"/>
        <v>4.7086293451109267</v>
      </c>
      <c r="G209" s="62">
        <f t="shared" si="108"/>
        <v>1574.332748</v>
      </c>
      <c r="H209" s="35"/>
      <c r="I209" s="61">
        <f t="shared" si="108"/>
        <v>0</v>
      </c>
      <c r="J209" s="61">
        <f t="shared" si="108"/>
        <v>0</v>
      </c>
      <c r="K209" s="61">
        <f t="shared" si="108"/>
        <v>0</v>
      </c>
      <c r="L209" s="61">
        <f>L210</f>
        <v>0</v>
      </c>
      <c r="M209" s="65" t="s">
        <v>18</v>
      </c>
      <c r="N209" s="66">
        <v>292</v>
      </c>
      <c r="O209" s="64"/>
    </row>
    <row r="210" spans="2:15" ht="30" customHeight="1">
      <c r="B210" s="27">
        <v>4.7377609731135548</v>
      </c>
      <c r="C210" s="27">
        <v>1746.1145939999999</v>
      </c>
      <c r="D210" s="27">
        <v>4.6965929686527197</v>
      </c>
      <c r="E210" s="27">
        <v>1702.515502</v>
      </c>
      <c r="F210" s="57">
        <v>4.7086293451109267</v>
      </c>
      <c r="G210" s="57">
        <v>1574.332748</v>
      </c>
      <c r="H210" s="28"/>
      <c r="I210" s="27">
        <v>0</v>
      </c>
      <c r="J210" s="27">
        <v>0</v>
      </c>
      <c r="K210" s="27">
        <v>0</v>
      </c>
      <c r="L210" s="27">
        <v>0</v>
      </c>
      <c r="M210" s="29" t="s">
        <v>18</v>
      </c>
      <c r="N210" s="30">
        <v>292101</v>
      </c>
      <c r="O210" s="47"/>
    </row>
    <row r="211" spans="2:15" ht="11.25" customHeight="1" thickBot="1">
      <c r="B211" s="15"/>
      <c r="C211" s="15"/>
      <c r="D211" s="15"/>
      <c r="E211" s="15"/>
      <c r="F211" s="56"/>
      <c r="G211" s="56"/>
      <c r="H211" s="8"/>
      <c r="I211" s="15"/>
      <c r="J211" s="15"/>
      <c r="K211" s="15"/>
      <c r="L211" s="15"/>
      <c r="M211" s="17"/>
      <c r="N211" s="46"/>
      <c r="O211" s="11"/>
    </row>
    <row r="212" spans="2:15" ht="30" customHeight="1" thickBot="1">
      <c r="B212" s="61">
        <f t="shared" ref="B212:K212" si="109">SUM(B213:B215)</f>
        <v>6.435023124893597</v>
      </c>
      <c r="C212" s="61">
        <f t="shared" si="109"/>
        <v>2371.645141</v>
      </c>
      <c r="D212" s="61">
        <f t="shared" si="109"/>
        <v>9.4165543242271532</v>
      </c>
      <c r="E212" s="61">
        <f t="shared" si="109"/>
        <v>3413.5020469999999</v>
      </c>
      <c r="F212" s="62">
        <f t="shared" si="109"/>
        <v>11.075829876335341</v>
      </c>
      <c r="G212" s="62">
        <f t="shared" si="109"/>
        <v>3703.2096620000002</v>
      </c>
      <c r="H212" s="35"/>
      <c r="I212" s="61">
        <f t="shared" si="109"/>
        <v>4.3488426118686174</v>
      </c>
      <c r="J212" s="61">
        <f t="shared" si="109"/>
        <v>1150.7786580000002</v>
      </c>
      <c r="K212" s="61">
        <f t="shared" si="109"/>
        <v>2.6177230389364259</v>
      </c>
      <c r="L212" s="61">
        <f>SUM(L213:L215)</f>
        <v>610.77151900000001</v>
      </c>
      <c r="M212" s="65" t="s">
        <v>201</v>
      </c>
      <c r="N212" s="66">
        <v>421</v>
      </c>
      <c r="O212" s="64"/>
    </row>
    <row r="213" spans="2:15" ht="30" customHeight="1">
      <c r="B213" s="27">
        <v>0.29635852426930465</v>
      </c>
      <c r="C213" s="27">
        <v>109.22373399999999</v>
      </c>
      <c r="D213" s="27">
        <v>2.0628839532257683</v>
      </c>
      <c r="E213" s="27">
        <v>747.79567499999996</v>
      </c>
      <c r="F213" s="57">
        <v>3.772973535436877</v>
      </c>
      <c r="G213" s="57">
        <v>1261.4957260000001</v>
      </c>
      <c r="H213" s="28"/>
      <c r="I213" s="27">
        <v>1.9922924394264871</v>
      </c>
      <c r="J213" s="27">
        <v>527.19489399999998</v>
      </c>
      <c r="K213" s="27">
        <v>0.55648037881907675</v>
      </c>
      <c r="L213" s="27">
        <v>129.838933</v>
      </c>
      <c r="M213" s="29" t="s">
        <v>162</v>
      </c>
      <c r="N213" s="30">
        <v>421001</v>
      </c>
      <c r="O213" s="47"/>
    </row>
    <row r="214" spans="2:15" ht="30" customHeight="1">
      <c r="B214" s="20">
        <v>3.3136371249328196</v>
      </c>
      <c r="C214" s="20">
        <v>1221.249906</v>
      </c>
      <c r="D214" s="20">
        <v>1.8973230330013282</v>
      </c>
      <c r="E214" s="20">
        <v>687.77982199999997</v>
      </c>
      <c r="F214" s="50">
        <v>2.5868848421745745</v>
      </c>
      <c r="G214" s="50">
        <v>864.92633499999999</v>
      </c>
      <c r="H214" s="28"/>
      <c r="I214" s="20">
        <v>0.31626102356003083</v>
      </c>
      <c r="J214" s="20">
        <v>83.688113999999999</v>
      </c>
      <c r="K214" s="20">
        <v>0.45698219805633189</v>
      </c>
      <c r="L214" s="20">
        <v>106.623851</v>
      </c>
      <c r="M214" s="21" t="s">
        <v>163</v>
      </c>
      <c r="N214" s="33">
        <v>421002</v>
      </c>
      <c r="O214" s="48"/>
    </row>
    <row r="215" spans="2:15" ht="30" customHeight="1">
      <c r="B215" s="22">
        <v>2.8250274756914728</v>
      </c>
      <c r="C215" s="22">
        <v>1041.171501</v>
      </c>
      <c r="D215" s="22">
        <v>5.4563473380000573</v>
      </c>
      <c r="E215" s="22">
        <v>1977.9265499999999</v>
      </c>
      <c r="F215" s="54">
        <v>4.7159714987238894</v>
      </c>
      <c r="G215" s="54">
        <v>1576.787601</v>
      </c>
      <c r="H215" s="23"/>
      <c r="I215" s="22">
        <v>2.0402891488821</v>
      </c>
      <c r="J215" s="22">
        <v>539.89565000000005</v>
      </c>
      <c r="K215" s="22">
        <v>1.6042604620610172</v>
      </c>
      <c r="L215" s="22">
        <v>374.30873500000001</v>
      </c>
      <c r="M215" s="24" t="s">
        <v>164</v>
      </c>
      <c r="N215" s="25">
        <v>421003</v>
      </c>
      <c r="O215" s="43"/>
    </row>
    <row r="216" spans="2:15" ht="11.25" customHeight="1" thickBot="1">
      <c r="B216" s="15"/>
      <c r="C216" s="15"/>
      <c r="D216" s="15"/>
      <c r="E216" s="15"/>
      <c r="F216" s="56"/>
      <c r="G216" s="56"/>
      <c r="H216" s="8"/>
      <c r="I216" s="15"/>
      <c r="J216" s="15"/>
      <c r="K216" s="15"/>
      <c r="L216" s="15"/>
      <c r="M216" s="17"/>
      <c r="N216" s="46"/>
      <c r="O216" s="11"/>
    </row>
    <row r="217" spans="2:15" ht="30" customHeight="1" thickBot="1">
      <c r="B217" s="61">
        <f t="shared" ref="B217:K217" si="110">SUM(B218:B223)</f>
        <v>5.7094471768573776</v>
      </c>
      <c r="C217" s="61">
        <f t="shared" si="110"/>
        <v>2104.2321670000001</v>
      </c>
      <c r="D217" s="61">
        <f t="shared" si="110"/>
        <v>11.146481998976899</v>
      </c>
      <c r="E217" s="61">
        <f t="shared" si="110"/>
        <v>4040.6010319999996</v>
      </c>
      <c r="F217" s="62">
        <f t="shared" si="110"/>
        <v>7.8637057175117686</v>
      </c>
      <c r="G217" s="62">
        <f t="shared" si="110"/>
        <v>2629.234226</v>
      </c>
      <c r="H217" s="35"/>
      <c r="I217" s="61">
        <f t="shared" si="110"/>
        <v>4.5556625771270216</v>
      </c>
      <c r="J217" s="61">
        <f t="shared" si="110"/>
        <v>1205.506783</v>
      </c>
      <c r="K217" s="61">
        <f t="shared" si="110"/>
        <v>7.4203367112972245</v>
      </c>
      <c r="L217" s="61">
        <f>SUM(L218:L223)</f>
        <v>1731.3253759999998</v>
      </c>
      <c r="M217" s="65" t="s">
        <v>202</v>
      </c>
      <c r="N217" s="66">
        <v>422</v>
      </c>
      <c r="O217" s="64"/>
    </row>
    <row r="218" spans="2:15" ht="30" customHeight="1">
      <c r="B218" s="27">
        <v>2.3014203917984535</v>
      </c>
      <c r="C218" s="27">
        <v>848.19469700000002</v>
      </c>
      <c r="D218" s="27">
        <v>2.8471621987761262</v>
      </c>
      <c r="E218" s="27">
        <v>1032.0966309999999</v>
      </c>
      <c r="F218" s="57">
        <v>1.9348596705000602</v>
      </c>
      <c r="G218" s="57">
        <v>646.92136900000003</v>
      </c>
      <c r="H218" s="28"/>
      <c r="I218" s="27">
        <v>0.85267849876228852</v>
      </c>
      <c r="J218" s="27">
        <v>225.63341700000001</v>
      </c>
      <c r="K218" s="27">
        <v>1.4822486590892481</v>
      </c>
      <c r="L218" s="27">
        <v>345.84073699999999</v>
      </c>
      <c r="M218" s="29" t="s">
        <v>165</v>
      </c>
      <c r="N218" s="30">
        <v>422001</v>
      </c>
      <c r="O218" s="47"/>
    </row>
    <row r="219" spans="2:15" ht="30" customHeight="1">
      <c r="B219" s="20">
        <v>0.63999167994371475</v>
      </c>
      <c r="C219" s="20">
        <v>235.87066100000001</v>
      </c>
      <c r="D219" s="20">
        <v>0.65533799761491385</v>
      </c>
      <c r="E219" s="20">
        <v>237.560101</v>
      </c>
      <c r="F219" s="50">
        <v>0.50163805844499276</v>
      </c>
      <c r="G219" s="50">
        <v>167.72295399999999</v>
      </c>
      <c r="H219" s="28"/>
      <c r="I219" s="20">
        <v>0.96846222054179798</v>
      </c>
      <c r="J219" s="20">
        <v>256.27178400000003</v>
      </c>
      <c r="K219" s="20">
        <v>0.94777259702783401</v>
      </c>
      <c r="L219" s="20">
        <v>221.13588799999999</v>
      </c>
      <c r="M219" s="21" t="s">
        <v>166</v>
      </c>
      <c r="N219" s="33">
        <v>422002</v>
      </c>
      <c r="O219" s="48"/>
    </row>
    <row r="220" spans="2:15" ht="30" customHeight="1">
      <c r="B220" s="22">
        <v>1.1200189880210305</v>
      </c>
      <c r="C220" s="22">
        <v>412.78602100000001</v>
      </c>
      <c r="D220" s="22">
        <v>3.6233392745338939</v>
      </c>
      <c r="E220" s="22">
        <v>1313.460912</v>
      </c>
      <c r="F220" s="54">
        <v>2.8137792230854495</v>
      </c>
      <c r="G220" s="54">
        <v>940.78859299999999</v>
      </c>
      <c r="H220" s="23"/>
      <c r="I220" s="22">
        <v>1.7204264550041288</v>
      </c>
      <c r="J220" s="22">
        <v>455.25447200000002</v>
      </c>
      <c r="K220" s="22">
        <v>2.0688343809245984</v>
      </c>
      <c r="L220" s="22">
        <v>482.70389899999998</v>
      </c>
      <c r="M220" s="24" t="s">
        <v>167</v>
      </c>
      <c r="N220" s="25">
        <v>422003</v>
      </c>
      <c r="O220" s="43"/>
    </row>
    <row r="221" spans="2:15" ht="30" customHeight="1">
      <c r="B221" s="22">
        <v>0.7568715131761764</v>
      </c>
      <c r="C221" s="22">
        <v>278.94703900000002</v>
      </c>
      <c r="D221" s="22">
        <v>2.9639486823681631</v>
      </c>
      <c r="E221" s="22">
        <v>1074.4317450000001</v>
      </c>
      <c r="F221" s="54">
        <v>0.96632144313015234</v>
      </c>
      <c r="G221" s="54">
        <v>323.09009300000002</v>
      </c>
      <c r="H221" s="23"/>
      <c r="I221" s="22">
        <v>0.23402037534883713</v>
      </c>
      <c r="J221" s="22">
        <v>61.925821999999997</v>
      </c>
      <c r="K221" s="22">
        <v>1.6286423933487493</v>
      </c>
      <c r="L221" s="22">
        <v>379.997568</v>
      </c>
      <c r="M221" s="24" t="s">
        <v>168</v>
      </c>
      <c r="N221" s="25">
        <v>422004</v>
      </c>
      <c r="O221" s="43"/>
    </row>
    <row r="222" spans="2:15" ht="30" customHeight="1">
      <c r="B222" s="22">
        <v>0</v>
      </c>
      <c r="C222" s="22">
        <v>0</v>
      </c>
      <c r="D222" s="22">
        <v>0</v>
      </c>
      <c r="E222" s="22">
        <v>0</v>
      </c>
      <c r="F222" s="54">
        <v>0</v>
      </c>
      <c r="G222" s="54">
        <v>0</v>
      </c>
      <c r="H222" s="23"/>
      <c r="I222" s="22">
        <v>1.9110245094550939E-3</v>
      </c>
      <c r="J222" s="22">
        <v>0.50568999999999997</v>
      </c>
      <c r="K222" s="22">
        <v>3.7913323202013324E-5</v>
      </c>
      <c r="L222" s="22">
        <v>8.8459999999999997E-3</v>
      </c>
      <c r="M222" s="24" t="s">
        <v>169</v>
      </c>
      <c r="N222" s="25">
        <v>422005</v>
      </c>
      <c r="O222" s="43"/>
    </row>
    <row r="223" spans="2:15" ht="30" customHeight="1">
      <c r="B223" s="22">
        <v>0.89114460391800199</v>
      </c>
      <c r="C223" s="22">
        <v>328.43374899999998</v>
      </c>
      <c r="D223" s="22">
        <v>1.0566938456838038</v>
      </c>
      <c r="E223" s="22">
        <v>383.05164300000001</v>
      </c>
      <c r="F223" s="54">
        <v>1.6471073223511143</v>
      </c>
      <c r="G223" s="54">
        <v>550.71121700000003</v>
      </c>
      <c r="H223" s="23"/>
      <c r="I223" s="22">
        <v>0.77816400296051402</v>
      </c>
      <c r="J223" s="22">
        <v>205.91559799999999</v>
      </c>
      <c r="K223" s="22">
        <v>1.2928007675835924</v>
      </c>
      <c r="L223" s="22">
        <v>301.63843800000001</v>
      </c>
      <c r="M223" s="24" t="s">
        <v>170</v>
      </c>
      <c r="N223" s="25">
        <v>422999</v>
      </c>
      <c r="O223" s="43"/>
    </row>
    <row r="224" spans="2:15" ht="11.25" customHeight="1" thickBot="1">
      <c r="B224" s="15"/>
      <c r="C224" s="15"/>
      <c r="D224" s="15"/>
      <c r="E224" s="15"/>
      <c r="F224" s="56"/>
      <c r="G224" s="56"/>
      <c r="H224" s="8"/>
      <c r="I224" s="15"/>
      <c r="J224" s="15"/>
      <c r="K224" s="15"/>
      <c r="L224" s="15"/>
      <c r="M224" s="5"/>
      <c r="N224" s="46"/>
      <c r="O224" s="11"/>
    </row>
    <row r="225" spans="2:15" ht="30" customHeight="1" thickBot="1">
      <c r="B225" s="61">
        <f t="shared" ref="B225:G225" si="111">SUM(B226:B238)</f>
        <v>1.687176562908266</v>
      </c>
      <c r="C225" s="61">
        <f t="shared" si="111"/>
        <v>621.81347600000004</v>
      </c>
      <c r="D225" s="61">
        <f t="shared" si="111"/>
        <v>1.6889232990515484</v>
      </c>
      <c r="E225" s="61">
        <f t="shared" si="111"/>
        <v>612.23489399999994</v>
      </c>
      <c r="F225" s="62">
        <f t="shared" si="111"/>
        <v>1.8604046651152168</v>
      </c>
      <c r="G225" s="62">
        <f t="shared" si="111"/>
        <v>622.02729799999997</v>
      </c>
      <c r="H225" s="35"/>
      <c r="I225" s="61">
        <f>SUM(I226:I238)</f>
        <v>2.4921687217804864</v>
      </c>
      <c r="J225" s="61">
        <f>SUM(J226:J238)</f>
        <v>659.47076799999991</v>
      </c>
      <c r="K225" s="61">
        <f>SUM(K226:K238)</f>
        <v>2.3057482658619977</v>
      </c>
      <c r="L225" s="61">
        <f>SUM(L226:L238)</f>
        <v>537.98104300000011</v>
      </c>
      <c r="M225" s="65" t="s">
        <v>19</v>
      </c>
      <c r="N225" s="66">
        <v>423</v>
      </c>
      <c r="O225" s="64"/>
    </row>
    <row r="226" spans="2:15" ht="30" customHeight="1">
      <c r="B226" s="27">
        <v>0.17842618755221001</v>
      </c>
      <c r="C226" s="27">
        <v>65.759452999999993</v>
      </c>
      <c r="D226" s="27">
        <v>0.17697365032485671</v>
      </c>
      <c r="E226" s="27">
        <v>64.152968999999999</v>
      </c>
      <c r="F226" s="57">
        <v>0.18936431701714387</v>
      </c>
      <c r="G226" s="57">
        <v>63.314061000000002</v>
      </c>
      <c r="H226" s="28"/>
      <c r="I226" s="27">
        <v>0.23141104028552564</v>
      </c>
      <c r="J226" s="27">
        <v>61.235346999999997</v>
      </c>
      <c r="K226" s="27">
        <v>0.10645458553583152</v>
      </c>
      <c r="L226" s="27">
        <v>24.838162000000001</v>
      </c>
      <c r="M226" s="29" t="s">
        <v>171</v>
      </c>
      <c r="N226" s="30">
        <v>423001</v>
      </c>
      <c r="O226" s="47"/>
    </row>
    <row r="227" spans="2:15" ht="30" customHeight="1">
      <c r="B227" s="20">
        <v>0.55372963361038385</v>
      </c>
      <c r="C227" s="20">
        <v>204.078551</v>
      </c>
      <c r="D227" s="20">
        <v>0.5532939285631866</v>
      </c>
      <c r="E227" s="20">
        <v>200.56911400000001</v>
      </c>
      <c r="F227" s="50">
        <v>0.59839782241263462</v>
      </c>
      <c r="G227" s="50">
        <v>200.07463300000001</v>
      </c>
      <c r="H227" s="28"/>
      <c r="I227" s="20">
        <v>0.84174168988722742</v>
      </c>
      <c r="J227" s="20">
        <v>222.739349</v>
      </c>
      <c r="K227" s="20">
        <v>0.71193699597517668</v>
      </c>
      <c r="L227" s="20">
        <v>166.110331</v>
      </c>
      <c r="M227" s="21" t="s">
        <v>172</v>
      </c>
      <c r="N227" s="33">
        <v>423002</v>
      </c>
      <c r="O227" s="48"/>
    </row>
    <row r="228" spans="2:15" ht="30" customHeight="1">
      <c r="B228" s="22">
        <v>0</v>
      </c>
      <c r="C228" s="22">
        <v>0</v>
      </c>
      <c r="D228" s="22">
        <v>0</v>
      </c>
      <c r="E228" s="22">
        <v>0</v>
      </c>
      <c r="F228" s="54">
        <v>0</v>
      </c>
      <c r="G228" s="54">
        <v>0</v>
      </c>
      <c r="H228" s="23"/>
      <c r="I228" s="22">
        <v>6.7464240439190466E-4</v>
      </c>
      <c r="J228" s="22">
        <v>0.17852199999999999</v>
      </c>
      <c r="K228" s="22">
        <v>6.2681703801655535E-3</v>
      </c>
      <c r="L228" s="22">
        <v>1.4624999999999999</v>
      </c>
      <c r="M228" s="24" t="s">
        <v>173</v>
      </c>
      <c r="N228" s="25">
        <v>423003</v>
      </c>
      <c r="O228" s="43"/>
    </row>
    <row r="229" spans="2:15" ht="30" customHeight="1">
      <c r="B229" s="22">
        <v>2.4213554868780362E-2</v>
      </c>
      <c r="C229" s="22">
        <v>8.9239709999999999</v>
      </c>
      <c r="D229" s="22">
        <v>2.3896797785226451E-2</v>
      </c>
      <c r="E229" s="22">
        <v>8.6625920000000001</v>
      </c>
      <c r="F229" s="54">
        <v>2.5150152551021824E-2</v>
      </c>
      <c r="G229" s="54">
        <v>8.4089670000000005</v>
      </c>
      <c r="H229" s="23"/>
      <c r="I229" s="22">
        <v>7.1859192453282275E-2</v>
      </c>
      <c r="J229" s="22">
        <v>19.015180000000001</v>
      </c>
      <c r="K229" s="22">
        <v>0.10229370760558643</v>
      </c>
      <c r="L229" s="22">
        <v>23.867339000000001</v>
      </c>
      <c r="M229" s="24" t="s">
        <v>174</v>
      </c>
      <c r="N229" s="25">
        <v>423004</v>
      </c>
      <c r="O229" s="43"/>
    </row>
    <row r="230" spans="2:15" ht="30" customHeight="1">
      <c r="B230" s="22">
        <v>5.8776299989154901E-2</v>
      </c>
      <c r="C230" s="22">
        <v>21.662164000000001</v>
      </c>
      <c r="D230" s="22">
        <v>5.9544709009658151E-2</v>
      </c>
      <c r="E230" s="22">
        <v>21.584963999999999</v>
      </c>
      <c r="F230" s="54">
        <v>3.6402764970038658E-2</v>
      </c>
      <c r="G230" s="54">
        <v>12.171284</v>
      </c>
      <c r="H230" s="23"/>
      <c r="I230" s="22">
        <v>1.0365232324149402E-2</v>
      </c>
      <c r="J230" s="22">
        <v>2.7428189999999999</v>
      </c>
      <c r="K230" s="22">
        <v>4.1093482123095613E-4</v>
      </c>
      <c r="L230" s="22">
        <v>9.5880000000000007E-2</v>
      </c>
      <c r="M230" s="24" t="s">
        <v>175</v>
      </c>
      <c r="N230" s="25">
        <v>423005</v>
      </c>
      <c r="O230" s="43"/>
    </row>
    <row r="231" spans="2:15" ht="30" customHeight="1">
      <c r="B231" s="22">
        <v>5.0696288615374133E-2</v>
      </c>
      <c r="C231" s="22">
        <v>18.684253999999999</v>
      </c>
      <c r="D231" s="22">
        <v>5.0105037581186597E-2</v>
      </c>
      <c r="E231" s="22">
        <v>18.163081999999999</v>
      </c>
      <c r="F231" s="54">
        <v>5.2318949985775964E-2</v>
      </c>
      <c r="G231" s="54">
        <v>17.492868999999999</v>
      </c>
      <c r="H231" s="23"/>
      <c r="I231" s="22">
        <v>0.23384106729266713</v>
      </c>
      <c r="J231" s="22">
        <v>61.878374000000001</v>
      </c>
      <c r="K231" s="22">
        <v>0.23355322413901028</v>
      </c>
      <c r="L231" s="22">
        <v>54.493029</v>
      </c>
      <c r="M231" s="24" t="s">
        <v>176</v>
      </c>
      <c r="N231" s="25">
        <v>423006</v>
      </c>
      <c r="O231" s="43"/>
    </row>
    <row r="232" spans="2:15" ht="30" customHeight="1">
      <c r="B232" s="22">
        <v>0.22884182702223202</v>
      </c>
      <c r="C232" s="22">
        <v>84.340272999999996</v>
      </c>
      <c r="D232" s="22">
        <v>0.22898553694423829</v>
      </c>
      <c r="E232" s="22">
        <v>83.007283999999999</v>
      </c>
      <c r="F232" s="54">
        <v>0.31051326571258303</v>
      </c>
      <c r="G232" s="54">
        <v>103.820277</v>
      </c>
      <c r="H232" s="23"/>
      <c r="I232" s="22">
        <v>0.17310814606051089</v>
      </c>
      <c r="J232" s="22">
        <v>45.807397000000002</v>
      </c>
      <c r="K232" s="22">
        <v>0.14283697080419319</v>
      </c>
      <c r="L232" s="22">
        <v>33.326960999999997</v>
      </c>
      <c r="M232" s="24" t="s">
        <v>177</v>
      </c>
      <c r="N232" s="25">
        <v>423007</v>
      </c>
      <c r="O232" s="43"/>
    </row>
    <row r="233" spans="2:15" ht="30" customHeight="1">
      <c r="B233" s="22">
        <v>0.38978065654677668</v>
      </c>
      <c r="C233" s="22">
        <v>143.65471299999999</v>
      </c>
      <c r="D233" s="22">
        <v>0.40594181899885251</v>
      </c>
      <c r="E233" s="22">
        <v>147.15395699999999</v>
      </c>
      <c r="F233" s="54">
        <v>0.45518023558693815</v>
      </c>
      <c r="G233" s="54">
        <v>152.18975599999999</v>
      </c>
      <c r="H233" s="23"/>
      <c r="I233" s="22">
        <v>0.63144226101971035</v>
      </c>
      <c r="J233" s="22">
        <v>167.090498</v>
      </c>
      <c r="K233" s="22">
        <v>0.80672498421409389</v>
      </c>
      <c r="L233" s="22">
        <v>188.22642300000001</v>
      </c>
      <c r="M233" s="24" t="s">
        <v>178</v>
      </c>
      <c r="N233" s="25">
        <v>423008</v>
      </c>
      <c r="O233" s="43"/>
    </row>
    <row r="234" spans="2:15" ht="30" customHeight="1">
      <c r="B234" s="22">
        <v>7.5519140338012894E-2</v>
      </c>
      <c r="C234" s="22">
        <v>27.832782999999999</v>
      </c>
      <c r="D234" s="22">
        <v>6.6941581099095052E-2</v>
      </c>
      <c r="E234" s="22">
        <v>24.266331000000001</v>
      </c>
      <c r="F234" s="54">
        <v>5.7681205475018357E-2</v>
      </c>
      <c r="G234" s="54">
        <v>19.285741999999999</v>
      </c>
      <c r="H234" s="23"/>
      <c r="I234" s="22">
        <v>7.041277866836286E-2</v>
      </c>
      <c r="J234" s="22">
        <v>18.632434</v>
      </c>
      <c r="K234" s="22">
        <v>0.14748923043295864</v>
      </c>
      <c r="L234" s="22">
        <v>34.412433999999998</v>
      </c>
      <c r="M234" s="24" t="s">
        <v>179</v>
      </c>
      <c r="N234" s="25">
        <v>423999</v>
      </c>
      <c r="O234" s="43"/>
    </row>
    <row r="235" spans="2:15" ht="30" customHeight="1">
      <c r="B235" s="22">
        <v>9.1432278446716864E-2</v>
      </c>
      <c r="C235" s="22">
        <v>33.697612999999997</v>
      </c>
      <c r="D235" s="22">
        <v>9.0908205068625167E-2</v>
      </c>
      <c r="E235" s="22">
        <v>32.954234999999997</v>
      </c>
      <c r="F235" s="54">
        <v>0.10210095473818372</v>
      </c>
      <c r="G235" s="54">
        <v>34.137509000000001</v>
      </c>
      <c r="H235" s="23"/>
      <c r="I235" s="22">
        <v>0.22694558265678277</v>
      </c>
      <c r="J235" s="22">
        <v>60.053710000000002</v>
      </c>
      <c r="K235" s="22">
        <v>4.1696516544059488E-2</v>
      </c>
      <c r="L235" s="22">
        <v>9.7287009999999992</v>
      </c>
      <c r="M235" s="24" t="s">
        <v>180</v>
      </c>
      <c r="N235" s="25">
        <v>424001</v>
      </c>
      <c r="O235" s="43"/>
    </row>
    <row r="236" spans="2:15" ht="30" customHeight="1">
      <c r="B236" s="22">
        <v>3.4825163494339915E-2</v>
      </c>
      <c r="C236" s="22">
        <v>12.834908</v>
      </c>
      <c r="D236" s="22">
        <v>2.9286655351636395E-2</v>
      </c>
      <c r="E236" s="22">
        <v>10.616415999999999</v>
      </c>
      <c r="F236" s="54">
        <v>3.2322962933426069E-2</v>
      </c>
      <c r="G236" s="54">
        <v>10.8072</v>
      </c>
      <c r="H236" s="23"/>
      <c r="I236" s="22">
        <v>3.6708872787567272E-4</v>
      </c>
      <c r="J236" s="22">
        <v>9.7138000000000002E-2</v>
      </c>
      <c r="K236" s="22">
        <v>5.9951738806544256E-3</v>
      </c>
      <c r="L236" s="22">
        <v>1.3988039999999999</v>
      </c>
      <c r="M236" s="24" t="s">
        <v>181</v>
      </c>
      <c r="N236" s="25">
        <v>424002</v>
      </c>
      <c r="O236" s="43"/>
    </row>
    <row r="237" spans="2:15" ht="30" customHeight="1">
      <c r="B237" s="22">
        <v>8.0599599672398568E-4</v>
      </c>
      <c r="C237" s="22">
        <v>0.29705199999999998</v>
      </c>
      <c r="D237" s="22">
        <v>2.9175162973917616E-3</v>
      </c>
      <c r="E237" s="22">
        <v>1.0576000000000001</v>
      </c>
      <c r="F237" s="54">
        <v>8.3744444642083998E-4</v>
      </c>
      <c r="G237" s="54">
        <v>0.28000000000000003</v>
      </c>
      <c r="H237" s="23"/>
      <c r="I237" s="22">
        <v>0</v>
      </c>
      <c r="J237" s="22">
        <v>0</v>
      </c>
      <c r="K237" s="22">
        <v>0</v>
      </c>
      <c r="L237" s="22">
        <v>0</v>
      </c>
      <c r="M237" s="24" t="s">
        <v>182</v>
      </c>
      <c r="N237" s="25">
        <v>424003</v>
      </c>
      <c r="O237" s="43"/>
    </row>
    <row r="238" spans="2:15" ht="30" customHeight="1">
      <c r="B238" s="22">
        <v>1.2953642756015715E-4</v>
      </c>
      <c r="C238" s="22">
        <v>4.7740999999999999E-2</v>
      </c>
      <c r="D238" s="22">
        <v>1.2786202759465596E-4</v>
      </c>
      <c r="E238" s="22">
        <v>4.6350000000000002E-2</v>
      </c>
      <c r="F238" s="54">
        <v>1.3458928603192068E-4</v>
      </c>
      <c r="G238" s="54">
        <v>4.4999999999999998E-2</v>
      </c>
      <c r="H238" s="23"/>
      <c r="I238" s="22">
        <v>0</v>
      </c>
      <c r="J238" s="22">
        <v>0</v>
      </c>
      <c r="K238" s="22">
        <v>8.7771529036178035E-5</v>
      </c>
      <c r="L238" s="22">
        <v>2.0479000000000001E-2</v>
      </c>
      <c r="M238" s="24" t="s">
        <v>183</v>
      </c>
      <c r="N238" s="25">
        <v>451012</v>
      </c>
      <c r="O238" s="43"/>
    </row>
    <row r="239" spans="2:15" ht="11.25" customHeight="1" thickBot="1">
      <c r="B239" s="15"/>
      <c r="C239" s="15"/>
      <c r="D239" s="15"/>
      <c r="E239" s="15"/>
      <c r="F239" s="56"/>
      <c r="G239" s="56"/>
      <c r="H239" s="8"/>
      <c r="I239" s="15"/>
      <c r="J239" s="15"/>
      <c r="K239" s="15"/>
      <c r="L239" s="15"/>
      <c r="M239" s="5"/>
      <c r="N239" s="46"/>
      <c r="O239" s="11"/>
    </row>
    <row r="240" spans="2:15" ht="30" customHeight="1" thickBot="1">
      <c r="B240" s="61">
        <f t="shared" ref="B240:G240" si="112">SUM(B241:B243)</f>
        <v>2.4023357102804175</v>
      </c>
      <c r="C240" s="61">
        <f t="shared" si="112"/>
        <v>885.38731000000007</v>
      </c>
      <c r="D240" s="61">
        <f t="shared" si="112"/>
        <v>2.442446961449368</v>
      </c>
      <c r="E240" s="61">
        <f t="shared" si="112"/>
        <v>885.38731000000007</v>
      </c>
      <c r="F240" s="62">
        <f t="shared" si="112"/>
        <v>2.6480810203249519</v>
      </c>
      <c r="G240" s="62">
        <f t="shared" si="112"/>
        <v>885.38731000000007</v>
      </c>
      <c r="H240" s="35"/>
      <c r="I240" s="61">
        <f>SUM(I241:I243)</f>
        <v>4.102075371619601</v>
      </c>
      <c r="J240" s="61">
        <f>SUM(J241:J243)</f>
        <v>1085.4797960000001</v>
      </c>
      <c r="K240" s="61">
        <f>SUM(K241:K243)</f>
        <v>2.2212273992701523</v>
      </c>
      <c r="L240" s="61">
        <f>SUM(L241:L243)</f>
        <v>518.260493</v>
      </c>
      <c r="M240" s="65" t="s">
        <v>20</v>
      </c>
      <c r="N240" s="66">
        <v>440</v>
      </c>
      <c r="O240" s="64"/>
    </row>
    <row r="241" spans="1:15" ht="30" customHeight="1">
      <c r="B241" s="27">
        <v>0</v>
      </c>
      <c r="C241" s="27">
        <v>0</v>
      </c>
      <c r="D241" s="27">
        <v>0</v>
      </c>
      <c r="E241" s="27">
        <v>0</v>
      </c>
      <c r="F241" s="57">
        <v>0</v>
      </c>
      <c r="G241" s="57">
        <v>0</v>
      </c>
      <c r="H241" s="28"/>
      <c r="I241" s="27">
        <v>0.2380797407417013</v>
      </c>
      <c r="J241" s="27">
        <v>63</v>
      </c>
      <c r="K241" s="27">
        <v>0</v>
      </c>
      <c r="L241" s="27">
        <v>0</v>
      </c>
      <c r="M241" s="29" t="s">
        <v>184</v>
      </c>
      <c r="N241" s="30">
        <v>441001</v>
      </c>
      <c r="O241" s="47"/>
    </row>
    <row r="242" spans="1:15" ht="48.75" customHeight="1">
      <c r="A242" s="31"/>
      <c r="B242" s="20">
        <v>2.3446157368383878</v>
      </c>
      <c r="C242" s="20">
        <v>864.11445800000001</v>
      </c>
      <c r="D242" s="20">
        <v>2.3837632507818163</v>
      </c>
      <c r="E242" s="20">
        <v>864.11445800000001</v>
      </c>
      <c r="F242" s="50">
        <v>2.5844566211573361</v>
      </c>
      <c r="G242" s="50">
        <v>864.11445800000001</v>
      </c>
      <c r="H242" s="28"/>
      <c r="I242" s="20">
        <v>3.7822901254591965</v>
      </c>
      <c r="J242" s="20">
        <v>1000.859112</v>
      </c>
      <c r="K242" s="20">
        <v>2.1772246546205376</v>
      </c>
      <c r="L242" s="20">
        <v>507.99369899999999</v>
      </c>
      <c r="M242" s="49" t="s">
        <v>185</v>
      </c>
      <c r="N242" s="33">
        <v>441002</v>
      </c>
      <c r="O242" s="48"/>
    </row>
    <row r="243" spans="1:15" ht="48.75" customHeight="1">
      <c r="A243" s="32"/>
      <c r="B243" s="22">
        <v>5.7719973442029796E-2</v>
      </c>
      <c r="C243" s="22">
        <v>21.272852</v>
      </c>
      <c r="D243" s="22">
        <v>5.868371066755193E-2</v>
      </c>
      <c r="E243" s="22">
        <v>21.272852</v>
      </c>
      <c r="F243" s="54">
        <v>6.3624399167615919E-2</v>
      </c>
      <c r="G243" s="54">
        <v>21.272852</v>
      </c>
      <c r="H243" s="23"/>
      <c r="I243" s="22">
        <v>8.1705505418702376E-2</v>
      </c>
      <c r="J243" s="22">
        <v>21.620684000000001</v>
      </c>
      <c r="K243" s="22">
        <v>4.4002744649614657E-2</v>
      </c>
      <c r="L243" s="22">
        <v>10.266794000000001</v>
      </c>
      <c r="M243" s="34" t="s">
        <v>186</v>
      </c>
      <c r="N243" s="25">
        <v>442001</v>
      </c>
      <c r="O243" s="43"/>
    </row>
    <row r="244" spans="1:15" ht="11.25" customHeight="1" thickBot="1">
      <c r="B244" s="18"/>
      <c r="C244" s="18"/>
      <c r="D244" s="18"/>
      <c r="E244" s="18"/>
      <c r="F244" s="58"/>
      <c r="G244" s="58"/>
      <c r="H244" s="8"/>
      <c r="I244" s="18"/>
      <c r="J244" s="18"/>
      <c r="K244" s="18"/>
      <c r="L244" s="18"/>
      <c r="M244" s="5"/>
      <c r="N244" s="46"/>
      <c r="O244" s="11"/>
    </row>
    <row r="245" spans="1:15" ht="30" customHeight="1" thickBot="1">
      <c r="B245" s="61">
        <f t="shared" ref="B245:G245" si="113">SUM(B246:B252)</f>
        <v>16.723604630279191</v>
      </c>
      <c r="C245" s="61">
        <f t="shared" si="113"/>
        <v>6163.5296240000007</v>
      </c>
      <c r="D245" s="61">
        <f t="shared" si="113"/>
        <v>8.3246672209649155</v>
      </c>
      <c r="E245" s="61">
        <f t="shared" si="113"/>
        <v>3017.6928439999997</v>
      </c>
      <c r="F245" s="62">
        <f t="shared" si="113"/>
        <v>5.6338207600332968</v>
      </c>
      <c r="G245" s="62">
        <f t="shared" si="113"/>
        <v>1883.6709940000001</v>
      </c>
      <c r="H245" s="35"/>
      <c r="I245" s="61">
        <f>SUM(I246:I252)</f>
        <v>5.1985611483532219</v>
      </c>
      <c r="J245" s="61">
        <f>SUM(J246:J252)</f>
        <v>1375.6288179999999</v>
      </c>
      <c r="K245" s="61">
        <f>SUM(K246:K252)</f>
        <v>6.9955866282519601</v>
      </c>
      <c r="L245" s="61">
        <f>SUM(L246:L252)</f>
        <v>1632.2219760000003</v>
      </c>
      <c r="M245" s="65" t="s">
        <v>21</v>
      </c>
      <c r="N245" s="66">
        <v>720</v>
      </c>
      <c r="O245" s="64"/>
    </row>
    <row r="246" spans="1:15" ht="30" customHeight="1">
      <c r="B246" s="22">
        <v>0.93175277485092411</v>
      </c>
      <c r="C246" s="22">
        <v>343.4</v>
      </c>
      <c r="D246" s="22">
        <v>0.9473100383172568</v>
      </c>
      <c r="E246" s="22">
        <v>343.4</v>
      </c>
      <c r="F246" s="54">
        <v>1.0270657960747014</v>
      </c>
      <c r="G246" s="54">
        <v>343.4</v>
      </c>
      <c r="H246" s="23"/>
      <c r="I246" s="22">
        <v>0.93581134513334652</v>
      </c>
      <c r="J246" s="22">
        <v>247.6318</v>
      </c>
      <c r="K246" s="22">
        <v>0</v>
      </c>
      <c r="L246" s="22">
        <v>0</v>
      </c>
      <c r="M246" s="24" t="s">
        <v>187</v>
      </c>
      <c r="N246" s="25">
        <v>721999</v>
      </c>
      <c r="O246" s="43"/>
    </row>
    <row r="247" spans="1:15" ht="30" customHeight="1">
      <c r="B247" s="22">
        <v>0.22582694745975851</v>
      </c>
      <c r="C247" s="22">
        <v>83.229130999999995</v>
      </c>
      <c r="D247" s="22">
        <v>2.254638089802754</v>
      </c>
      <c r="E247" s="22">
        <v>817.30657199999996</v>
      </c>
      <c r="F247" s="54">
        <v>1.0505381496134303</v>
      </c>
      <c r="G247" s="54">
        <v>351.24799400000001</v>
      </c>
      <c r="H247" s="23"/>
      <c r="I247" s="22">
        <v>0.29075065463112187</v>
      </c>
      <c r="J247" s="22">
        <v>76.937630999999996</v>
      </c>
      <c r="K247" s="22">
        <v>2.0325749075127582</v>
      </c>
      <c r="L247" s="22">
        <v>474.24377800000002</v>
      </c>
      <c r="M247" s="24" t="s">
        <v>188</v>
      </c>
      <c r="N247" s="25">
        <v>723002</v>
      </c>
      <c r="O247" s="43"/>
    </row>
    <row r="248" spans="1:15" ht="30" customHeight="1">
      <c r="B248" s="22">
        <v>0.15975992077921861</v>
      </c>
      <c r="C248" s="22">
        <v>58.879950000000001</v>
      </c>
      <c r="D248" s="22">
        <v>0.15769650070007568</v>
      </c>
      <c r="E248" s="22">
        <v>57.164999999999999</v>
      </c>
      <c r="F248" s="54">
        <v>0.16599345277270219</v>
      </c>
      <c r="G248" s="54">
        <v>55.5</v>
      </c>
      <c r="H248" s="23"/>
      <c r="I248" s="22">
        <v>0.20974593503977099</v>
      </c>
      <c r="J248" s="22">
        <v>55.502386999999999</v>
      </c>
      <c r="K248" s="22">
        <v>0.22171352676324868</v>
      </c>
      <c r="L248" s="22">
        <v>51.730570999999998</v>
      </c>
      <c r="M248" s="24" t="s">
        <v>189</v>
      </c>
      <c r="N248" s="25">
        <v>723003</v>
      </c>
      <c r="O248" s="43"/>
    </row>
    <row r="249" spans="1:15" ht="30" customHeight="1">
      <c r="B249" s="22">
        <v>1.9196916610897192</v>
      </c>
      <c r="C249" s="22">
        <v>707.50754300000006</v>
      </c>
      <c r="D249" s="22">
        <v>1.5413326654264601</v>
      </c>
      <c r="E249" s="22">
        <v>558.73327200000006</v>
      </c>
      <c r="F249" s="54">
        <v>0.99534758766651221</v>
      </c>
      <c r="G249" s="54">
        <v>332.79500000000002</v>
      </c>
      <c r="H249" s="23"/>
      <c r="I249" s="22">
        <v>1.2038294243211414</v>
      </c>
      <c r="J249" s="22">
        <v>318.55399999999997</v>
      </c>
      <c r="K249" s="22">
        <v>1.1444316574663971</v>
      </c>
      <c r="L249" s="22">
        <v>267.02070900000001</v>
      </c>
      <c r="M249" s="24" t="s">
        <v>190</v>
      </c>
      <c r="N249" s="25">
        <v>725001</v>
      </c>
      <c r="O249" s="43"/>
    </row>
    <row r="250" spans="1:15" ht="30" customHeight="1">
      <c r="B250" s="22">
        <v>1.0534287254491037</v>
      </c>
      <c r="C250" s="22">
        <v>388.24400000000003</v>
      </c>
      <c r="D250" s="22">
        <v>1.4095416128961773</v>
      </c>
      <c r="E250" s="22">
        <v>510.959</v>
      </c>
      <c r="F250" s="54">
        <v>1.2487911767567104</v>
      </c>
      <c r="G250" s="54">
        <v>417.53399999999999</v>
      </c>
      <c r="H250" s="23"/>
      <c r="I250" s="22">
        <v>1.3164260255179507</v>
      </c>
      <c r="J250" s="22">
        <v>348.34899999999999</v>
      </c>
      <c r="K250" s="22">
        <v>2.2456521512691787</v>
      </c>
      <c r="L250" s="22">
        <v>523.95931700000006</v>
      </c>
      <c r="M250" s="24" t="s">
        <v>191</v>
      </c>
      <c r="N250" s="25">
        <v>725002</v>
      </c>
      <c r="O250" s="43"/>
    </row>
    <row r="251" spans="1:15" ht="30" customHeight="1">
      <c r="B251" s="22">
        <v>0</v>
      </c>
      <c r="C251" s="22">
        <v>0</v>
      </c>
      <c r="D251" s="22">
        <v>0</v>
      </c>
      <c r="E251" s="22">
        <v>0</v>
      </c>
      <c r="F251" s="54">
        <v>4.5613804472729384E-2</v>
      </c>
      <c r="G251" s="54">
        <v>15.250999999999999</v>
      </c>
      <c r="H251" s="23"/>
      <c r="I251" s="22">
        <v>0.34504178807429037</v>
      </c>
      <c r="J251" s="22">
        <v>91.304000000000002</v>
      </c>
      <c r="K251" s="22">
        <v>0.38811235073081057</v>
      </c>
      <c r="L251" s="22">
        <v>90.555023000000006</v>
      </c>
      <c r="M251" s="24" t="s">
        <v>192</v>
      </c>
      <c r="N251" s="25">
        <v>725003</v>
      </c>
      <c r="O251" s="43"/>
    </row>
    <row r="252" spans="1:15" ht="30" customHeight="1">
      <c r="B252" s="22">
        <v>12.433144600650465</v>
      </c>
      <c r="C252" s="22">
        <v>4582.2690000000002</v>
      </c>
      <c r="D252" s="22">
        <v>2.0141483138221909</v>
      </c>
      <c r="E252" s="22">
        <v>730.12900000000002</v>
      </c>
      <c r="F252" s="54">
        <v>1.1004707926765109</v>
      </c>
      <c r="G252" s="54">
        <v>367.94299999999998</v>
      </c>
      <c r="H252" s="23"/>
      <c r="I252" s="22">
        <v>0.89695597563560003</v>
      </c>
      <c r="J252" s="22">
        <v>237.35</v>
      </c>
      <c r="K252" s="22">
        <v>0.963102034509567</v>
      </c>
      <c r="L252" s="22">
        <v>224.71257800000001</v>
      </c>
      <c r="M252" s="24" t="s">
        <v>193</v>
      </c>
      <c r="N252" s="25">
        <v>725004</v>
      </c>
      <c r="O252" s="43"/>
    </row>
    <row r="253" spans="1:15" ht="11.25" customHeight="1" thickBot="1">
      <c r="B253" s="18"/>
      <c r="C253" s="18"/>
      <c r="D253" s="18"/>
      <c r="E253" s="18"/>
      <c r="F253" s="58"/>
      <c r="G253" s="58"/>
      <c r="H253" s="8"/>
      <c r="I253" s="18"/>
      <c r="J253" s="18"/>
      <c r="K253" s="18"/>
      <c r="L253" s="18"/>
      <c r="M253" s="5"/>
      <c r="N253" s="46"/>
      <c r="O253" s="11"/>
    </row>
    <row r="254" spans="1:15" ht="30" customHeight="1" thickBot="1">
      <c r="B254" s="61">
        <f t="shared" ref="B254:G254" si="114">SUM(B255:B257)</f>
        <v>0.13566580880182355</v>
      </c>
      <c r="C254" s="61">
        <f t="shared" si="114"/>
        <v>50</v>
      </c>
      <c r="D254" s="61">
        <f t="shared" si="114"/>
        <v>0.13793098985399782</v>
      </c>
      <c r="E254" s="61">
        <f t="shared" si="114"/>
        <v>50</v>
      </c>
      <c r="F254" s="62">
        <f t="shared" si="114"/>
        <v>0.14954365114657855</v>
      </c>
      <c r="G254" s="62">
        <f t="shared" si="114"/>
        <v>50</v>
      </c>
      <c r="H254" s="35"/>
      <c r="I254" s="61">
        <f>SUM(I255:I257)</f>
        <v>1.4066119237437855</v>
      </c>
      <c r="J254" s="61">
        <f>SUM(J255:J257)</f>
        <v>372.21374200000002</v>
      </c>
      <c r="K254" s="61">
        <f>SUM(K255:K257)</f>
        <v>1.635515141084126</v>
      </c>
      <c r="L254" s="61">
        <f>SUM(L255:L257)</f>
        <v>381.60112900000001</v>
      </c>
      <c r="M254" s="65" t="s">
        <v>22</v>
      </c>
      <c r="N254" s="66">
        <v>730</v>
      </c>
      <c r="O254" s="64"/>
    </row>
    <row r="255" spans="1:15" ht="30" customHeight="1">
      <c r="B255" s="27">
        <v>0</v>
      </c>
      <c r="C255" s="27">
        <v>0</v>
      </c>
      <c r="D255" s="27">
        <v>0</v>
      </c>
      <c r="E255" s="27">
        <v>0</v>
      </c>
      <c r="F255" s="57">
        <v>0</v>
      </c>
      <c r="G255" s="57">
        <v>0</v>
      </c>
      <c r="H255" s="28"/>
      <c r="I255" s="27">
        <v>1.4066119237437855</v>
      </c>
      <c r="J255" s="27">
        <v>372.21374200000002</v>
      </c>
      <c r="K255" s="27">
        <v>0.75655013827085826</v>
      </c>
      <c r="L255" s="27">
        <v>176.519544</v>
      </c>
      <c r="M255" s="29" t="s">
        <v>194</v>
      </c>
      <c r="N255" s="30">
        <v>731001</v>
      </c>
      <c r="O255" s="47"/>
    </row>
    <row r="256" spans="1:15" ht="30" customHeight="1">
      <c r="B256" s="20">
        <v>0.13566580880182355</v>
      </c>
      <c r="C256" s="20">
        <v>50</v>
      </c>
      <c r="D256" s="20">
        <v>0.13793098985399782</v>
      </c>
      <c r="E256" s="20">
        <v>50</v>
      </c>
      <c r="F256" s="50">
        <v>0.14954365114657855</v>
      </c>
      <c r="G256" s="50">
        <v>50</v>
      </c>
      <c r="H256" s="28"/>
      <c r="I256" s="20">
        <v>0</v>
      </c>
      <c r="J256" s="20">
        <v>0</v>
      </c>
      <c r="K256" s="20">
        <v>0</v>
      </c>
      <c r="L256" s="20">
        <v>0</v>
      </c>
      <c r="M256" s="21" t="s">
        <v>195</v>
      </c>
      <c r="N256" s="33">
        <v>731003</v>
      </c>
      <c r="O256" s="48"/>
    </row>
    <row r="257" spans="2:15" ht="30" customHeight="1">
      <c r="B257" s="22">
        <v>0</v>
      </c>
      <c r="C257" s="22">
        <v>0</v>
      </c>
      <c r="D257" s="22">
        <v>0</v>
      </c>
      <c r="E257" s="22">
        <v>0</v>
      </c>
      <c r="F257" s="54">
        <v>0</v>
      </c>
      <c r="G257" s="54">
        <v>0</v>
      </c>
      <c r="H257" s="23"/>
      <c r="I257" s="22">
        <v>0</v>
      </c>
      <c r="J257" s="22">
        <v>0</v>
      </c>
      <c r="K257" s="22">
        <v>0.87896500281326784</v>
      </c>
      <c r="L257" s="22">
        <v>205.08158499999999</v>
      </c>
      <c r="M257" s="24" t="s">
        <v>196</v>
      </c>
      <c r="N257" s="25">
        <v>731999</v>
      </c>
      <c r="O257" s="43"/>
    </row>
  </sheetData>
  <mergeCells count="8">
    <mergeCell ref="B6:C6"/>
    <mergeCell ref="D6:E6"/>
    <mergeCell ref="B7:G7"/>
    <mergeCell ref="I7:J7"/>
    <mergeCell ref="K7:L7"/>
    <mergeCell ref="F6:G6"/>
    <mergeCell ref="I6:J6"/>
    <mergeCell ref="K6:L6"/>
  </mergeCells>
  <printOptions horizontalCentered="1"/>
  <pageMargins left="0.82677165354330717" right="0.82677165354330717" top="0.9055118110236221" bottom="0.9055118110236221" header="0.31496062992125984" footer="0.31496062992125984"/>
  <pageSetup paperSize="9" scale="51" fitToHeight="0" orientation="portrait" r:id="rId1"/>
  <rowBreaks count="2" manualBreakCount="2">
    <brk id="91" min="1" max="14" man="1"/>
    <brk id="133" min="1" max="14" man="1"/>
  </rowBreaks>
  <customProperties>
    <customPr name="_pios_id" r:id="rId2"/>
    <customPr name="CofWorksheetType" r:id="rId3"/>
    <customPr name="EpmWorksheetKeyString_GUID" r:id="rId4"/>
    <customPr name="FPMExcelClientCellBasedFunctionStatus" r:id="rId5"/>
    <customPr name="FPMExcelClientRefreshTime" r:id="rId6"/>
  </customProperties>
  <drawing r:id="rId7"/>
  <legacyDrawing r:id="rId8"/>
  <controls>
    <mc:AlternateContent xmlns:mc="http://schemas.openxmlformats.org/markup-compatibility/2006">
      <mc:Choice Requires="x14">
        <control shapeId="1033" r:id="rId9" name="FPMExcelClientSheetOptionstb1">
          <controlPr defaultSize="0" autoLine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3" r:id="rId9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2020-01-22T05:17:11Z</cp:lastPrinted>
  <dcterms:created xsi:type="dcterms:W3CDTF">2018-10-08T06:38:21Z</dcterms:created>
  <dcterms:modified xsi:type="dcterms:W3CDTF">2020-01-22T05:17:19Z</dcterms:modified>
  <cp:category>Chapter 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