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Approved Budget\Value Pasted\"/>
    </mc:Choice>
  </mc:AlternateContent>
  <xr:revisionPtr revIDLastSave="0" documentId="13_ncr:1_{5F61DEC8-74C4-4F8F-AC73-C6B6997CED31}" xr6:coauthVersionLast="36" xr6:coauthVersionMax="36" xr10:uidLastSave="{00000000-0000-0000-0000-000000000000}"/>
  <bookViews>
    <workbookView xWindow="0" yWindow="0" windowWidth="28800" windowHeight="14025" xr2:uid="{9D8BE5AC-1559-4C5D-9A8E-F9867FE8ED3D}"/>
  </bookViews>
  <sheets>
    <sheet name="PSIP-Gran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'PSIP-Grant'!$A$1:$P$55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'PSIP-Grant'!$A$1:$N$55</definedName>
    <definedName name="Print_Area_MI">'[9]2007-2011 with GG'!#REF!</definedName>
    <definedName name="_xlnm.Print_Titles" localSheetId="0">'PSIP-Grant'!$4:$5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E46" i="1"/>
  <c r="C46" i="1"/>
  <c r="B46" i="1"/>
  <c r="A46" i="1"/>
  <c r="F41" i="1"/>
  <c r="E41" i="1"/>
  <c r="C41" i="1"/>
  <c r="B41" i="1"/>
  <c r="A41" i="1"/>
  <c r="F37" i="1"/>
  <c r="E37" i="1"/>
  <c r="C37" i="1"/>
  <c r="B37" i="1"/>
  <c r="A37" i="1"/>
  <c r="F35" i="1"/>
  <c r="E35" i="1"/>
  <c r="C35" i="1"/>
  <c r="B35" i="1"/>
  <c r="A35" i="1"/>
  <c r="F26" i="1"/>
  <c r="E26" i="1"/>
  <c r="C26" i="1"/>
  <c r="B26" i="1"/>
  <c r="A26" i="1"/>
  <c r="F24" i="1"/>
  <c r="E24" i="1"/>
  <c r="C24" i="1"/>
  <c r="B24" i="1"/>
  <c r="A24" i="1"/>
  <c r="F22" i="1"/>
  <c r="E22" i="1"/>
  <c r="C22" i="1"/>
  <c r="B22" i="1"/>
  <c r="A22" i="1"/>
  <c r="F20" i="1"/>
  <c r="E20" i="1"/>
  <c r="C20" i="1"/>
  <c r="B20" i="1"/>
  <c r="A20" i="1"/>
  <c r="F16" i="1"/>
  <c r="E16" i="1"/>
  <c r="C16" i="1"/>
  <c r="B16" i="1"/>
  <c r="A16" i="1"/>
  <c r="F14" i="1"/>
  <c r="E14" i="1"/>
  <c r="C14" i="1"/>
  <c r="B14" i="1"/>
  <c r="A14" i="1"/>
  <c r="F12" i="1"/>
  <c r="E12" i="1"/>
  <c r="C12" i="1"/>
  <c r="B12" i="1"/>
  <c r="A12" i="1"/>
  <c r="F9" i="1"/>
  <c r="E9" i="1"/>
  <c r="C9" i="1"/>
  <c r="B9" i="1"/>
  <c r="A9" i="1"/>
  <c r="C7" i="1" l="1"/>
  <c r="A7" i="1"/>
  <c r="B7" i="1"/>
  <c r="F7" i="1"/>
  <c r="E7" i="1"/>
</calcChain>
</file>

<file path=xl/sharedStrings.xml><?xml version="1.0" encoding="utf-8"?>
<sst xmlns="http://schemas.openxmlformats.org/spreadsheetml/2006/main" count="292" uniqueCount="158">
  <si>
    <r>
      <t xml:space="preserve">އޮފީސްތަކުން ހިންގާ ޕީއެސްއައިޕީ (ހިލޭ އެހީ) </t>
    </r>
    <r>
      <rPr>
        <b/>
        <sz val="24"/>
        <color rgb="FF005A57"/>
        <rFont val="Roboto Condensed"/>
      </rPr>
      <t>2018 - 2022</t>
    </r>
    <r>
      <rPr>
        <sz val="24"/>
        <color rgb="FF005A57"/>
        <rFont val="Mv Eamaan XP"/>
        <family val="3"/>
      </rPr>
      <t xml:space="preserve">
</t>
    </r>
  </si>
  <si>
    <t>(އަދަދުތައް ރުފިޔާއިން)</t>
  </si>
  <si>
    <t>ސްޓެޓަސް</t>
  </si>
  <si>
    <t>އެހީދޭ ފަރާތް</t>
  </si>
  <si>
    <t>ރަށް</t>
  </si>
  <si>
    <t>ނަން</t>
  </si>
  <si>
    <t>އޮފީސް</t>
  </si>
  <si>
    <t>ކޯޑް</t>
  </si>
  <si>
    <t>ފާސްކުރި</t>
  </si>
  <si>
    <t xml:space="preserve"> ރިވައިޒްކުރި</t>
  </si>
  <si>
    <t>އެކްޗުއަލް</t>
  </si>
  <si>
    <t>ޖުމުލަ</t>
  </si>
  <si>
    <t>ލޯކަލް ގަވަރމަންޓް އޮތޯރިޓީ</t>
  </si>
  <si>
    <t>1276</t>
  </si>
  <si>
    <t>ހިނގަމުންދާ</t>
  </si>
  <si>
    <t>އިންޑިއާ</t>
  </si>
  <si>
    <t>ށ.ފޯކައިދޫ</t>
  </si>
  <si>
    <t>ށ.ފޯކައިދޫގައި ކޮމިއުނިޓީ ސެންޓަރ ގާއިމުކުރުން</t>
  </si>
  <si>
    <t/>
  </si>
  <si>
    <t>P-LCL009-001</t>
  </si>
  <si>
    <t>D-IND</t>
  </si>
  <si>
    <t>މ.ކޮޅުފުށި</t>
  </si>
  <si>
    <t>މ.ކޮޅުފުށި މަގުބައްތި ޖެހުން</t>
  </si>
  <si>
    <t>P-LCL010-001</t>
  </si>
  <si>
    <t>ދިވެހިރާއްޖޭގެ ޤައުމީ ދިފާއީ ބާރު</t>
  </si>
  <si>
    <t>1013</t>
  </si>
  <si>
    <t>ޅ. މާފިލާފުށި</t>
  </si>
  <si>
    <t>ޅ. މާފިލާފުށި ކޮމްޕޮސިޓް ޓްރެއިނިންގ ސެންޓަރ</t>
  </si>
  <si>
    <t>P-MNDF03-013</t>
  </si>
  <si>
    <t>މޯލްޑިވްސް ޕޮލިސް ސަރވިސް</t>
  </si>
  <si>
    <t>1027</t>
  </si>
  <si>
    <t>ދ. ވާނީ</t>
  </si>
  <si>
    <t>ދ. ވާނީ ޕޮލިސް ޓްރެއިނިންގ ސްކޫލް</t>
  </si>
  <si>
    <t>P-MPS002-003</t>
  </si>
  <si>
    <t xml:space="preserve">މިނިސްޓްރީ އޮފް އެޑިޔުކޭޝަން </t>
  </si>
  <si>
    <t>1062</t>
  </si>
  <si>
    <t>ނިމިފައި</t>
  </si>
  <si>
    <t>ވޯލްޑް ބޭންކް</t>
  </si>
  <si>
    <t>އެކިރަށްތަކުގައި</t>
  </si>
  <si>
    <t>އެންހޭންސިންގ އެޑިއުކޭޝަން ސެކްޓަރ ޑިވެލޮޕްމަންޓް ޕްރޮޖެކްޓް</t>
  </si>
  <si>
    <t>P-MOE015-100</t>
  </si>
  <si>
    <t>D-IDA</t>
  </si>
  <si>
    <t>ނ.ޅޮހި</t>
  </si>
  <si>
    <t>ނ.ޅޮހި ސްކޫލް 6 ކްލާސްރޫމް އިމާރާތްކުރުން</t>
  </si>
  <si>
    <t>P-SCH034-001</t>
  </si>
  <si>
    <t>ރ.ކިނޮޅަސް</t>
  </si>
  <si>
    <t>ރ.ކިނޮޅަސް ސްކޫލް 6 ކްލާސްރޫމް އިމާރާތްކުރުން</t>
  </si>
  <si>
    <t>P-SCH035-001</t>
  </si>
  <si>
    <t>ދިވެހިރާއްޖޭގެ ޤައުމީ ޔުނިވަރސިޓީ</t>
  </si>
  <si>
    <t>1130</t>
  </si>
  <si>
    <t xml:space="preserve">ހިނގަމުންދާ </t>
  </si>
  <si>
    <t>ޕާކިސްތާން</t>
  </si>
  <si>
    <t>މާލެ ސިޓީ</t>
  </si>
  <si>
    <t>މެޑިކަލް ސްކޫލް ގާއިމުކުރުން</t>
  </si>
  <si>
    <t>P-CHE001-006</t>
  </si>
  <si>
    <t>D-PAK</t>
  </si>
  <si>
    <t xml:space="preserve">މިނިސްޓްރީ އޮފް ހެލްތް </t>
  </si>
  <si>
    <t>1163</t>
  </si>
  <si>
    <t>ބ.ދަރަވަންދޫ</t>
  </si>
  <si>
    <t>ބ.ދަރަވަންދޫ އިމަރޖެންސީ މެޑިކަލް ސަރވިސް ސެންޓަރ</t>
  </si>
  <si>
    <t>P-MOH067-002</t>
  </si>
  <si>
    <t>މިނިސްޓްރީ އޮފް ޔޫތު، ސްޕޯރޓްސް އެންޑް ކޮމިއުނިޓީ އެމްޕަވަރމަންޓް</t>
  </si>
  <si>
    <t>1215</t>
  </si>
  <si>
    <t>އައުޓްޑޯރ ޖިމް ޤާއިމުކުރުން</t>
  </si>
  <si>
    <t>P-SPT044-001</t>
  </si>
  <si>
    <t>މިނިސްޓްރީ އޮފް ނެޝަނަލް ޕްލޭނިންގ އެންޑް އިންފްރާސްޓްރަކްޗަރ</t>
  </si>
  <si>
    <t>1224</t>
  </si>
  <si>
    <t>އޭ.ޑީ.ބީ</t>
  </si>
  <si>
    <t>ހދ.ކުޅުދުއްފުށި</t>
  </si>
  <si>
    <t>ހދ.ކުޅުދުއްފުށި ހާބާރ އެކްސްޕެންޝަން ޕްރޮޖެކްޓް</t>
  </si>
  <si>
    <t>P-HTE077-001</t>
  </si>
  <si>
    <t>D-ADB</t>
  </si>
  <si>
    <t>ނެދަލަންޑްސް</t>
  </si>
  <si>
    <t>ފުވައްމުލައް ސިޓީ</t>
  </si>
  <si>
    <t>ފުވައްމުލައް ގޮނޑުދޮށް ހިމާޔަތްކުރުމުގެ މަޝްރޫއު</t>
  </si>
  <si>
    <t>P-CPT019-001</t>
  </si>
  <si>
    <t>D-NLD</t>
  </si>
  <si>
    <t>އއ.ރަސްދޫ</t>
  </si>
  <si>
    <t>އއ. ރަސްދޫ ގޮނޑުދޮށް ހިމާޔަތްކުރުން</t>
  </si>
  <si>
    <t>P-CPT024-001</t>
  </si>
  <si>
    <t>ސައުދީ އަރަބިއާ</t>
  </si>
  <si>
    <t>ކިންގް ސަލްމާން މިސްކިތް ޢިމާރާތްކުރުން</t>
  </si>
  <si>
    <t>P-HTE072-004</t>
  </si>
  <si>
    <t>D-KSA</t>
  </si>
  <si>
    <t>ޗައިނާ</t>
  </si>
  <si>
    <t>މާލެ ސިޓީ، ވިލިނގިލި</t>
  </si>
  <si>
    <t>މާލޭގެ ކުދި ގޯޅިތައް އަދި ވިލިމާލޭގައި ޕާރކެއް ތަރައްޤީކުރުން</t>
  </si>
  <si>
    <t>P-HTE072-008</t>
  </si>
  <si>
    <t>D-PRC</t>
  </si>
  <si>
    <t>އަލަށްފަށާ</t>
  </si>
  <si>
    <t>ސ.ހުޅުދޫ</t>
  </si>
  <si>
    <t>ސ.ހުޅުދޫ ރީހެބިލިޓޭޝަން އެންޑް ޑިޓޮކްޝިފިކޭޝަން ސެންޓަރ</t>
  </si>
  <si>
    <t>P-RHB002-002</t>
  </si>
  <si>
    <t>ޓެންޑަރިންގ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</si>
  <si>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</si>
  <si>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</si>
  <si>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P-OTH001-001</t>
  </si>
  <si>
    <t>އއ. އުކުޅަސް</t>
  </si>
  <si>
    <t>އއ. އުކުޅަސް އާޓިފިޝަލް އިންޓެލިޖެންސް ކޮންފަރެންސް ސެންޓަރ</t>
  </si>
  <si>
    <t>P-AIC001-001</t>
  </si>
  <si>
    <t>ނެޝަނަލް ސެންޓަރ ފޮރ އިންފޮމޭޝަން ޓެކްނޯލޮޖީ</t>
  </si>
  <si>
    <t>1238</t>
  </si>
  <si>
    <t>ސާރކް</t>
  </si>
  <si>
    <t>ކޮމިއުނިޓީ އީ ސެންޓަރ ޤާއިމްކުރުން</t>
  </si>
  <si>
    <t>P-NCIT05-100</t>
  </si>
  <si>
    <t>D-SAARC</t>
  </si>
  <si>
    <t>މިނިސްޓްރީ އޮފް ފިޝަރީޒް، މެރިން ރިސޯސަސް އެންޑް އެގްރިކަލްޗަރ</t>
  </si>
  <si>
    <t>1233</t>
  </si>
  <si>
    <t>އިފާޑް</t>
  </si>
  <si>
    <t>މެރިކަލްޗަރ އެންޓަރޕްރައިޒް ޑިވެލޮޕްމަންޓް ޕްރޮޖެކްޓް</t>
  </si>
  <si>
    <t>P-MFA020-100</t>
  </si>
  <si>
    <t>D-IFAD</t>
  </si>
  <si>
    <t>މޯލްޑިވްސް ސަސްޓެއިނަބަލް ފިޝަރީޒް ރިސޯސަސް ޑިވެލޮޕްމަންޓް ޕްރޮޖެކްޓް</t>
  </si>
  <si>
    <t>P-MFA009-004</t>
  </si>
  <si>
    <t>އައިސްޕްލާންޓް ޤާއިމުކުރުން</t>
  </si>
  <si>
    <t>P-MFA033-001</t>
  </si>
  <si>
    <t xml:space="preserve">މިނިސްޓްރީ އޮފް އިސްލާމިކް އެފެއާޒް </t>
  </si>
  <si>
    <t>1240</t>
  </si>
  <si>
    <t>އެވޯޑުކުރެވިފައި</t>
  </si>
  <si>
    <t>ނ.ލަންދޫ</t>
  </si>
  <si>
    <t>ނ.ލަންދޫ މިސްކިތް އިމާރާތްކުރުން</t>
  </si>
  <si>
    <t>P-MSQ013-001</t>
  </si>
  <si>
    <t>އދ.ދަނގެތި</t>
  </si>
  <si>
    <t>އދ.ދަނގެތި މިސްކިތް އިމާރާތްކުރުން</t>
  </si>
  <si>
    <t>P-MSQ014-001</t>
  </si>
  <si>
    <t>ށ.ފުނަދޫ</t>
  </si>
  <si>
    <t>ށ.ފުނަދޫ މިސްކިތް އިމާރާތްކުރުން</t>
  </si>
  <si>
    <t>P-MSQ015-001</t>
  </si>
  <si>
    <t>ލ.ފޮނަދޫ</t>
  </si>
  <si>
    <t>ލ.ފޮނަދޫ މިސްކިތް އިމާރާތްކުރުން</t>
  </si>
  <si>
    <t>P-MSQ016-001</t>
  </si>
  <si>
    <t>މިނިސްޓްރީ އޮފް އެންވަޔަރަމަންޓް</t>
  </si>
  <si>
    <t>1229</t>
  </si>
  <si>
    <t>އެކްސެލެރޭޓިންގ ސަސްޓެއިނެބްލް ޕްރައިވެޓް އިންވެސްޓްމެންޓް އިން ރިނިއުއެބަލް އެނާރޖީ ޕްރޮޖެކްޓް</t>
  </si>
  <si>
    <t>P-MEE001-105</t>
  </si>
  <si>
    <t>ޕްރިޕެއަރިންގ އައުޓަރ އައިލެންޑް ފޯރ ސަސްޓެއިނެބަލް އެނާރޖީ ޑިވެލޮޕްމެންޓް ޕްރޮޖެކްޓް</t>
  </si>
  <si>
    <t>P-MEE062-100</t>
  </si>
  <si>
    <t>ޖަޕާން</t>
  </si>
  <si>
    <t>ބިލްޑިންގ ކްލައިމެޓް ރެސިލިއެންޓް ސޭފަރ އައިލަންޑްސް</t>
  </si>
  <si>
    <t>D-JPN</t>
  </si>
  <si>
    <t>D-GFC</t>
  </si>
  <si>
    <t>ގުރޭޓަރ މާލެ އެންވަޔަރްމަންޓަލް އިންޕްރޫވްމަންޓް އެންޑް ވޭސްޓް މެނޭޖްމެންޓް ޕްރޮޖެކްޓް</t>
  </si>
  <si>
    <t>P-MEE001-112</t>
  </si>
  <si>
    <t>މޯލްޑިވްސް ކްލީން އެންވަޔަރަންމަންޓް ޕްރޮޖެކްޓް</t>
  </si>
  <si>
    <t>P-MEE001-114</t>
  </si>
  <si>
    <t>ޔޫ.އެން.ސީ.ސީ.ސީ</t>
  </si>
  <si>
    <t>4 ރަށުގެ ފެނުގެ ނިޒާމް އަދި 25 ރަށުގެ ބޯފެން ރައްކާކުރާ ނިޒާމް ގާއިމުކުރުން</t>
  </si>
  <si>
    <t>P-MEE001-110</t>
  </si>
  <si>
    <t>D-UNCCC</t>
  </si>
  <si>
    <t>ޔުނޮޕްސް</t>
  </si>
  <si>
    <t>އއ.ތޮއްޑޫ</t>
  </si>
  <si>
    <t>އިންޓަރގްރޭޓެޑް ވޯޓަރ ރިސޯރސް މެނޭޖްމަންޓް ޕްރޮޖެކްޓް - އއ.ތޮއްޑޫ</t>
  </si>
  <si>
    <t>P-HTE123-001</t>
  </si>
  <si>
    <t>D-UNOP</t>
  </si>
  <si>
    <t>އައްޑޫ ސިޓީ، ފުވައްމުލައް ސިޓީ</t>
  </si>
  <si>
    <t>ކްލައިމެޓް ޗޭންޖް އެޑެޕްޓޭޝަން ޕްރޮޖެކްޓް</t>
  </si>
  <si>
    <t>P-MEE061-100</t>
  </si>
  <si>
    <t>P-CPT048-001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</si>
</sst>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_);_(* \(#,##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  <family val="3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Faruma"/>
      <family val="3"/>
    </font>
    <font>
      <sz val="12"/>
      <color rgb="FF262626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Faruma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005A57"/>
      <name val="Roboto Condensed"/>
    </font>
    <font>
      <b/>
      <sz val="12"/>
      <color rgb="FF454545"/>
      <name val="Faruma"/>
      <family val="3"/>
    </font>
    <font>
      <b/>
      <sz val="12"/>
      <name val="Faruma"/>
      <family val="3"/>
    </font>
    <font>
      <b/>
      <sz val="12"/>
      <color rgb="FF454545"/>
      <name val="Roboto Condensed"/>
    </font>
    <font>
      <b/>
      <sz val="12"/>
      <color theme="1"/>
      <name val="Faruma"/>
      <family val="3"/>
    </font>
    <font>
      <b/>
      <sz val="12"/>
      <color theme="1"/>
      <name val="Roboto Condensed"/>
    </font>
    <font>
      <sz val="12"/>
      <color rgb="FF454545"/>
      <name val="Roboto Condensed"/>
    </font>
    <font>
      <sz val="12"/>
      <color rgb="FF005A57"/>
      <name val="Roboto Condensed"/>
    </font>
    <font>
      <sz val="11"/>
      <color rgb="FF454545"/>
      <name val="Calibri"/>
      <family val="2"/>
      <scheme val="minor"/>
    </font>
    <font>
      <sz val="12"/>
      <color rgb="FF454545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Faruma"/>
      <family val="3"/>
    </font>
    <font>
      <sz val="11"/>
      <color rgb="FF454545"/>
      <name val="Roboto Condensed"/>
    </font>
    <font>
      <b/>
      <sz val="11"/>
      <color theme="1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101">
    <xf numFmtId="0" fontId="0" fillId="0" borderId="0" xfId="0"/>
    <xf numFmtId="0" fontId="2" fillId="0" borderId="0" xfId="2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Fill="1" applyBorder="1" applyAlignment="1">
      <alignment horizontal="right" vertical="center"/>
    </xf>
    <xf numFmtId="0" fontId="3" fillId="0" borderId="0" xfId="3" applyFont="1" applyFill="1" applyBorder="1" applyAlignment="1">
      <alignment vertical="center"/>
    </xf>
    <xf numFmtId="0" fontId="4" fillId="0" borderId="0" xfId="3" applyFont="1" applyAlignment="1">
      <alignment horizontal="right" vertical="center" wrapText="1" readingOrder="2"/>
    </xf>
    <xf numFmtId="0" fontId="5" fillId="0" borderId="0" xfId="3" applyFont="1" applyBorder="1" applyAlignment="1">
      <alignment vertical="center" wrapText="1" readingOrder="2"/>
    </xf>
    <xf numFmtId="0" fontId="6" fillId="2" borderId="0" xfId="2" applyFont="1" applyFill="1" applyBorder="1" applyAlignment="1">
      <alignment vertical="center" readingOrder="2"/>
    </xf>
    <xf numFmtId="0" fontId="2" fillId="0" borderId="0" xfId="2" applyBorder="1" applyAlignment="1">
      <alignment vertical="center"/>
    </xf>
    <xf numFmtId="0" fontId="2" fillId="0" borderId="0" xfId="2" applyFont="1" applyAlignment="1">
      <alignment vertical="center"/>
    </xf>
    <xf numFmtId="0" fontId="8" fillId="0" borderId="0" xfId="2" applyFont="1" applyBorder="1" applyAlignment="1">
      <alignment horizontal="right" vertical="center"/>
    </xf>
    <xf numFmtId="0" fontId="2" fillId="0" borderId="0" xfId="2" applyFont="1" applyBorder="1" applyAlignment="1">
      <alignment vertical="center"/>
    </xf>
    <xf numFmtId="0" fontId="9" fillId="0" borderId="0" xfId="2" applyFont="1" applyBorder="1" applyAlignment="1">
      <alignment horizontal="right" vertical="center"/>
    </xf>
    <xf numFmtId="0" fontId="10" fillId="3" borderId="0" xfId="1" applyNumberFormat="1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right" vertical="center" readingOrder="2"/>
    </xf>
    <xf numFmtId="0" fontId="13" fillId="0" borderId="0" xfId="0" applyNumberFormat="1" applyFont="1" applyAlignment="1">
      <alignment horizontal="center" vertical="center"/>
    </xf>
    <xf numFmtId="0" fontId="11" fillId="3" borderId="0" xfId="1" applyNumberFormat="1" applyFont="1" applyFill="1" applyAlignment="1">
      <alignment horizontal="center" vertical="center"/>
    </xf>
    <xf numFmtId="0" fontId="14" fillId="0" borderId="0" xfId="1" applyNumberFormat="1" applyFont="1" applyFill="1" applyAlignment="1">
      <alignment horizontal="center" vertical="center"/>
    </xf>
    <xf numFmtId="0" fontId="14" fillId="0" borderId="0" xfId="1" applyNumberFormat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 wrapText="1" readingOrder="2"/>
    </xf>
    <xf numFmtId="0" fontId="5" fillId="0" borderId="0" xfId="0" applyNumberFormat="1" applyFont="1" applyFill="1" applyAlignment="1">
      <alignment horizontal="right" vertical="center" readingOrder="2"/>
    </xf>
    <xf numFmtId="0" fontId="5" fillId="0" borderId="0" xfId="1" applyNumberFormat="1" applyFont="1" applyFill="1" applyAlignment="1">
      <alignment horizontal="right" vertical="center"/>
    </xf>
    <xf numFmtId="0" fontId="15" fillId="0" borderId="0" xfId="0" applyNumberFormat="1" applyFont="1" applyFill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/>
    </xf>
    <xf numFmtId="165" fontId="17" fillId="0" borderId="1" xfId="1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right" vertical="center" readingOrder="2"/>
    </xf>
    <xf numFmtId="0" fontId="19" fillId="0" borderId="1" xfId="0" applyFont="1" applyFill="1" applyBorder="1" applyAlignment="1">
      <alignment horizontal="right" vertical="center" wrapText="1" readingOrder="2"/>
    </xf>
    <xf numFmtId="0" fontId="18" fillId="0" borderId="1" xfId="0" applyFont="1" applyFill="1" applyBorder="1" applyAlignment="1">
      <alignment horizontal="right" vertical="center" wrapText="1" readingOrder="2"/>
    </xf>
    <xf numFmtId="0" fontId="18" fillId="0" borderId="1" xfId="0" applyNumberFormat="1" applyFont="1" applyFill="1" applyBorder="1" applyAlignment="1">
      <alignment horizontal="right" vertical="center" readingOrder="2"/>
    </xf>
    <xf numFmtId="0" fontId="18" fillId="0" borderId="1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20" fillId="0" borderId="0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vertical="center" readingOrder="2"/>
    </xf>
    <xf numFmtId="0" fontId="15" fillId="0" borderId="0" xfId="0" applyFont="1" applyAlignment="1">
      <alignment vertical="center"/>
    </xf>
    <xf numFmtId="0" fontId="15" fillId="0" borderId="0" xfId="0" applyNumberFormat="1" applyFont="1" applyAlignment="1">
      <alignment vertical="center"/>
    </xf>
    <xf numFmtId="165" fontId="16" fillId="4" borderId="0" xfId="1" applyNumberFormat="1" applyFont="1" applyFill="1" applyAlignment="1">
      <alignment horizontal="center" vertical="center"/>
    </xf>
    <xf numFmtId="165" fontId="10" fillId="4" borderId="0" xfId="1" applyNumberFormat="1" applyFont="1" applyFill="1" applyAlignment="1">
      <alignment horizontal="center" vertical="center"/>
    </xf>
    <xf numFmtId="0" fontId="21" fillId="4" borderId="0" xfId="0" applyFont="1" applyFill="1" applyAlignment="1">
      <alignment horizontal="right" vertical="center" readingOrder="2"/>
    </xf>
    <xf numFmtId="0" fontId="21" fillId="4" borderId="0" xfId="0" applyFont="1" applyFill="1" applyAlignment="1">
      <alignment horizontal="right" vertical="center" wrapText="1" readingOrder="2"/>
    </xf>
    <xf numFmtId="0" fontId="21" fillId="4" borderId="0" xfId="0" applyFont="1" applyFill="1" applyAlignment="1">
      <alignment horizontal="center" vertical="center" readingOrder="2"/>
    </xf>
    <xf numFmtId="0" fontId="22" fillId="4" borderId="0" xfId="1" applyNumberFormat="1" applyFont="1" applyFill="1" applyAlignment="1">
      <alignment horizontal="right" vertical="center"/>
    </xf>
    <xf numFmtId="165" fontId="15" fillId="0" borderId="0" xfId="1" applyNumberFormat="1" applyFont="1" applyAlignment="1">
      <alignment vertical="center"/>
    </xf>
    <xf numFmtId="165" fontId="23" fillId="0" borderId="2" xfId="1" applyNumberFormat="1" applyFont="1" applyBorder="1" applyAlignment="1">
      <alignment vertical="center"/>
    </xf>
    <xf numFmtId="165" fontId="24" fillId="0" borderId="2" xfId="1" applyNumberFormat="1" applyFont="1" applyBorder="1" applyAlignment="1">
      <alignment vertical="center"/>
    </xf>
    <xf numFmtId="165" fontId="8" fillId="0" borderId="2" xfId="1" applyNumberFormat="1" applyFont="1" applyBorder="1" applyAlignment="1">
      <alignment horizontal="right" vertical="center"/>
    </xf>
    <xf numFmtId="165" fontId="8" fillId="0" borderId="2" xfId="1" applyNumberFormat="1" applyFont="1" applyBorder="1" applyAlignment="1">
      <alignment horizontal="right" vertical="center" readingOrder="2"/>
    </xf>
    <xf numFmtId="165" fontId="26" fillId="0" borderId="2" xfId="1" applyNumberFormat="1" applyFont="1" applyBorder="1" applyAlignment="1">
      <alignment vertical="center"/>
    </xf>
    <xf numFmtId="0" fontId="26" fillId="0" borderId="2" xfId="1" applyNumberFormat="1" applyFont="1" applyBorder="1" applyAlignment="1">
      <alignment vertical="center"/>
    </xf>
    <xf numFmtId="165" fontId="23" fillId="0" borderId="3" xfId="1" applyNumberFormat="1" applyFont="1" applyBorder="1" applyAlignment="1">
      <alignment vertical="center"/>
    </xf>
    <xf numFmtId="165" fontId="24" fillId="0" borderId="3" xfId="1" applyNumberFormat="1" applyFont="1" applyBorder="1" applyAlignment="1">
      <alignment vertical="center"/>
    </xf>
    <xf numFmtId="165" fontId="8" fillId="0" borderId="3" xfId="1" applyNumberFormat="1" applyFont="1" applyBorder="1" applyAlignment="1">
      <alignment horizontal="right" vertical="center"/>
    </xf>
    <xf numFmtId="165" fontId="8" fillId="0" borderId="3" xfId="1" applyNumberFormat="1" applyFont="1" applyBorder="1" applyAlignment="1">
      <alignment horizontal="right" vertical="center" readingOrder="2"/>
    </xf>
    <xf numFmtId="165" fontId="26" fillId="0" borderId="3" xfId="1" applyNumberFormat="1" applyFont="1" applyBorder="1" applyAlignment="1">
      <alignment vertical="center"/>
    </xf>
    <xf numFmtId="0" fontId="26" fillId="0" borderId="3" xfId="1" applyNumberFormat="1" applyFont="1" applyBorder="1" applyAlignment="1">
      <alignment vertical="center"/>
    </xf>
    <xf numFmtId="165" fontId="8" fillId="0" borderId="2" xfId="1" applyNumberFormat="1" applyFont="1" applyFill="1" applyBorder="1" applyAlignment="1">
      <alignment horizontal="right" vertical="center"/>
    </xf>
    <xf numFmtId="165" fontId="23" fillId="0" borderId="4" xfId="1" applyNumberFormat="1" applyFont="1" applyBorder="1" applyAlignment="1">
      <alignment vertical="center"/>
    </xf>
    <xf numFmtId="165" fontId="24" fillId="0" borderId="4" xfId="1" applyNumberFormat="1" applyFont="1" applyBorder="1" applyAlignment="1">
      <alignment vertical="center"/>
    </xf>
    <xf numFmtId="165" fontId="8" fillId="0" borderId="4" xfId="1" applyNumberFormat="1" applyFont="1" applyBorder="1" applyAlignment="1">
      <alignment horizontal="right" vertical="center"/>
    </xf>
    <xf numFmtId="165" fontId="8" fillId="0" borderId="4" xfId="1" applyNumberFormat="1" applyFont="1" applyBorder="1" applyAlignment="1">
      <alignment horizontal="right" vertical="center" readingOrder="2"/>
    </xf>
    <xf numFmtId="165" fontId="26" fillId="0" borderId="4" xfId="1" applyNumberFormat="1" applyFont="1" applyBorder="1" applyAlignment="1">
      <alignment vertical="center"/>
    </xf>
    <xf numFmtId="0" fontId="26" fillId="0" borderId="4" xfId="1" applyNumberFormat="1" applyFont="1" applyBorder="1" applyAlignment="1">
      <alignment vertical="center"/>
    </xf>
    <xf numFmtId="165" fontId="8" fillId="0" borderId="4" xfId="1" applyNumberFormat="1" applyFont="1" applyFill="1" applyBorder="1" applyAlignment="1">
      <alignment horizontal="right" vertical="center"/>
    </xf>
    <xf numFmtId="165" fontId="8" fillId="0" borderId="4" xfId="1" applyNumberFormat="1" applyFont="1" applyBorder="1" applyAlignment="1">
      <alignment horizontal="right" vertical="center" wrapText="1"/>
    </xf>
    <xf numFmtId="0" fontId="0" fillId="0" borderId="0" xfId="0" applyBorder="1"/>
    <xf numFmtId="0" fontId="21" fillId="4" borderId="0" xfId="0" applyFont="1" applyFill="1" applyBorder="1" applyAlignment="1">
      <alignment horizontal="right" vertical="center" readingOrder="2"/>
    </xf>
    <xf numFmtId="0" fontId="21" fillId="4" borderId="0" xfId="0" applyFont="1" applyFill="1" applyBorder="1" applyAlignment="1">
      <alignment horizontal="right" vertical="center" wrapText="1" readingOrder="2"/>
    </xf>
    <xf numFmtId="0" fontId="22" fillId="4" borderId="0" xfId="1" applyNumberFormat="1" applyFont="1" applyFill="1" applyBorder="1" applyAlignment="1">
      <alignment horizontal="right" vertical="center"/>
    </xf>
    <xf numFmtId="165" fontId="8" fillId="0" borderId="3" xfId="1" applyNumberFormat="1" applyFont="1" applyFill="1" applyBorder="1" applyAlignment="1">
      <alignment horizontal="right" vertical="center"/>
    </xf>
    <xf numFmtId="0" fontId="27" fillId="0" borderId="5" xfId="0" applyFont="1" applyFill="1" applyBorder="1" applyAlignment="1" applyProtection="1">
      <alignment horizontal="left" vertical="center" indent="3"/>
      <protection locked="0"/>
    </xf>
    <xf numFmtId="165" fontId="16" fillId="4" borderId="0" xfId="1" applyNumberFormat="1" applyFont="1" applyFill="1" applyBorder="1" applyAlignment="1">
      <alignment horizontal="center" vertical="center"/>
    </xf>
    <xf numFmtId="165" fontId="10" fillId="4" borderId="0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8" fillId="0" borderId="0" xfId="0" applyFont="1" applyAlignment="1">
      <alignment vertical="center" readingOrder="2"/>
    </xf>
    <xf numFmtId="0" fontId="0" fillId="0" borderId="0" xfId="0" applyNumberFormat="1" applyAlignment="1">
      <alignment vertical="center"/>
    </xf>
    <xf numFmtId="0" fontId="25" fillId="0" borderId="2" xfId="0" applyFont="1" applyBorder="1"/>
    <xf numFmtId="0" fontId="25" fillId="0" borderId="3" xfId="0" applyFont="1" applyBorder="1"/>
    <xf numFmtId="165" fontId="23" fillId="0" borderId="0" xfId="1" applyNumberFormat="1" applyFont="1" applyBorder="1" applyAlignment="1">
      <alignment vertical="center"/>
    </xf>
    <xf numFmtId="165" fontId="24" fillId="0" borderId="0" xfId="1" applyNumberFormat="1" applyFont="1" applyBorder="1" applyAlignment="1">
      <alignment vertical="center"/>
    </xf>
    <xf numFmtId="0" fontId="25" fillId="0" borderId="0" xfId="0" applyFont="1" applyBorder="1"/>
    <xf numFmtId="165" fontId="8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Border="1" applyAlignment="1">
      <alignment horizontal="right" vertical="center"/>
    </xf>
    <xf numFmtId="165" fontId="8" fillId="0" borderId="0" xfId="1" applyNumberFormat="1" applyFont="1" applyBorder="1" applyAlignment="1">
      <alignment horizontal="right" vertical="center" readingOrder="2"/>
    </xf>
    <xf numFmtId="165" fontId="26" fillId="0" borderId="0" xfId="1" applyNumberFormat="1" applyFont="1" applyBorder="1" applyAlignment="1">
      <alignment vertical="center"/>
    </xf>
    <xf numFmtId="0" fontId="26" fillId="0" borderId="0" xfId="1" applyNumberFormat="1" applyFont="1" applyBorder="1" applyAlignment="1">
      <alignment vertical="center"/>
    </xf>
    <xf numFmtId="0" fontId="25" fillId="0" borderId="4" xfId="0" applyFont="1" applyBorder="1"/>
    <xf numFmtId="0" fontId="8" fillId="0" borderId="4" xfId="0" applyFont="1" applyFill="1" applyBorder="1" applyAlignment="1">
      <alignment horizontal="right" vertical="center" readingOrder="2"/>
    </xf>
    <xf numFmtId="0" fontId="11" fillId="3" borderId="0" xfId="0" applyNumberFormat="1" applyFont="1" applyFill="1" applyAlignment="1">
      <alignment horizontal="right" vertical="center" indent="1" readingOrder="2"/>
    </xf>
    <xf numFmtId="0" fontId="11" fillId="3" borderId="0" xfId="0" applyNumberFormat="1" applyFont="1" applyFill="1" applyAlignment="1">
      <alignment horizontal="right" vertical="center" indent="2"/>
    </xf>
    <xf numFmtId="0" fontId="11" fillId="3" borderId="0" xfId="2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center" vertical="center" readingOrder="2"/>
    </xf>
    <xf numFmtId="0" fontId="11" fillId="3" borderId="0" xfId="0" applyNumberFormat="1" applyFont="1" applyFill="1" applyAlignment="1">
      <alignment horizontal="center" vertical="center" wrapText="1" readingOrder="2"/>
    </xf>
    <xf numFmtId="0" fontId="12" fillId="3" borderId="0" xfId="0" applyNumberFormat="1" applyFont="1" applyFill="1" applyAlignment="1">
      <alignment horizontal="right" vertical="center" readingOrder="2"/>
    </xf>
    <xf numFmtId="165" fontId="29" fillId="0" borderId="2" xfId="1" applyNumberFormat="1" applyFont="1" applyBorder="1" applyAlignment="1">
      <alignment horizontal="center" vertical="center"/>
    </xf>
    <xf numFmtId="165" fontId="29" fillId="0" borderId="3" xfId="1" applyNumberFormat="1" applyFont="1" applyBorder="1" applyAlignment="1">
      <alignment horizontal="center" vertical="center"/>
    </xf>
    <xf numFmtId="0" fontId="30" fillId="4" borderId="0" xfId="0" applyFont="1" applyFill="1" applyAlignment="1">
      <alignment horizontal="center" vertical="center" readingOrder="2"/>
    </xf>
    <xf numFmtId="165" fontId="29" fillId="0" borderId="0" xfId="1" applyNumberFormat="1" applyFont="1" applyBorder="1" applyAlignment="1">
      <alignment horizontal="center" vertical="center"/>
    </xf>
    <xf numFmtId="165" fontId="29" fillId="0" borderId="4" xfId="1" applyNumberFormat="1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B599D194-9E0E-40A0-87A7-B8E33850152E}"/>
    <cellStyle name="Normal 3" xfId="3" xr:uid="{5DFFF26B-6DF7-4AFE-AEFF-B4FA03434F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C0E39-D692-4485-9288-06D1A189776D}">
  <sheetPr>
    <tabColor theme="8" tint="0.79998168889431442"/>
    <pageSetUpPr fitToPage="1"/>
  </sheetPr>
  <dimension ref="A1:P55"/>
  <sheetViews>
    <sheetView showGridLines="0" tabSelected="1" view="pageBreakPreview" zoomScale="85" zoomScaleNormal="100" zoomScaleSheetLayoutView="85" workbookViewId="0">
      <selection activeCell="O14" sqref="O14"/>
    </sheetView>
  </sheetViews>
  <sheetFormatPr defaultColWidth="9.140625" defaultRowHeight="21" x14ac:dyDescent="0.25"/>
  <cols>
    <col min="1" max="3" width="15.5703125" style="74" customWidth="1"/>
    <col min="4" max="4" width="1.42578125" customWidth="1"/>
    <col min="5" max="6" width="15.5703125" style="74" customWidth="1"/>
    <col min="7" max="7" width="1.42578125" customWidth="1"/>
    <col min="8" max="8" width="13.140625" style="75" customWidth="1"/>
    <col min="9" max="9" width="16.85546875" style="74" customWidth="1"/>
    <col min="10" max="10" width="25.5703125" style="75" customWidth="1"/>
    <col min="11" max="11" width="76.42578125" style="76" bestFit="1" customWidth="1"/>
    <col min="12" max="12" width="3.140625" style="74" customWidth="1"/>
    <col min="13" max="13" width="6.5703125" style="77" customWidth="1"/>
    <col min="14" max="14" width="17.42578125" style="74" customWidth="1"/>
    <col min="15" max="16384" width="9.140625" style="74"/>
  </cols>
  <sheetData>
    <row r="1" spans="1:16" s="1" customFormat="1" ht="37.5" customHeight="1" x14ac:dyDescent="0.25">
      <c r="B1" s="2"/>
      <c r="C1" s="2"/>
      <c r="D1"/>
      <c r="F1" s="2"/>
      <c r="G1"/>
      <c r="H1" s="3"/>
      <c r="I1" s="4"/>
      <c r="J1" s="5"/>
      <c r="K1" s="6"/>
      <c r="N1" s="7" t="s">
        <v>0</v>
      </c>
      <c r="O1" s="8"/>
      <c r="P1" s="8"/>
    </row>
    <row r="2" spans="1:16" s="9" customFormat="1" ht="18.75" customHeight="1" x14ac:dyDescent="0.25">
      <c r="B2" s="2"/>
      <c r="C2" s="2"/>
      <c r="D2"/>
      <c r="F2" s="2"/>
      <c r="G2"/>
      <c r="H2" s="3"/>
      <c r="I2" s="4"/>
      <c r="J2" s="5"/>
      <c r="K2" s="6"/>
      <c r="N2" s="10" t="s">
        <v>1</v>
      </c>
      <c r="O2" s="11"/>
      <c r="P2" s="11"/>
    </row>
    <row r="3" spans="1:16" s="9" customFormat="1" ht="11.25" customHeight="1" x14ac:dyDescent="0.25">
      <c r="B3" s="2"/>
      <c r="C3" s="2"/>
      <c r="D3"/>
      <c r="F3" s="2"/>
      <c r="G3"/>
      <c r="H3" s="3"/>
      <c r="I3" s="4"/>
      <c r="J3" s="5"/>
      <c r="K3" s="6"/>
      <c r="L3" s="12"/>
      <c r="O3" s="11"/>
      <c r="P3" s="11"/>
    </row>
    <row r="4" spans="1:16" s="15" customFormat="1" ht="30" customHeight="1" x14ac:dyDescent="0.25">
      <c r="A4" s="13">
        <v>2022</v>
      </c>
      <c r="B4" s="13">
        <v>2021</v>
      </c>
      <c r="C4" s="13">
        <v>2020</v>
      </c>
      <c r="D4"/>
      <c r="E4" s="13">
        <v>2019</v>
      </c>
      <c r="F4" s="13">
        <v>2018</v>
      </c>
      <c r="G4"/>
      <c r="H4" s="93" t="s">
        <v>2</v>
      </c>
      <c r="I4" s="93" t="s">
        <v>3</v>
      </c>
      <c r="J4" s="94" t="s">
        <v>4</v>
      </c>
      <c r="K4" s="95" t="s">
        <v>5</v>
      </c>
      <c r="L4" s="14"/>
      <c r="M4" s="90" t="s">
        <v>6</v>
      </c>
      <c r="N4" s="91" t="s">
        <v>7</v>
      </c>
    </row>
    <row r="5" spans="1:16" s="15" customFormat="1" ht="30" customHeight="1" x14ac:dyDescent="0.25">
      <c r="A5" s="92" t="s">
        <v>8</v>
      </c>
      <c r="B5" s="92"/>
      <c r="C5" s="92"/>
      <c r="D5"/>
      <c r="E5" s="16" t="s">
        <v>9</v>
      </c>
      <c r="F5" s="16" t="s">
        <v>10</v>
      </c>
      <c r="G5"/>
      <c r="H5" s="93"/>
      <c r="I5" s="93"/>
      <c r="J5" s="94"/>
      <c r="K5" s="95"/>
      <c r="L5" s="14"/>
      <c r="M5" s="90"/>
      <c r="N5" s="91"/>
    </row>
    <row r="6" spans="1:16" s="23" customFormat="1" ht="11.25" customHeight="1" thickBot="1" x14ac:dyDescent="0.3">
      <c r="A6" s="17"/>
      <c r="B6" s="17"/>
      <c r="C6" s="17"/>
      <c r="D6"/>
      <c r="E6" s="17"/>
      <c r="F6" s="17"/>
      <c r="G6"/>
      <c r="H6" s="18"/>
      <c r="I6" s="19"/>
      <c r="J6" s="20"/>
      <c r="K6" s="20"/>
      <c r="L6" s="20"/>
      <c r="M6" s="21"/>
      <c r="N6" s="22"/>
    </row>
    <row r="7" spans="1:16" s="31" customFormat="1" ht="30" customHeight="1" thickBot="1" x14ac:dyDescent="0.3">
      <c r="A7" s="24">
        <f t="shared" ref="A7:C7" si="0">A9+A12+A14+A16+A20+A22+A24+A26+A35+A37+A41+A46</f>
        <v>452251661</v>
      </c>
      <c r="B7" s="24">
        <f t="shared" si="0"/>
        <v>401881426</v>
      </c>
      <c r="C7" s="25">
        <f t="shared" si="0"/>
        <v>472656575</v>
      </c>
      <c r="D7"/>
      <c r="E7" s="24">
        <f>E9+E12+E14+E16+E20+E22+E24+E26+E35+E37+E41+E46</f>
        <v>334454977</v>
      </c>
      <c r="F7" s="24">
        <f>F9+F12+F14+F16+F20+F22+F24+F26+F35+F37+F41+F46</f>
        <v>196488542</v>
      </c>
      <c r="G7"/>
      <c r="H7" s="26"/>
      <c r="I7" s="27" t="s">
        <v>11</v>
      </c>
      <c r="J7" s="28"/>
      <c r="K7" s="28"/>
      <c r="L7" s="28"/>
      <c r="M7" s="29"/>
      <c r="N7" s="30"/>
    </row>
    <row r="8" spans="1:16" s="31" customFormat="1" ht="11.25" customHeight="1" x14ac:dyDescent="0.25">
      <c r="A8" s="32"/>
      <c r="B8" s="32"/>
      <c r="C8" s="33"/>
      <c r="D8"/>
      <c r="E8" s="33"/>
      <c r="F8" s="33"/>
      <c r="G8"/>
      <c r="H8" s="34"/>
      <c r="J8" s="34"/>
      <c r="K8" s="35"/>
      <c r="L8" s="36"/>
      <c r="M8" s="37"/>
      <c r="N8" s="36"/>
      <c r="O8" s="36"/>
    </row>
    <row r="9" spans="1:16" s="44" customFormat="1" ht="30" customHeight="1" x14ac:dyDescent="0.25">
      <c r="A9" s="38">
        <f t="shared" ref="A9:E9" si="1">SUM(A10:A11)</f>
        <v>0</v>
      </c>
      <c r="B9" s="38">
        <f t="shared" si="1"/>
        <v>0</v>
      </c>
      <c r="C9" s="39">
        <f t="shared" si="1"/>
        <v>5500000</v>
      </c>
      <c r="D9"/>
      <c r="E9" s="38">
        <f t="shared" si="1"/>
        <v>1000000</v>
      </c>
      <c r="F9" s="38">
        <f>SUM(F10:F11)</f>
        <v>0</v>
      </c>
      <c r="G9"/>
      <c r="H9" s="40"/>
      <c r="I9" s="40"/>
      <c r="J9" s="41"/>
      <c r="K9" s="42"/>
      <c r="L9" s="40" t="s">
        <v>12</v>
      </c>
      <c r="M9" s="43" t="s">
        <v>13</v>
      </c>
      <c r="N9" s="40"/>
    </row>
    <row r="10" spans="1:16" s="44" customFormat="1" ht="30" customHeight="1" x14ac:dyDescent="0.25">
      <c r="A10" s="45">
        <v>0</v>
      </c>
      <c r="B10" s="45">
        <v>0</v>
      </c>
      <c r="C10" s="46">
        <v>4000000</v>
      </c>
      <c r="D10"/>
      <c r="E10" s="45">
        <v>1000000</v>
      </c>
      <c r="F10" s="45">
        <v>0</v>
      </c>
      <c r="G10" s="78"/>
      <c r="H10" s="47" t="s">
        <v>14</v>
      </c>
      <c r="I10" s="47" t="s">
        <v>15</v>
      </c>
      <c r="J10" s="47" t="s">
        <v>16</v>
      </c>
      <c r="K10" s="48" t="s">
        <v>17</v>
      </c>
      <c r="L10" s="49"/>
      <c r="M10" s="50" t="s">
        <v>18</v>
      </c>
      <c r="N10" s="96" t="s">
        <v>19</v>
      </c>
      <c r="O10" s="44" t="s">
        <v>20</v>
      </c>
    </row>
    <row r="11" spans="1:16" s="44" customFormat="1" ht="30" customHeight="1" x14ac:dyDescent="0.25">
      <c r="A11" s="51">
        <v>0</v>
      </c>
      <c r="B11" s="51">
        <v>0</v>
      </c>
      <c r="C11" s="52">
        <v>1500000</v>
      </c>
      <c r="D11"/>
      <c r="E11" s="51">
        <v>0</v>
      </c>
      <c r="F11" s="51">
        <v>0</v>
      </c>
      <c r="G11" s="79"/>
      <c r="H11" s="53" t="s">
        <v>14</v>
      </c>
      <c r="I11" s="53" t="s">
        <v>15</v>
      </c>
      <c r="J11" s="53" t="s">
        <v>21</v>
      </c>
      <c r="K11" s="54" t="s">
        <v>22</v>
      </c>
      <c r="L11" s="55"/>
      <c r="M11" s="56" t="s">
        <v>18</v>
      </c>
      <c r="N11" s="97" t="s">
        <v>23</v>
      </c>
      <c r="O11" s="44" t="s">
        <v>20</v>
      </c>
    </row>
    <row r="12" spans="1:16" s="44" customFormat="1" ht="30" customHeight="1" x14ac:dyDescent="0.25">
      <c r="A12" s="38">
        <f t="shared" ref="A12:E12" si="2">SUM(A13)</f>
        <v>0</v>
      </c>
      <c r="B12" s="38">
        <f t="shared" si="2"/>
        <v>0</v>
      </c>
      <c r="C12" s="39">
        <f t="shared" si="2"/>
        <v>0</v>
      </c>
      <c r="D12"/>
      <c r="E12" s="38">
        <f t="shared" si="2"/>
        <v>3287040</v>
      </c>
      <c r="F12" s="38">
        <f>SUM(F13)</f>
        <v>0</v>
      </c>
      <c r="G12"/>
      <c r="H12" s="40"/>
      <c r="I12" s="40"/>
      <c r="J12" s="41"/>
      <c r="K12" s="40"/>
      <c r="L12" s="40" t="s">
        <v>24</v>
      </c>
      <c r="M12" s="43" t="s">
        <v>25</v>
      </c>
      <c r="N12" s="98"/>
      <c r="O12" s="44" t="s">
        <v>18</v>
      </c>
    </row>
    <row r="13" spans="1:16" s="44" customFormat="1" ht="30" customHeight="1" x14ac:dyDescent="0.25">
      <c r="A13" s="80">
        <v>0</v>
      </c>
      <c r="B13" s="80">
        <v>0</v>
      </c>
      <c r="C13" s="81">
        <v>0</v>
      </c>
      <c r="D13"/>
      <c r="E13" s="80">
        <v>3287040</v>
      </c>
      <c r="F13" s="80">
        <v>0</v>
      </c>
      <c r="G13" s="82"/>
      <c r="H13" s="83" t="s">
        <v>14</v>
      </c>
      <c r="I13" s="84" t="s">
        <v>15</v>
      </c>
      <c r="J13" s="84" t="s">
        <v>26</v>
      </c>
      <c r="K13" s="85" t="s">
        <v>27</v>
      </c>
      <c r="L13" s="86"/>
      <c r="M13" s="87" t="s">
        <v>18</v>
      </c>
      <c r="N13" s="99" t="s">
        <v>28</v>
      </c>
      <c r="O13" s="44" t="s">
        <v>20</v>
      </c>
    </row>
    <row r="14" spans="1:16" s="44" customFormat="1" ht="30" customHeight="1" x14ac:dyDescent="0.25">
      <c r="A14" s="38">
        <f t="shared" ref="A14:C14" si="3">SUM(A15)</f>
        <v>0</v>
      </c>
      <c r="B14" s="38">
        <f t="shared" si="3"/>
        <v>0</v>
      </c>
      <c r="C14" s="39">
        <f t="shared" si="3"/>
        <v>0</v>
      </c>
      <c r="D14"/>
      <c r="E14" s="38">
        <f t="shared" ref="E14" si="4">SUM(E15)</f>
        <v>8000000</v>
      </c>
      <c r="F14" s="38">
        <f>SUM(F15)</f>
        <v>0</v>
      </c>
      <c r="G14"/>
      <c r="H14" s="40"/>
      <c r="I14" s="40"/>
      <c r="J14" s="41"/>
      <c r="K14" s="40"/>
      <c r="L14" s="40" t="s">
        <v>29</v>
      </c>
      <c r="M14" s="43" t="s">
        <v>30</v>
      </c>
      <c r="N14" s="98"/>
      <c r="O14" s="44" t="s">
        <v>18</v>
      </c>
    </row>
    <row r="15" spans="1:16" s="44" customFormat="1" ht="30" customHeight="1" x14ac:dyDescent="0.25">
      <c r="A15" s="80">
        <v>0</v>
      </c>
      <c r="B15" s="80">
        <v>0</v>
      </c>
      <c r="C15" s="81">
        <v>0</v>
      </c>
      <c r="D15"/>
      <c r="E15" s="80">
        <v>8000000</v>
      </c>
      <c r="F15" s="80">
        <v>0</v>
      </c>
      <c r="G15" s="82"/>
      <c r="H15" s="83" t="s">
        <v>14</v>
      </c>
      <c r="I15" s="84" t="s">
        <v>15</v>
      </c>
      <c r="J15" s="84" t="s">
        <v>31</v>
      </c>
      <c r="K15" s="85" t="s">
        <v>32</v>
      </c>
      <c r="L15" s="86"/>
      <c r="M15" s="87" t="s">
        <v>18</v>
      </c>
      <c r="N15" s="99" t="s">
        <v>33</v>
      </c>
      <c r="O15" s="44" t="s">
        <v>20</v>
      </c>
    </row>
    <row r="16" spans="1:16" s="44" customFormat="1" ht="30" customHeight="1" x14ac:dyDescent="0.25">
      <c r="A16" s="38">
        <f t="shared" ref="A16:E16" si="5">SUM(A17:A19)</f>
        <v>0</v>
      </c>
      <c r="B16" s="38">
        <f t="shared" si="5"/>
        <v>507364</v>
      </c>
      <c r="C16" s="39">
        <f t="shared" si="5"/>
        <v>7103106</v>
      </c>
      <c r="D16"/>
      <c r="E16" s="38">
        <f t="shared" si="5"/>
        <v>2536824</v>
      </c>
      <c r="F16" s="38">
        <f>SUM(F17:F19)</f>
        <v>31006154</v>
      </c>
      <c r="G16"/>
      <c r="H16" s="40"/>
      <c r="I16" s="40"/>
      <c r="J16" s="41"/>
      <c r="K16" s="40"/>
      <c r="L16" s="40" t="s">
        <v>34</v>
      </c>
      <c r="M16" s="43" t="s">
        <v>35</v>
      </c>
      <c r="N16" s="98"/>
      <c r="O16" s="44" t="s">
        <v>18</v>
      </c>
    </row>
    <row r="17" spans="1:15" s="44" customFormat="1" ht="30" customHeight="1" x14ac:dyDescent="0.25">
      <c r="A17" s="45">
        <v>0</v>
      </c>
      <c r="B17" s="45">
        <v>0</v>
      </c>
      <c r="C17" s="46">
        <v>0</v>
      </c>
      <c r="D17"/>
      <c r="E17" s="45">
        <v>0</v>
      </c>
      <c r="F17" s="45">
        <v>31006154</v>
      </c>
      <c r="G17" s="78"/>
      <c r="H17" s="57" t="s">
        <v>36</v>
      </c>
      <c r="I17" s="47" t="s">
        <v>37</v>
      </c>
      <c r="J17" s="57" t="s">
        <v>38</v>
      </c>
      <c r="K17" s="48" t="s">
        <v>39</v>
      </c>
      <c r="L17" s="49"/>
      <c r="M17" s="50" t="s">
        <v>18</v>
      </c>
      <c r="N17" s="96" t="s">
        <v>40</v>
      </c>
      <c r="O17" s="44" t="s">
        <v>41</v>
      </c>
    </row>
    <row r="18" spans="1:15" s="44" customFormat="1" ht="30" customHeight="1" x14ac:dyDescent="0.25">
      <c r="A18" s="58">
        <v>0</v>
      </c>
      <c r="B18" s="58">
        <v>256619</v>
      </c>
      <c r="C18" s="59">
        <v>3592671</v>
      </c>
      <c r="D18"/>
      <c r="E18" s="58">
        <v>1283097</v>
      </c>
      <c r="F18" s="58">
        <v>0</v>
      </c>
      <c r="G18" s="88"/>
      <c r="H18" s="60" t="s">
        <v>14</v>
      </c>
      <c r="I18" s="60" t="s">
        <v>15</v>
      </c>
      <c r="J18" s="60" t="s">
        <v>42</v>
      </c>
      <c r="K18" s="61" t="s">
        <v>43</v>
      </c>
      <c r="L18" s="62"/>
      <c r="M18" s="63" t="s">
        <v>18</v>
      </c>
      <c r="N18" s="100" t="s">
        <v>44</v>
      </c>
      <c r="O18" s="44" t="s">
        <v>20</v>
      </c>
    </row>
    <row r="19" spans="1:15" s="44" customFormat="1" ht="30" customHeight="1" x14ac:dyDescent="0.25">
      <c r="A19" s="51">
        <v>0</v>
      </c>
      <c r="B19" s="51">
        <v>250745</v>
      </c>
      <c r="C19" s="52">
        <v>3510435</v>
      </c>
      <c r="D19"/>
      <c r="E19" s="51">
        <v>1253727</v>
      </c>
      <c r="F19" s="51">
        <v>0</v>
      </c>
      <c r="G19" s="79"/>
      <c r="H19" s="53" t="s">
        <v>14</v>
      </c>
      <c r="I19" s="53" t="s">
        <v>15</v>
      </c>
      <c r="J19" s="53" t="s">
        <v>45</v>
      </c>
      <c r="K19" s="54" t="s">
        <v>46</v>
      </c>
      <c r="L19" s="55"/>
      <c r="M19" s="56" t="s">
        <v>18</v>
      </c>
      <c r="N19" s="97" t="s">
        <v>47</v>
      </c>
      <c r="O19" s="44" t="s">
        <v>20</v>
      </c>
    </row>
    <row r="20" spans="1:15" s="44" customFormat="1" ht="30" customHeight="1" x14ac:dyDescent="0.25">
      <c r="A20" s="38">
        <f t="shared" ref="A20:C20" si="6">SUM(A21)</f>
        <v>13410421</v>
      </c>
      <c r="B20" s="38">
        <f t="shared" si="6"/>
        <v>17252346</v>
      </c>
      <c r="C20" s="39">
        <f t="shared" si="6"/>
        <v>33526052</v>
      </c>
      <c r="D20"/>
      <c r="E20" s="38">
        <f t="shared" ref="E20" si="7">SUM(E21)</f>
        <v>1150000</v>
      </c>
      <c r="F20" s="38">
        <f>SUM(F21)</f>
        <v>11377918</v>
      </c>
      <c r="G20"/>
      <c r="H20" s="40"/>
      <c r="I20" s="40"/>
      <c r="J20" s="41"/>
      <c r="K20" s="40"/>
      <c r="L20" s="40" t="s">
        <v>48</v>
      </c>
      <c r="M20" s="43" t="s">
        <v>49</v>
      </c>
      <c r="N20" s="98"/>
      <c r="O20" s="44" t="s">
        <v>18</v>
      </c>
    </row>
    <row r="21" spans="1:15" s="44" customFormat="1" ht="30" customHeight="1" x14ac:dyDescent="0.25">
      <c r="A21" s="80">
        <v>13410421</v>
      </c>
      <c r="B21" s="80">
        <v>17252346</v>
      </c>
      <c r="C21" s="81">
        <v>33526052</v>
      </c>
      <c r="D21"/>
      <c r="E21" s="80">
        <v>1150000</v>
      </c>
      <c r="F21" s="80">
        <v>11377918</v>
      </c>
      <c r="G21" s="82"/>
      <c r="H21" s="84" t="s">
        <v>50</v>
      </c>
      <c r="I21" s="84" t="s">
        <v>51</v>
      </c>
      <c r="J21" s="84" t="s">
        <v>52</v>
      </c>
      <c r="K21" s="85" t="s">
        <v>53</v>
      </c>
      <c r="L21" s="86"/>
      <c r="M21" s="87" t="s">
        <v>18</v>
      </c>
      <c r="N21" s="99" t="s">
        <v>54</v>
      </c>
      <c r="O21" s="44" t="s">
        <v>55</v>
      </c>
    </row>
    <row r="22" spans="1:15" s="44" customFormat="1" ht="30" customHeight="1" x14ac:dyDescent="0.25">
      <c r="A22" s="38">
        <f t="shared" ref="A22:C22" si="8">SUM(A23)</f>
        <v>0</v>
      </c>
      <c r="B22" s="38">
        <f t="shared" si="8"/>
        <v>0</v>
      </c>
      <c r="C22" s="39">
        <f t="shared" si="8"/>
        <v>2987786</v>
      </c>
      <c r="D22"/>
      <c r="E22" s="38">
        <f t="shared" ref="E22" si="9">SUM(E23)</f>
        <v>4481680</v>
      </c>
      <c r="F22" s="38">
        <f>SUM(F23)</f>
        <v>0</v>
      </c>
      <c r="G22"/>
      <c r="H22" s="40"/>
      <c r="I22" s="40"/>
      <c r="J22" s="41"/>
      <c r="K22" s="40"/>
      <c r="L22" s="40" t="s">
        <v>56</v>
      </c>
      <c r="M22" s="43" t="s">
        <v>57</v>
      </c>
      <c r="N22" s="98"/>
      <c r="O22" s="44" t="s">
        <v>18</v>
      </c>
    </row>
    <row r="23" spans="1:15" s="44" customFormat="1" ht="30" customHeight="1" x14ac:dyDescent="0.25">
      <c r="A23" s="80">
        <v>0</v>
      </c>
      <c r="B23" s="80">
        <v>0</v>
      </c>
      <c r="C23" s="81">
        <v>2987786</v>
      </c>
      <c r="D23"/>
      <c r="E23" s="80">
        <v>4481680</v>
      </c>
      <c r="F23" s="80">
        <v>0</v>
      </c>
      <c r="G23" s="82"/>
      <c r="H23" s="84" t="s">
        <v>14</v>
      </c>
      <c r="I23" s="84" t="s">
        <v>15</v>
      </c>
      <c r="J23" s="84" t="s">
        <v>58</v>
      </c>
      <c r="K23" s="85" t="s">
        <v>59</v>
      </c>
      <c r="L23" s="86"/>
      <c r="M23" s="87" t="s">
        <v>18</v>
      </c>
      <c r="N23" s="99" t="s">
        <v>60</v>
      </c>
      <c r="O23" s="44" t="s">
        <v>20</v>
      </c>
    </row>
    <row r="24" spans="1:15" s="44" customFormat="1" ht="30" customHeight="1" x14ac:dyDescent="0.25">
      <c r="A24" s="38">
        <f t="shared" ref="A24:C24" si="10">SUM(A25)</f>
        <v>0</v>
      </c>
      <c r="B24" s="38">
        <f t="shared" si="10"/>
        <v>0</v>
      </c>
      <c r="C24" s="39">
        <f t="shared" si="10"/>
        <v>0</v>
      </c>
      <c r="D24"/>
      <c r="E24" s="38">
        <f t="shared" ref="E24" si="11">SUM(E25)</f>
        <v>8000000</v>
      </c>
      <c r="F24" s="38">
        <f>SUM(F25)</f>
        <v>0</v>
      </c>
      <c r="G24"/>
      <c r="H24" s="40"/>
      <c r="I24" s="40"/>
      <c r="J24" s="41"/>
      <c r="K24" s="40"/>
      <c r="L24" s="40" t="s">
        <v>61</v>
      </c>
      <c r="M24" s="43" t="s">
        <v>62</v>
      </c>
      <c r="N24" s="98"/>
      <c r="O24" s="44" t="s">
        <v>18</v>
      </c>
    </row>
    <row r="25" spans="1:15" s="44" customFormat="1" ht="30" customHeight="1" x14ac:dyDescent="0.25">
      <c r="A25" s="80">
        <v>0</v>
      </c>
      <c r="B25" s="80">
        <v>0</v>
      </c>
      <c r="C25" s="81">
        <v>0</v>
      </c>
      <c r="D25"/>
      <c r="E25" s="80">
        <v>8000000</v>
      </c>
      <c r="F25" s="80">
        <v>0</v>
      </c>
      <c r="G25" s="82"/>
      <c r="H25" s="83" t="s">
        <v>14</v>
      </c>
      <c r="I25" s="84" t="s">
        <v>15</v>
      </c>
      <c r="J25" s="83" t="s">
        <v>38</v>
      </c>
      <c r="K25" s="85" t="s">
        <v>63</v>
      </c>
      <c r="L25" s="86"/>
      <c r="M25" s="87" t="s">
        <v>18</v>
      </c>
      <c r="N25" s="99" t="s">
        <v>64</v>
      </c>
      <c r="O25" s="44" t="s">
        <v>20</v>
      </c>
    </row>
    <row r="26" spans="1:15" s="44" customFormat="1" ht="30" customHeight="1" x14ac:dyDescent="0.25">
      <c r="A26" s="38">
        <f t="shared" ref="A26:E26" si="12">SUM(A27:A34)</f>
        <v>21025930</v>
      </c>
      <c r="B26" s="38">
        <f t="shared" si="12"/>
        <v>44191860</v>
      </c>
      <c r="C26" s="39">
        <f t="shared" si="12"/>
        <v>33434736</v>
      </c>
      <c r="D26"/>
      <c r="E26" s="38">
        <f t="shared" si="12"/>
        <v>59654501</v>
      </c>
      <c r="F26" s="38">
        <f>SUM(F27:F34)</f>
        <v>64000498</v>
      </c>
      <c r="G26"/>
      <c r="H26" s="40"/>
      <c r="I26" s="40"/>
      <c r="J26" s="41"/>
      <c r="K26" s="40"/>
      <c r="L26" s="40" t="s">
        <v>65</v>
      </c>
      <c r="M26" s="43" t="s">
        <v>66</v>
      </c>
      <c r="N26" s="98"/>
      <c r="O26" s="44" t="s">
        <v>18</v>
      </c>
    </row>
    <row r="27" spans="1:15" s="44" customFormat="1" ht="30" customHeight="1" x14ac:dyDescent="0.25">
      <c r="A27" s="45">
        <v>0</v>
      </c>
      <c r="B27" s="45">
        <v>24408629</v>
      </c>
      <c r="C27" s="46">
        <v>14645177</v>
      </c>
      <c r="D27"/>
      <c r="E27" s="45">
        <v>38081267</v>
      </c>
      <c r="F27" s="45">
        <v>1189627</v>
      </c>
      <c r="G27" s="78"/>
      <c r="H27" s="47" t="s">
        <v>14</v>
      </c>
      <c r="I27" s="47" t="s">
        <v>67</v>
      </c>
      <c r="J27" s="47" t="s">
        <v>68</v>
      </c>
      <c r="K27" s="48" t="s">
        <v>69</v>
      </c>
      <c r="L27" s="49"/>
      <c r="M27" s="50" t="s">
        <v>18</v>
      </c>
      <c r="N27" s="96" t="s">
        <v>70</v>
      </c>
      <c r="O27" s="44" t="s">
        <v>71</v>
      </c>
    </row>
    <row r="28" spans="1:15" s="44" customFormat="1" ht="30" customHeight="1" x14ac:dyDescent="0.25">
      <c r="A28" s="58">
        <v>17297833</v>
      </c>
      <c r="B28" s="58">
        <v>17297833</v>
      </c>
      <c r="C28" s="59">
        <v>11531889</v>
      </c>
      <c r="D28"/>
      <c r="E28" s="58">
        <v>4271762</v>
      </c>
      <c r="F28" s="58">
        <v>0</v>
      </c>
      <c r="G28" s="88"/>
      <c r="H28" s="60" t="s">
        <v>14</v>
      </c>
      <c r="I28" s="60" t="s">
        <v>72</v>
      </c>
      <c r="J28" s="60" t="s">
        <v>73</v>
      </c>
      <c r="K28" s="61" t="s">
        <v>74</v>
      </c>
      <c r="L28" s="62"/>
      <c r="M28" s="63" t="s">
        <v>18</v>
      </c>
      <c r="N28" s="100" t="s">
        <v>75</v>
      </c>
      <c r="O28" s="44" t="s">
        <v>76</v>
      </c>
    </row>
    <row r="29" spans="1:15" s="44" customFormat="1" ht="30" customHeight="1" x14ac:dyDescent="0.25">
      <c r="A29" s="58">
        <v>0</v>
      </c>
      <c r="B29" s="58">
        <v>0</v>
      </c>
      <c r="C29" s="59">
        <v>0</v>
      </c>
      <c r="D29"/>
      <c r="E29" s="58">
        <v>8000000</v>
      </c>
      <c r="F29" s="58">
        <v>0</v>
      </c>
      <c r="G29" s="88"/>
      <c r="H29" s="60" t="s">
        <v>14</v>
      </c>
      <c r="I29" s="60" t="s">
        <v>15</v>
      </c>
      <c r="J29" s="60" t="s">
        <v>77</v>
      </c>
      <c r="K29" s="61" t="s">
        <v>78</v>
      </c>
      <c r="L29" s="62"/>
      <c r="M29" s="63" t="s">
        <v>18</v>
      </c>
      <c r="N29" s="100" t="s">
        <v>79</v>
      </c>
      <c r="O29" s="44" t="s">
        <v>20</v>
      </c>
    </row>
    <row r="30" spans="1:15" s="44" customFormat="1" ht="30" customHeight="1" x14ac:dyDescent="0.25">
      <c r="A30" s="58">
        <v>0</v>
      </c>
      <c r="B30" s="58">
        <v>0</v>
      </c>
      <c r="C30" s="59">
        <v>0</v>
      </c>
      <c r="D30"/>
      <c r="E30" s="58">
        <v>873223</v>
      </c>
      <c r="F30" s="58">
        <v>62462362</v>
      </c>
      <c r="G30" s="88"/>
      <c r="H30" s="60" t="s">
        <v>14</v>
      </c>
      <c r="I30" s="60" t="s">
        <v>80</v>
      </c>
      <c r="J30" s="60" t="s">
        <v>52</v>
      </c>
      <c r="K30" s="61" t="s">
        <v>81</v>
      </c>
      <c r="L30" s="62"/>
      <c r="M30" s="63" t="s">
        <v>18</v>
      </c>
      <c r="N30" s="100" t="s">
        <v>82</v>
      </c>
      <c r="O30" s="44" t="s">
        <v>83</v>
      </c>
    </row>
    <row r="31" spans="1:15" s="44" customFormat="1" ht="30" customHeight="1" x14ac:dyDescent="0.25">
      <c r="A31" s="58">
        <v>0</v>
      </c>
      <c r="B31" s="58">
        <v>0</v>
      </c>
      <c r="C31" s="59">
        <v>0</v>
      </c>
      <c r="D31"/>
      <c r="E31" s="58">
        <v>0</v>
      </c>
      <c r="F31" s="58">
        <v>348509</v>
      </c>
      <c r="G31" s="88"/>
      <c r="H31" s="64" t="s">
        <v>36</v>
      </c>
      <c r="I31" s="60" t="s">
        <v>84</v>
      </c>
      <c r="J31" s="60" t="s">
        <v>85</v>
      </c>
      <c r="K31" s="61" t="s">
        <v>86</v>
      </c>
      <c r="L31" s="62"/>
      <c r="M31" s="63" t="s">
        <v>18</v>
      </c>
      <c r="N31" s="100" t="s">
        <v>87</v>
      </c>
      <c r="O31" s="44" t="s">
        <v>88</v>
      </c>
    </row>
    <row r="32" spans="1:15" s="44" customFormat="1" ht="30" customHeight="1" x14ac:dyDescent="0.25">
      <c r="A32" s="58">
        <v>0</v>
      </c>
      <c r="B32" s="58">
        <v>0</v>
      </c>
      <c r="C32" s="59">
        <v>6014971</v>
      </c>
      <c r="D32"/>
      <c r="E32" s="58">
        <v>0</v>
      </c>
      <c r="F32" s="58">
        <v>0</v>
      </c>
      <c r="G32" s="88"/>
      <c r="H32" s="60" t="s">
        <v>89</v>
      </c>
      <c r="I32" s="60" t="s">
        <v>15</v>
      </c>
      <c r="J32" s="60" t="s">
        <v>90</v>
      </c>
      <c r="K32" s="61" t="s">
        <v>91</v>
      </c>
      <c r="L32" s="62"/>
      <c r="M32" s="63" t="s">
        <v>18</v>
      </c>
      <c r="N32" s="100" t="s">
        <v>92</v>
      </c>
      <c r="O32" s="44" t="s">
        <v>20</v>
      </c>
    </row>
    <row r="33" spans="1:15" s="44" customFormat="1" ht="65.25" x14ac:dyDescent="0.25">
      <c r="A33" s="58">
        <v>3728097</v>
      </c>
      <c r="B33" s="58">
        <v>2485398</v>
      </c>
      <c r="C33" s="59">
        <v>1242699</v>
      </c>
      <c r="D33"/>
      <c r="E33" s="58">
        <v>621349</v>
      </c>
      <c r="F33" s="58">
        <v>0</v>
      </c>
      <c r="G33" s="88"/>
      <c r="H33" s="60" t="s">
        <v>93</v>
      </c>
      <c r="I33" s="60" t="s">
        <v>37</v>
      </c>
      <c r="J33" s="65" t="s">
        <v>94</v>
      </c>
      <c r="K33" s="61" t="s">
        <v>95</v>
      </c>
      <c r="L33" s="62"/>
      <c r="M33" s="63" t="s">
        <v>18</v>
      </c>
      <c r="N33" s="100" t="s">
        <v>96</v>
      </c>
      <c r="O33" s="44" t="s">
        <v>41</v>
      </c>
    </row>
    <row r="34" spans="1:15" s="44" customFormat="1" ht="30" customHeight="1" x14ac:dyDescent="0.25">
      <c r="A34" s="51">
        <v>0</v>
      </c>
      <c r="B34" s="51">
        <v>0</v>
      </c>
      <c r="C34" s="52">
        <v>0</v>
      </c>
      <c r="D34"/>
      <c r="E34" s="51">
        <v>7806900</v>
      </c>
      <c r="F34" s="51">
        <v>0</v>
      </c>
      <c r="G34" s="79"/>
      <c r="H34" s="53" t="s">
        <v>36</v>
      </c>
      <c r="I34" s="53" t="s">
        <v>15</v>
      </c>
      <c r="J34" s="53" t="s">
        <v>97</v>
      </c>
      <c r="K34" s="54" t="s">
        <v>98</v>
      </c>
      <c r="L34" s="55"/>
      <c r="M34" s="56" t="s">
        <v>18</v>
      </c>
      <c r="N34" s="97" t="s">
        <v>99</v>
      </c>
      <c r="O34" s="44" t="s">
        <v>20</v>
      </c>
    </row>
    <row r="35" spans="1:15" s="44" customFormat="1" ht="30" customHeight="1" x14ac:dyDescent="0.25">
      <c r="A35" s="38">
        <f t="shared" ref="A35:C35" si="13">SUM(A36)</f>
        <v>0</v>
      </c>
      <c r="B35" s="38">
        <f t="shared" si="13"/>
        <v>0</v>
      </c>
      <c r="C35" s="39">
        <f t="shared" si="13"/>
        <v>0</v>
      </c>
      <c r="D35"/>
      <c r="E35" s="38">
        <f t="shared" ref="E35" si="14">SUM(E36)</f>
        <v>0</v>
      </c>
      <c r="F35" s="38">
        <f>SUM(F36)</f>
        <v>92775</v>
      </c>
      <c r="G35" s="66"/>
      <c r="H35" s="67"/>
      <c r="I35" s="67"/>
      <c r="J35" s="68"/>
      <c r="K35" s="67"/>
      <c r="L35" s="67" t="s">
        <v>100</v>
      </c>
      <c r="M35" s="69" t="s">
        <v>101</v>
      </c>
      <c r="N35" s="98"/>
      <c r="O35" s="44" t="s">
        <v>18</v>
      </c>
    </row>
    <row r="36" spans="1:15" s="44" customFormat="1" ht="30" customHeight="1" x14ac:dyDescent="0.25">
      <c r="A36" s="80">
        <v>0</v>
      </c>
      <c r="B36" s="80">
        <v>0</v>
      </c>
      <c r="C36" s="81">
        <v>0</v>
      </c>
      <c r="D36"/>
      <c r="E36" s="80">
        <v>0</v>
      </c>
      <c r="F36" s="80">
        <v>92775</v>
      </c>
      <c r="G36" s="82"/>
      <c r="H36" s="84" t="s">
        <v>36</v>
      </c>
      <c r="I36" s="84" t="s">
        <v>102</v>
      </c>
      <c r="J36" s="84" t="s">
        <v>38</v>
      </c>
      <c r="K36" s="85" t="s">
        <v>103</v>
      </c>
      <c r="L36" s="86"/>
      <c r="M36" s="87" t="s">
        <v>18</v>
      </c>
      <c r="N36" s="99" t="s">
        <v>104</v>
      </c>
      <c r="O36" s="44" t="s">
        <v>105</v>
      </c>
    </row>
    <row r="37" spans="1:15" s="44" customFormat="1" ht="30" customHeight="1" x14ac:dyDescent="0.25">
      <c r="A37" s="38">
        <f t="shared" ref="A37:E37" si="15">SUM(A38:A40)</f>
        <v>45983006</v>
      </c>
      <c r="B37" s="38">
        <f t="shared" si="15"/>
        <v>34946092</v>
      </c>
      <c r="C37" s="39">
        <f t="shared" si="15"/>
        <v>23909178</v>
      </c>
      <c r="D37"/>
      <c r="E37" s="38">
        <f t="shared" si="15"/>
        <v>65234849</v>
      </c>
      <c r="F37" s="38">
        <f>SUM(F38:F40)</f>
        <v>16092736</v>
      </c>
      <c r="G37"/>
      <c r="H37" s="40"/>
      <c r="I37" s="40"/>
      <c r="J37" s="41"/>
      <c r="K37" s="40"/>
      <c r="L37" s="40" t="s">
        <v>106</v>
      </c>
      <c r="M37" s="43" t="s">
        <v>107</v>
      </c>
      <c r="N37" s="98"/>
      <c r="O37" s="44" t="s">
        <v>18</v>
      </c>
    </row>
    <row r="38" spans="1:15" s="44" customFormat="1" ht="30" customHeight="1" x14ac:dyDescent="0.25">
      <c r="A38" s="45">
        <v>1835350</v>
      </c>
      <c r="B38" s="45">
        <v>1835350</v>
      </c>
      <c r="C38" s="46">
        <v>1835350</v>
      </c>
      <c r="D38"/>
      <c r="E38" s="45">
        <v>3754849</v>
      </c>
      <c r="F38" s="45">
        <v>6376049</v>
      </c>
      <c r="G38" s="78"/>
      <c r="H38" s="47" t="s">
        <v>50</v>
      </c>
      <c r="I38" s="47" t="s">
        <v>108</v>
      </c>
      <c r="J38" s="47" t="s">
        <v>38</v>
      </c>
      <c r="K38" s="48" t="s">
        <v>109</v>
      </c>
      <c r="L38" s="49"/>
      <c r="M38" s="50" t="s">
        <v>18</v>
      </c>
      <c r="N38" s="96" t="s">
        <v>110</v>
      </c>
      <c r="O38" s="44" t="s">
        <v>111</v>
      </c>
    </row>
    <row r="39" spans="1:15" s="44" customFormat="1" ht="30" customHeight="1" x14ac:dyDescent="0.25">
      <c r="A39" s="58">
        <v>44147656</v>
      </c>
      <c r="B39" s="58">
        <v>33110742</v>
      </c>
      <c r="C39" s="59">
        <v>22073828</v>
      </c>
      <c r="D39"/>
      <c r="E39" s="58">
        <v>53480000</v>
      </c>
      <c r="F39" s="58">
        <v>9716687</v>
      </c>
      <c r="G39" s="88"/>
      <c r="H39" s="60" t="s">
        <v>14</v>
      </c>
      <c r="I39" s="60" t="s">
        <v>37</v>
      </c>
      <c r="J39" s="60" t="s">
        <v>38</v>
      </c>
      <c r="K39" s="61" t="s">
        <v>112</v>
      </c>
      <c r="L39" s="62"/>
      <c r="M39" s="63" t="s">
        <v>18</v>
      </c>
      <c r="N39" s="100" t="s">
        <v>113</v>
      </c>
      <c r="O39" s="44" t="s">
        <v>41</v>
      </c>
    </row>
    <row r="40" spans="1:15" s="44" customFormat="1" ht="30" customHeight="1" x14ac:dyDescent="0.25">
      <c r="A40" s="51">
        <v>0</v>
      </c>
      <c r="B40" s="51">
        <v>0</v>
      </c>
      <c r="C40" s="52">
        <v>0</v>
      </c>
      <c r="D40"/>
      <c r="E40" s="51">
        <v>8000000</v>
      </c>
      <c r="F40" s="51">
        <v>0</v>
      </c>
      <c r="G40" s="79"/>
      <c r="H40" s="70" t="s">
        <v>14</v>
      </c>
      <c r="I40" s="53" t="s">
        <v>15</v>
      </c>
      <c r="J40" s="53" t="s">
        <v>38</v>
      </c>
      <c r="K40" s="54" t="s">
        <v>114</v>
      </c>
      <c r="L40" s="55"/>
      <c r="M40" s="56" t="s">
        <v>18</v>
      </c>
      <c r="N40" s="97" t="s">
        <v>115</v>
      </c>
      <c r="O40" s="71" t="s">
        <v>20</v>
      </c>
    </row>
    <row r="41" spans="1:15" s="44" customFormat="1" ht="30" customHeight="1" x14ac:dyDescent="0.25">
      <c r="A41" s="72">
        <f t="shared" ref="A41:E41" si="16">SUM(A42:A45)</f>
        <v>0</v>
      </c>
      <c r="B41" s="72">
        <f t="shared" si="16"/>
        <v>929369</v>
      </c>
      <c r="C41" s="73">
        <f t="shared" si="16"/>
        <v>13414318</v>
      </c>
      <c r="D41"/>
      <c r="E41" s="72">
        <f t="shared" si="16"/>
        <v>4243692</v>
      </c>
      <c r="F41" s="72">
        <f>SUM(F42:F45)</f>
        <v>0</v>
      </c>
      <c r="G41" s="66"/>
      <c r="H41" s="67"/>
      <c r="I41" s="67"/>
      <c r="J41" s="68"/>
      <c r="K41" s="67"/>
      <c r="L41" s="67" t="s">
        <v>116</v>
      </c>
      <c r="M41" s="69" t="s">
        <v>117</v>
      </c>
      <c r="N41" s="98"/>
      <c r="O41" s="44" t="s">
        <v>18</v>
      </c>
    </row>
    <row r="42" spans="1:15" s="44" customFormat="1" ht="30" customHeight="1" x14ac:dyDescent="0.25">
      <c r="A42" s="45">
        <v>0</v>
      </c>
      <c r="B42" s="45">
        <v>224717</v>
      </c>
      <c r="C42" s="46">
        <v>3218757</v>
      </c>
      <c r="D42"/>
      <c r="E42" s="45">
        <v>1050860</v>
      </c>
      <c r="F42" s="45">
        <v>0</v>
      </c>
      <c r="G42" s="78"/>
      <c r="H42" s="47" t="s">
        <v>118</v>
      </c>
      <c r="I42" s="47" t="s">
        <v>80</v>
      </c>
      <c r="J42" s="47" t="s">
        <v>119</v>
      </c>
      <c r="K42" s="48" t="s">
        <v>120</v>
      </c>
      <c r="L42" s="49"/>
      <c r="M42" s="50" t="s">
        <v>18</v>
      </c>
      <c r="N42" s="96" t="s">
        <v>121</v>
      </c>
      <c r="O42" s="44" t="s">
        <v>83</v>
      </c>
    </row>
    <row r="43" spans="1:15" s="44" customFormat="1" ht="30" customHeight="1" x14ac:dyDescent="0.25">
      <c r="A43" s="58">
        <v>0</v>
      </c>
      <c r="B43" s="58">
        <v>184656</v>
      </c>
      <c r="C43" s="59">
        <v>2457609</v>
      </c>
      <c r="D43"/>
      <c r="E43" s="58">
        <v>1050861</v>
      </c>
      <c r="F43" s="58">
        <v>0</v>
      </c>
      <c r="G43" s="88"/>
      <c r="H43" s="60" t="s">
        <v>118</v>
      </c>
      <c r="I43" s="60" t="s">
        <v>80</v>
      </c>
      <c r="J43" s="60" t="s">
        <v>122</v>
      </c>
      <c r="K43" s="61" t="s">
        <v>123</v>
      </c>
      <c r="L43" s="62"/>
      <c r="M43" s="63" t="s">
        <v>18</v>
      </c>
      <c r="N43" s="100" t="s">
        <v>124</v>
      </c>
      <c r="O43" s="44" t="s">
        <v>83</v>
      </c>
    </row>
    <row r="44" spans="1:15" s="44" customFormat="1" ht="30" customHeight="1" x14ac:dyDescent="0.25">
      <c r="A44" s="58">
        <v>0</v>
      </c>
      <c r="B44" s="58">
        <v>226492</v>
      </c>
      <c r="C44" s="59">
        <v>3212243</v>
      </c>
      <c r="D44"/>
      <c r="E44" s="58">
        <v>1091111</v>
      </c>
      <c r="F44" s="58">
        <v>0</v>
      </c>
      <c r="G44" s="88"/>
      <c r="H44" s="60" t="s">
        <v>118</v>
      </c>
      <c r="I44" s="60" t="s">
        <v>80</v>
      </c>
      <c r="J44" s="60" t="s">
        <v>125</v>
      </c>
      <c r="K44" s="61" t="s">
        <v>126</v>
      </c>
      <c r="L44" s="62"/>
      <c r="M44" s="63" t="s">
        <v>18</v>
      </c>
      <c r="N44" s="100" t="s">
        <v>127</v>
      </c>
      <c r="O44" s="44" t="s">
        <v>83</v>
      </c>
    </row>
    <row r="45" spans="1:15" s="44" customFormat="1" ht="30" customHeight="1" x14ac:dyDescent="0.25">
      <c r="A45" s="51">
        <v>0</v>
      </c>
      <c r="B45" s="51">
        <v>293504</v>
      </c>
      <c r="C45" s="52">
        <v>4525709</v>
      </c>
      <c r="D45"/>
      <c r="E45" s="51">
        <v>1050860</v>
      </c>
      <c r="F45" s="51">
        <v>0</v>
      </c>
      <c r="G45" s="79"/>
      <c r="H45" s="53" t="s">
        <v>118</v>
      </c>
      <c r="I45" s="53" t="s">
        <v>80</v>
      </c>
      <c r="J45" s="53" t="s">
        <v>128</v>
      </c>
      <c r="K45" s="54" t="s">
        <v>129</v>
      </c>
      <c r="L45" s="55"/>
      <c r="M45" s="56" t="s">
        <v>18</v>
      </c>
      <c r="N45" s="97" t="s">
        <v>130</v>
      </c>
      <c r="O45" s="44" t="s">
        <v>83</v>
      </c>
    </row>
    <row r="46" spans="1:15" s="44" customFormat="1" ht="30" customHeight="1" x14ac:dyDescent="0.25">
      <c r="A46" s="72">
        <f t="shared" ref="A46:E46" si="17">SUM(A47:A55)</f>
        <v>371832304</v>
      </c>
      <c r="B46" s="72">
        <f t="shared" si="17"/>
        <v>304054395</v>
      </c>
      <c r="C46" s="73">
        <f t="shared" si="17"/>
        <v>352781399</v>
      </c>
      <c r="D46"/>
      <c r="E46" s="72">
        <f t="shared" si="17"/>
        <v>176866391</v>
      </c>
      <c r="F46" s="72">
        <f>SUM(F47:F55)</f>
        <v>73918461</v>
      </c>
      <c r="G46" s="66"/>
      <c r="H46" s="67"/>
      <c r="I46" s="67"/>
      <c r="J46" s="68"/>
      <c r="K46" s="67"/>
      <c r="L46" s="67" t="s">
        <v>131</v>
      </c>
      <c r="M46" s="69" t="s">
        <v>132</v>
      </c>
      <c r="N46" s="98"/>
      <c r="O46" s="44" t="s">
        <v>18</v>
      </c>
    </row>
    <row r="47" spans="1:15" s="44" customFormat="1" ht="30" customHeight="1" x14ac:dyDescent="0.25">
      <c r="A47" s="45">
        <v>0</v>
      </c>
      <c r="B47" s="45">
        <v>0</v>
      </c>
      <c r="C47" s="46">
        <v>28954303</v>
      </c>
      <c r="D47"/>
      <c r="E47" s="45">
        <v>3519629</v>
      </c>
      <c r="F47" s="45">
        <v>7930086</v>
      </c>
      <c r="G47" s="78"/>
      <c r="H47" s="47" t="s">
        <v>14</v>
      </c>
      <c r="I47" s="47" t="s">
        <v>37</v>
      </c>
      <c r="J47" s="47" t="s">
        <v>38</v>
      </c>
      <c r="K47" s="48" t="s">
        <v>133</v>
      </c>
      <c r="L47" s="49"/>
      <c r="M47" s="50" t="s">
        <v>18</v>
      </c>
      <c r="N47" s="96" t="s">
        <v>134</v>
      </c>
      <c r="O47" s="44" t="s">
        <v>41</v>
      </c>
    </row>
    <row r="48" spans="1:15" s="44" customFormat="1" ht="30" customHeight="1" x14ac:dyDescent="0.25">
      <c r="A48" s="58">
        <v>0</v>
      </c>
      <c r="B48" s="58">
        <v>0</v>
      </c>
      <c r="C48" s="59">
        <v>164186522</v>
      </c>
      <c r="D48"/>
      <c r="E48" s="58">
        <v>134907373</v>
      </c>
      <c r="F48" s="58">
        <v>3646331</v>
      </c>
      <c r="G48" s="88"/>
      <c r="H48" s="60" t="s">
        <v>14</v>
      </c>
      <c r="I48" s="60" t="s">
        <v>67</v>
      </c>
      <c r="J48" s="60" t="s">
        <v>38</v>
      </c>
      <c r="K48" s="61" t="s">
        <v>135</v>
      </c>
      <c r="L48" s="62"/>
      <c r="M48" s="63" t="s">
        <v>18</v>
      </c>
      <c r="N48" s="100" t="s">
        <v>136</v>
      </c>
      <c r="O48" s="44" t="s">
        <v>71</v>
      </c>
    </row>
    <row r="49" spans="1:15" s="44" customFormat="1" ht="30" customHeight="1" x14ac:dyDescent="0.25">
      <c r="A49" s="58">
        <v>64554000</v>
      </c>
      <c r="B49" s="58">
        <v>43036000</v>
      </c>
      <c r="C49" s="59">
        <v>21518000</v>
      </c>
      <c r="D49"/>
      <c r="E49" s="58">
        <v>0</v>
      </c>
      <c r="F49" s="58">
        <v>0</v>
      </c>
      <c r="G49" s="88"/>
      <c r="H49" s="60" t="s">
        <v>89</v>
      </c>
      <c r="I49" s="60" t="s">
        <v>137</v>
      </c>
      <c r="J49" s="60" t="s">
        <v>38</v>
      </c>
      <c r="K49" s="61" t="s">
        <v>138</v>
      </c>
      <c r="L49" s="62"/>
      <c r="M49" s="63" t="s">
        <v>18</v>
      </c>
      <c r="N49" s="100" t="s">
        <v>157</v>
      </c>
      <c r="O49" s="44" t="s">
        <v>139</v>
      </c>
    </row>
    <row r="50" spans="1:15" s="44" customFormat="1" ht="30" customHeight="1" x14ac:dyDescent="0.25">
      <c r="A50" s="58">
        <v>90606150</v>
      </c>
      <c r="B50" s="58">
        <v>60404100</v>
      </c>
      <c r="C50" s="59">
        <v>30202050</v>
      </c>
      <c r="D50"/>
      <c r="E50" s="58">
        <v>0</v>
      </c>
      <c r="F50" s="58">
        <v>0</v>
      </c>
      <c r="G50" s="88"/>
      <c r="H50" s="60" t="s">
        <v>89</v>
      </c>
      <c r="I50" s="60" t="s">
        <v>137</v>
      </c>
      <c r="J50" s="60" t="s">
        <v>38</v>
      </c>
      <c r="K50" s="61" t="s">
        <v>138</v>
      </c>
      <c r="L50" s="62"/>
      <c r="M50" s="63" t="s">
        <v>18</v>
      </c>
      <c r="N50" s="100" t="s">
        <v>157</v>
      </c>
      <c r="O50" s="44" t="s">
        <v>140</v>
      </c>
    </row>
    <row r="51" spans="1:15" s="44" customFormat="1" ht="30" customHeight="1" x14ac:dyDescent="0.25">
      <c r="A51" s="58">
        <v>128040008</v>
      </c>
      <c r="B51" s="58">
        <v>102432007</v>
      </c>
      <c r="C51" s="59">
        <v>47938803</v>
      </c>
      <c r="D51"/>
      <c r="E51" s="58">
        <v>9628401</v>
      </c>
      <c r="F51" s="58">
        <v>0</v>
      </c>
      <c r="G51" s="88"/>
      <c r="H51" s="60" t="s">
        <v>93</v>
      </c>
      <c r="I51" s="60" t="s">
        <v>67</v>
      </c>
      <c r="J51" s="60" t="s">
        <v>38</v>
      </c>
      <c r="K51" s="61" t="s">
        <v>141</v>
      </c>
      <c r="L51" s="62"/>
      <c r="M51" s="63" t="s">
        <v>18</v>
      </c>
      <c r="N51" s="100" t="s">
        <v>142</v>
      </c>
      <c r="O51" s="44" t="s">
        <v>71</v>
      </c>
    </row>
    <row r="52" spans="1:15" s="44" customFormat="1" ht="30" customHeight="1" x14ac:dyDescent="0.25">
      <c r="A52" s="58">
        <v>47750708</v>
      </c>
      <c r="B52" s="58">
        <v>57300850</v>
      </c>
      <c r="C52" s="59">
        <v>19100283</v>
      </c>
      <c r="D52"/>
      <c r="E52" s="58">
        <v>12279849</v>
      </c>
      <c r="F52" s="58">
        <v>6410591</v>
      </c>
      <c r="G52" s="88"/>
      <c r="H52" s="60" t="s">
        <v>14</v>
      </c>
      <c r="I52" s="60" t="s">
        <v>37</v>
      </c>
      <c r="J52" s="60" t="s">
        <v>38</v>
      </c>
      <c r="K52" s="61" t="s">
        <v>143</v>
      </c>
      <c r="L52" s="62"/>
      <c r="M52" s="63" t="s">
        <v>18</v>
      </c>
      <c r="N52" s="100" t="s">
        <v>144</v>
      </c>
      <c r="O52" s="44" t="s">
        <v>41</v>
      </c>
    </row>
    <row r="53" spans="1:15" s="44" customFormat="1" ht="30" customHeight="1" x14ac:dyDescent="0.25">
      <c r="A53" s="58">
        <v>40881438</v>
      </c>
      <c r="B53" s="58">
        <v>40881438</v>
      </c>
      <c r="C53" s="59">
        <v>40881438</v>
      </c>
      <c r="D53"/>
      <c r="E53" s="58">
        <v>16531139</v>
      </c>
      <c r="F53" s="58">
        <v>25174535</v>
      </c>
      <c r="G53" s="88"/>
      <c r="H53" s="60" t="s">
        <v>14</v>
      </c>
      <c r="I53" s="60" t="s">
        <v>145</v>
      </c>
      <c r="J53" s="60" t="s">
        <v>38</v>
      </c>
      <c r="K53" s="89" t="s">
        <v>146</v>
      </c>
      <c r="L53" s="62"/>
      <c r="M53" s="63" t="s">
        <v>18</v>
      </c>
      <c r="N53" s="100" t="s">
        <v>147</v>
      </c>
      <c r="O53" s="44" t="s">
        <v>148</v>
      </c>
    </row>
    <row r="54" spans="1:15" s="44" customFormat="1" ht="30" customHeight="1" x14ac:dyDescent="0.25">
      <c r="A54" s="58">
        <v>0</v>
      </c>
      <c r="B54" s="58">
        <v>0</v>
      </c>
      <c r="C54" s="59">
        <v>0</v>
      </c>
      <c r="D54"/>
      <c r="E54" s="58">
        <v>0</v>
      </c>
      <c r="F54" s="58">
        <v>284568</v>
      </c>
      <c r="G54" s="88"/>
      <c r="H54" s="64" t="s">
        <v>36</v>
      </c>
      <c r="I54" s="60" t="s">
        <v>149</v>
      </c>
      <c r="J54" s="60" t="s">
        <v>150</v>
      </c>
      <c r="K54" s="61" t="s">
        <v>151</v>
      </c>
      <c r="L54" s="62"/>
      <c r="M54" s="63" t="s">
        <v>18</v>
      </c>
      <c r="N54" s="100" t="s">
        <v>152</v>
      </c>
      <c r="O54" s="71" t="s">
        <v>153</v>
      </c>
    </row>
    <row r="55" spans="1:15" s="44" customFormat="1" ht="30" customHeight="1" x14ac:dyDescent="0.25">
      <c r="A55" s="58">
        <v>0</v>
      </c>
      <c r="B55" s="58">
        <v>0</v>
      </c>
      <c r="C55" s="59">
        <v>0</v>
      </c>
      <c r="D55"/>
      <c r="E55" s="58">
        <v>0</v>
      </c>
      <c r="F55" s="58">
        <v>30472350</v>
      </c>
      <c r="G55" s="88"/>
      <c r="H55" s="64" t="s">
        <v>36</v>
      </c>
      <c r="I55" s="60" t="s">
        <v>37</v>
      </c>
      <c r="J55" s="60" t="s">
        <v>154</v>
      </c>
      <c r="K55" s="61" t="s">
        <v>155</v>
      </c>
      <c r="L55" s="62"/>
      <c r="M55" s="63" t="s">
        <v>18</v>
      </c>
      <c r="N55" s="100" t="s">
        <v>156</v>
      </c>
      <c r="O55" s="71" t="s">
        <v>41</v>
      </c>
    </row>
  </sheetData>
  <mergeCells count="7">
    <mergeCell ref="M4:M5"/>
    <mergeCell ref="N4:N5"/>
    <mergeCell ref="A5:C5"/>
    <mergeCell ref="H4:H5"/>
    <mergeCell ref="I4:I5"/>
    <mergeCell ref="J4:J5"/>
    <mergeCell ref="K4:K5"/>
  </mergeCells>
  <printOptions horizontalCentered="1"/>
  <pageMargins left="0.92519685039370081" right="0.92519685039370081" top="0.82677165354330717" bottom="0.82677165354330717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PSIP-Grant</vt:lpstr>
      <vt:lpstr>'PSIP-Grant'!Print_Area</vt:lpstr>
      <vt:lpstr>'PSIP-Grant'!Print_Titles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Hasna Ahmed</cp:lastModifiedBy>
  <cp:lastPrinted>2020-01-15T03:11:50Z</cp:lastPrinted>
  <dcterms:created xsi:type="dcterms:W3CDTF">2019-12-11T12:29:16Z</dcterms:created>
  <dcterms:modified xsi:type="dcterms:W3CDTF">2020-01-15T03:11:51Z</dcterms:modified>
</cp:coreProperties>
</file>