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930" yWindow="0" windowWidth="28800" windowHeight="12045"/>
  </bookViews>
  <sheets>
    <sheet name="Report" sheetId="1" r:id="rId1"/>
  </sheets>
  <definedNames>
    <definedName name="_xlnm._FilterDatabase" localSheetId="0" hidden="1">Report!$P$1:$P$259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Report!$B$1:$O$259</definedName>
    <definedName name="_xlnm.Print_Titles" localSheetId="0">Report!$6:$8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0" i="1" l="1"/>
  <c r="C28" i="1" s="1"/>
  <c r="J210" i="1"/>
  <c r="J28" i="1" s="1"/>
  <c r="E210" i="1"/>
  <c r="E28" i="1" s="1"/>
  <c r="J241" i="1"/>
  <c r="J32" i="1" s="1"/>
  <c r="G85" i="1"/>
  <c r="G16" i="1" s="1"/>
  <c r="L247" i="1"/>
  <c r="L213" i="1"/>
  <c r="L135" i="1"/>
  <c r="J256" i="1"/>
  <c r="J34" i="1" s="1"/>
  <c r="G210" i="1"/>
  <c r="G28" i="1" s="1"/>
  <c r="J198" i="1"/>
  <c r="J24" i="1" s="1"/>
  <c r="J78" i="1"/>
  <c r="J15" i="1" s="1"/>
  <c r="L198" i="1"/>
  <c r="J226" i="1"/>
  <c r="J31" i="1" s="1"/>
  <c r="G175" i="1"/>
  <c r="G23" i="1" s="1"/>
  <c r="C198" i="1"/>
  <c r="C24" i="1" s="1"/>
  <c r="C142" i="1"/>
  <c r="C20" i="1" s="1"/>
  <c r="C40" i="1"/>
  <c r="C37" i="1" s="1"/>
  <c r="J213" i="1"/>
  <c r="J29" i="1" s="1"/>
  <c r="L210" i="1"/>
  <c r="J218" i="1"/>
  <c r="J30" i="1" s="1"/>
  <c r="C213" i="1"/>
  <c r="C29" i="1" s="1"/>
  <c r="C218" i="1"/>
  <c r="C30" i="1" s="1"/>
  <c r="G40" i="1"/>
  <c r="G37" i="1" s="1"/>
  <c r="C93" i="1"/>
  <c r="C17" i="1" s="1"/>
  <c r="E40" i="1"/>
  <c r="E37" i="1" s="1"/>
  <c r="G241" i="1"/>
  <c r="G32" i="1" s="1"/>
  <c r="L256" i="1"/>
  <c r="E256" i="1"/>
  <c r="E34" i="1" s="1"/>
  <c r="G256" i="1"/>
  <c r="G34" i="1" s="1"/>
  <c r="J135" i="1"/>
  <c r="J19" i="1" s="1"/>
  <c r="E142" i="1"/>
  <c r="E20" i="1" s="1"/>
  <c r="L40" i="1"/>
  <c r="L78" i="1"/>
  <c r="E205" i="1"/>
  <c r="E27" i="1" s="1"/>
  <c r="J93" i="1"/>
  <c r="J17" i="1" s="1"/>
  <c r="E78" i="1"/>
  <c r="E15" i="1" s="1"/>
  <c r="J44" i="1"/>
  <c r="J38" i="1" s="1"/>
  <c r="E135" i="1"/>
  <c r="E19" i="1" s="1"/>
  <c r="L169" i="1"/>
  <c r="G142" i="1"/>
  <c r="G20" i="1" s="1"/>
  <c r="C150" i="1"/>
  <c r="C21" i="1" s="1"/>
  <c r="G169" i="1"/>
  <c r="G22" i="1" s="1"/>
  <c r="E198" i="1"/>
  <c r="E24" i="1" s="1"/>
  <c r="L205" i="1"/>
  <c r="G135" i="1"/>
  <c r="G19" i="1" s="1"/>
  <c r="C205" i="1"/>
  <c r="C27" i="1" s="1"/>
  <c r="L175" i="1" l="1"/>
  <c r="L23" i="1" s="1"/>
  <c r="J40" i="1"/>
  <c r="J37" i="1" s="1"/>
  <c r="G213" i="1"/>
  <c r="G29" i="1" s="1"/>
  <c r="J247" i="1"/>
  <c r="J33" i="1" s="1"/>
  <c r="E213" i="1"/>
  <c r="E29" i="1" s="1"/>
  <c r="G247" i="1"/>
  <c r="G33" i="1" s="1"/>
  <c r="E93" i="1"/>
  <c r="E17" i="1" s="1"/>
  <c r="C241" i="1"/>
  <c r="C32" i="1" s="1"/>
  <c r="E169" i="1"/>
  <c r="E22" i="1" s="1"/>
  <c r="G93" i="1"/>
  <c r="G17" i="1" s="1"/>
  <c r="G205" i="1"/>
  <c r="G27" i="1" s="1"/>
  <c r="G198" i="1"/>
  <c r="G24" i="1" s="1"/>
  <c r="L226" i="1"/>
  <c r="L31" i="1" s="1"/>
  <c r="G78" i="1"/>
  <c r="G15" i="1" s="1"/>
  <c r="C169" i="1"/>
  <c r="C22" i="1" s="1"/>
  <c r="C226" i="1"/>
  <c r="C31" i="1" s="1"/>
  <c r="E150" i="1"/>
  <c r="E21" i="1" s="1"/>
  <c r="J107" i="1"/>
  <c r="J18" i="1" s="1"/>
  <c r="J205" i="1"/>
  <c r="J27" i="1" s="1"/>
  <c r="J175" i="1"/>
  <c r="J23" i="1" s="1"/>
  <c r="E218" i="1"/>
  <c r="E30" i="1" s="1"/>
  <c r="J169" i="1"/>
  <c r="J22" i="1" s="1"/>
  <c r="E85" i="1"/>
  <c r="E16" i="1" s="1"/>
  <c r="L142" i="1"/>
  <c r="L20" i="1" s="1"/>
  <c r="L241" i="1"/>
  <c r="L32" i="1" s="1"/>
  <c r="C256" i="1"/>
  <c r="C34" i="1" s="1"/>
  <c r="L107" i="1"/>
  <c r="L18" i="1" s="1"/>
  <c r="L44" i="1"/>
  <c r="L38" i="1" s="1"/>
  <c r="C247" i="1"/>
  <c r="C33" i="1" s="1"/>
  <c r="J85" i="1"/>
  <c r="J16" i="1" s="1"/>
  <c r="L150" i="1"/>
  <c r="L21" i="1" s="1"/>
  <c r="C44" i="1"/>
  <c r="C38" i="1" s="1"/>
  <c r="C36" i="1" s="1"/>
  <c r="C14" i="1" s="1"/>
  <c r="E241" i="1"/>
  <c r="E32" i="1" s="1"/>
  <c r="J150" i="1"/>
  <c r="J21" i="1" s="1"/>
  <c r="C107" i="1"/>
  <c r="C18" i="1" s="1"/>
  <c r="L85" i="1"/>
  <c r="L16" i="1" s="1"/>
  <c r="L218" i="1"/>
  <c r="L30" i="1" s="1"/>
  <c r="E226" i="1"/>
  <c r="E31" i="1" s="1"/>
  <c r="L93" i="1"/>
  <c r="L17" i="1" s="1"/>
  <c r="C78" i="1"/>
  <c r="C15" i="1" s="1"/>
  <c r="G226" i="1"/>
  <c r="G31" i="1" s="1"/>
  <c r="C175" i="1"/>
  <c r="C23" i="1" s="1"/>
  <c r="G218" i="1"/>
  <c r="G30" i="1" s="1"/>
  <c r="C135" i="1"/>
  <c r="C19" i="1" s="1"/>
  <c r="G150" i="1"/>
  <c r="G21" i="1" s="1"/>
  <c r="E175" i="1"/>
  <c r="E23" i="1" s="1"/>
  <c r="J142" i="1"/>
  <c r="J20" i="1" s="1"/>
  <c r="C85" i="1"/>
  <c r="C16" i="1" s="1"/>
  <c r="E44" i="1"/>
  <c r="E38" i="1" s="1"/>
  <c r="E36" i="1" s="1"/>
  <c r="E14" i="1" s="1"/>
  <c r="E247" i="1"/>
  <c r="E33" i="1" s="1"/>
  <c r="G107" i="1"/>
  <c r="G18" i="1" s="1"/>
  <c r="G44" i="1"/>
  <c r="G38" i="1" s="1"/>
  <c r="G36" i="1" s="1"/>
  <c r="G14" i="1" s="1"/>
  <c r="E107" i="1"/>
  <c r="E18" i="1" s="1"/>
  <c r="L37" i="1"/>
  <c r="L34" i="1"/>
  <c r="L33" i="1"/>
  <c r="L27" i="1"/>
  <c r="L19" i="1"/>
  <c r="L24" i="1"/>
  <c r="L22" i="1"/>
  <c r="L15" i="1"/>
  <c r="L28" i="1"/>
  <c r="J36" i="1"/>
  <c r="J14" i="1" s="1"/>
  <c r="L29" i="1"/>
  <c r="C26" i="1" l="1"/>
  <c r="C10" i="1" s="1"/>
  <c r="E26" i="1"/>
  <c r="E10" i="1" s="1"/>
  <c r="G26" i="1"/>
  <c r="G10" i="1" s="1"/>
  <c r="J13" i="1"/>
  <c r="J9" i="1" s="1"/>
  <c r="C13" i="1"/>
  <c r="C9" i="1" s="1"/>
  <c r="E13" i="1"/>
  <c r="E9" i="1" s="1"/>
  <c r="L36" i="1"/>
  <c r="L14" i="1" s="1"/>
  <c r="L13" i="1" s="1"/>
  <c r="L9" i="1" s="1"/>
  <c r="G13" i="1"/>
  <c r="G9" i="1" s="1"/>
  <c r="L26" i="1"/>
  <c r="L10" i="1" s="1"/>
  <c r="J26" i="1"/>
  <c r="E11" i="1" l="1"/>
  <c r="C11" i="1"/>
  <c r="L11" i="1"/>
  <c r="J10" i="1"/>
  <c r="J11" i="1" s="1"/>
  <c r="B210" i="1"/>
  <c r="B28" i="1" s="1"/>
  <c r="D210" i="1"/>
  <c r="D28" i="1" s="1"/>
  <c r="G11" i="1"/>
  <c r="K210" i="1" l="1"/>
  <c r="K28" i="1" s="1"/>
  <c r="B205" i="1"/>
  <c r="B27" i="1" s="1"/>
  <c r="B213" i="1"/>
  <c r="B29" i="1" s="1"/>
  <c r="B135" i="1"/>
  <c r="B19" i="1" s="1"/>
  <c r="D135" i="1"/>
  <c r="D19" i="1" s="1"/>
  <c r="B169" i="1"/>
  <c r="B22" i="1" s="1"/>
  <c r="B40" i="1"/>
  <c r="B37" i="1" s="1"/>
  <c r="B256" i="1"/>
  <c r="B34" i="1" s="1"/>
  <c r="B85" i="1"/>
  <c r="B16" i="1" s="1"/>
  <c r="D78" i="1"/>
  <c r="D15" i="1" s="1"/>
  <c r="D205" i="1"/>
  <c r="D27" i="1" s="1"/>
  <c r="B142" i="1"/>
  <c r="B20" i="1" s="1"/>
  <c r="D40" i="1"/>
  <c r="D37" i="1" s="1"/>
  <c r="F210" i="1"/>
  <c r="F28" i="1" s="1"/>
  <c r="B241" i="1"/>
  <c r="B32" i="1" s="1"/>
  <c r="D169" i="1"/>
  <c r="D22" i="1" s="1"/>
  <c r="D142" i="1"/>
  <c r="D20" i="1" s="1"/>
  <c r="D241" i="1"/>
  <c r="D32" i="1" s="1"/>
  <c r="D85" i="1"/>
  <c r="D16" i="1" s="1"/>
  <c r="B218" i="1"/>
  <c r="B30" i="1" s="1"/>
  <c r="B93" i="1"/>
  <c r="B17" i="1" s="1"/>
  <c r="D247" i="1"/>
  <c r="D33" i="1" s="1"/>
  <c r="D256" i="1"/>
  <c r="D34" i="1" s="1"/>
  <c r="D175" i="1"/>
  <c r="D23" i="1" s="1"/>
  <c r="D198" i="1"/>
  <c r="D24" i="1" s="1"/>
  <c r="D218" i="1"/>
  <c r="D30" i="1" s="1"/>
  <c r="B226" i="1"/>
  <c r="B31" i="1" s="1"/>
  <c r="B44" i="1"/>
  <c r="B38" i="1" s="1"/>
  <c r="D93" i="1"/>
  <c r="D17" i="1" s="1"/>
  <c r="D107" i="1"/>
  <c r="D18" i="1" s="1"/>
  <c r="D226" i="1"/>
  <c r="D31" i="1" s="1"/>
  <c r="D44" i="1"/>
  <c r="D38" i="1" s="1"/>
  <c r="D150" i="1"/>
  <c r="D21" i="1" s="1"/>
  <c r="D213" i="1"/>
  <c r="D29" i="1" s="1"/>
  <c r="B175" i="1"/>
  <c r="B23" i="1" s="1"/>
  <c r="B107" i="1"/>
  <c r="B18" i="1" s="1"/>
  <c r="B78" i="1"/>
  <c r="B15" i="1" s="1"/>
  <c r="B247" i="1"/>
  <c r="B33" i="1" s="1"/>
  <c r="B150" i="1"/>
  <c r="B21" i="1" s="1"/>
  <c r="B198" i="1"/>
  <c r="B24" i="1" s="1"/>
  <c r="K40" i="1" l="1"/>
  <c r="K37" i="1" s="1"/>
  <c r="K135" i="1"/>
  <c r="K19" i="1" s="1"/>
  <c r="K142" i="1"/>
  <c r="K20" i="1" s="1"/>
  <c r="K107" i="1"/>
  <c r="K18" i="1" s="1"/>
  <c r="K213" i="1"/>
  <c r="K29" i="1" s="1"/>
  <c r="K198" i="1"/>
  <c r="K24" i="1" s="1"/>
  <c r="K241" i="1"/>
  <c r="K32" i="1" s="1"/>
  <c r="K78" i="1"/>
  <c r="K15" i="1" s="1"/>
  <c r="K169" i="1"/>
  <c r="K22" i="1" s="1"/>
  <c r="K175" i="1"/>
  <c r="K23" i="1" s="1"/>
  <c r="K256" i="1"/>
  <c r="K34" i="1" s="1"/>
  <c r="K205" i="1"/>
  <c r="K27" i="1" s="1"/>
  <c r="K85" i="1"/>
  <c r="K16" i="1" s="1"/>
  <c r="K93" i="1"/>
  <c r="K17" i="1" s="1"/>
  <c r="K226" i="1"/>
  <c r="K31" i="1" s="1"/>
  <c r="K150" i="1"/>
  <c r="K21" i="1" s="1"/>
  <c r="K247" i="1"/>
  <c r="K33" i="1" s="1"/>
  <c r="K218" i="1"/>
  <c r="K30" i="1" s="1"/>
  <c r="K44" i="1"/>
  <c r="K38" i="1" s="1"/>
  <c r="F40" i="1"/>
  <c r="F37" i="1" s="1"/>
  <c r="I213" i="1"/>
  <c r="I218" i="1"/>
  <c r="I30" i="1" s="1"/>
  <c r="F241" i="1"/>
  <c r="F32" i="1" s="1"/>
  <c r="B36" i="1"/>
  <c r="B14" i="1" s="1"/>
  <c r="B13" i="1" s="1"/>
  <c r="B9" i="1" s="1"/>
  <c r="F213" i="1"/>
  <c r="F29" i="1" s="1"/>
  <c r="D36" i="1"/>
  <c r="D14" i="1" s="1"/>
  <c r="D13" i="1" s="1"/>
  <c r="D9" i="1" s="1"/>
  <c r="F198" i="1"/>
  <c r="F24" i="1" s="1"/>
  <c r="F142" i="1"/>
  <c r="F20" i="1" s="1"/>
  <c r="F169" i="1"/>
  <c r="F22" i="1" s="1"/>
  <c r="F205" i="1"/>
  <c r="F27" i="1" s="1"/>
  <c r="F226" i="1"/>
  <c r="F31" i="1" s="1"/>
  <c r="F247" i="1"/>
  <c r="F33" i="1" s="1"/>
  <c r="F256" i="1"/>
  <c r="F34" i="1" s="1"/>
  <c r="F150" i="1"/>
  <c r="F21" i="1" s="1"/>
  <c r="F78" i="1"/>
  <c r="F15" i="1" s="1"/>
  <c r="F135" i="1"/>
  <c r="F19" i="1" s="1"/>
  <c r="F93" i="1"/>
  <c r="F17" i="1" s="1"/>
  <c r="F85" i="1"/>
  <c r="F16" i="1" s="1"/>
  <c r="F107" i="1"/>
  <c r="F18" i="1" s="1"/>
  <c r="F218" i="1"/>
  <c r="F30" i="1" s="1"/>
  <c r="F44" i="1"/>
  <c r="F38" i="1" s="1"/>
  <c r="F175" i="1"/>
  <c r="F23" i="1" s="1"/>
  <c r="D26" i="1"/>
  <c r="D10" i="1" s="1"/>
  <c r="B26" i="1"/>
  <c r="B10" i="1" s="1"/>
  <c r="I256" i="1"/>
  <c r="I34" i="1" s="1"/>
  <c r="I198" i="1"/>
  <c r="I24" i="1" s="1"/>
  <c r="I85" i="1"/>
  <c r="I16" i="1" s="1"/>
  <c r="I247" i="1"/>
  <c r="I33" i="1" s="1"/>
  <c r="I135" i="1"/>
  <c r="I19" i="1" s="1"/>
  <c r="I150" i="1"/>
  <c r="I21" i="1" s="1"/>
  <c r="I44" i="1"/>
  <c r="I38" i="1" s="1"/>
  <c r="I210" i="1"/>
  <c r="I28" i="1" s="1"/>
  <c r="I78" i="1"/>
  <c r="I15" i="1" s="1"/>
  <c r="I169" i="1"/>
  <c r="I22" i="1" s="1"/>
  <c r="I226" i="1"/>
  <c r="I205" i="1"/>
  <c r="I27" i="1" s="1"/>
  <c r="I175" i="1"/>
  <c r="I23" i="1" s="1"/>
  <c r="I241" i="1"/>
  <c r="I32" i="1" s="1"/>
  <c r="I93" i="1"/>
  <c r="I17" i="1" s="1"/>
  <c r="I142" i="1"/>
  <c r="I20" i="1" s="1"/>
  <c r="I107" i="1"/>
  <c r="I18" i="1" s="1"/>
  <c r="I40" i="1"/>
  <c r="I37" i="1" s="1"/>
  <c r="K36" i="1" l="1"/>
  <c r="K14" i="1" s="1"/>
  <c r="K13" i="1" s="1"/>
  <c r="K9" i="1" s="1"/>
  <c r="K26" i="1"/>
  <c r="K10" i="1" s="1"/>
  <c r="F36" i="1"/>
  <c r="F14" i="1" s="1"/>
  <c r="F13" i="1" s="1"/>
  <c r="F9" i="1" s="1"/>
  <c r="B11" i="1"/>
  <c r="D11" i="1"/>
  <c r="F26" i="1"/>
  <c r="F10" i="1" s="1"/>
  <c r="I31" i="1"/>
  <c r="I29" i="1"/>
  <c r="I36" i="1"/>
  <c r="I14" i="1" s="1"/>
  <c r="I13" i="1" s="1"/>
  <c r="I9" i="1" s="1"/>
  <c r="K11" i="1" l="1"/>
  <c r="F11" i="1"/>
  <c r="I26" i="1"/>
  <c r="I10" i="1" s="1"/>
  <c r="I11" i="1" s="1"/>
</calcChain>
</file>

<file path=xl/sharedStrings.xml><?xml version="1.0" encoding="utf-8"?>
<sst xmlns="http://schemas.openxmlformats.org/spreadsheetml/2006/main" count="244" uniqueCount="212">
  <si>
    <t>(އަދަދުތައް މިލިއަން ރުފިޔާއިން)</t>
  </si>
  <si>
    <t xml:space="preserve"> ރިވައިޒްކުރި</t>
  </si>
  <si>
    <t>އެކްޗުއަލް</t>
  </si>
  <si>
    <t>%</t>
  </si>
  <si>
    <t>ރުފިޔާ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</si>
  <si>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</si>
  <si>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</si>
  <si>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</si>
  <si>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</si>
  <si>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</si>
  <si>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</si>
  <si>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</si>
  <si>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</si>
  <si>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</si>
  <si>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</si>
  <si>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</si>
  <si>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</si>
  <si>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</si>
  <si>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</si>
  <si>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</si>
  <si>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</si>
  <si>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</si>
  <si>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</si>
  <si>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</si>
  <si>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</si>
  <si>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</si>
  <si>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</si>
  <si>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</si>
  <si>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</si>
  <si>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</si>
  <si>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</si>
  <si>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</si>
  <si>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</si>
  <si>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</si>
  <si>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</si>
  <si>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</si>
  <si>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</si>
  <si>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</si>
  <si>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</si>
  <si>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</si>
  <si>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</si>
  <si>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</si>
  <si>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</si>
  <si>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</si>
  <si>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</si>
  <si>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</si>
  <si>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</si>
  <si>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</si>
  <si>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</si>
  <si>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</si>
  <si>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</si>
  <si>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</si>
  <si>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</si>
  <si>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</si>
  <si>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</si>
  <si>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</si>
  <si>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</si>
  <si>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</si>
  <si>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</si>
  <si>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</si>
  <si>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</si>
  <si>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</si>
  <si>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</si>
  <si>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</si>
  <si>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</si>
  <si>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</si>
  <si>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</si>
  <si>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</si>
  <si>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</si>
  <si>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</si>
  <si>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</si>
  <si>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</si>
  <si>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</si>
  <si>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</si>
  <si>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</si>
  <si>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</si>
  <si>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</si>
  <si>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</si>
  <si>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</si>
  <si>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</si>
  <si>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</si>
  <si>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</si>
  <si>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</si>
  <si>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</si>
  <si>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</si>
  <si>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</si>
  <si>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</si>
  <si>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</si>
  <si>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</si>
  <si>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</si>
  <si>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</si>
  <si>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</si>
  <si>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</si>
  <si>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</si>
  <si>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</si>
  <si>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</si>
  <si>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</si>
  <si>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</si>
  <si>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</si>
  <si>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</si>
  <si>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</si>
  <si>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</si>
  <si>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</si>
  <si>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</si>
  <si>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</si>
  <si>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</si>
  <si>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</si>
  <si>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</si>
  <si>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</si>
  <si>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</si>
  <si>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</si>
  <si>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</si>
  <si>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</si>
  <si>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</si>
  <si>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</si>
  <si>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</si>
  <si>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</si>
  <si>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</si>
  <si>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</si>
  <si>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</si>
  <si>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</si>
  <si>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</si>
  <si>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</si>
  <si>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</si>
  <si>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</si>
  <si>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</si>
  <si>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</si>
  <si>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</si>
  <si>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</si>
  <si>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</si>
  <si>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</si>
  <si>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</si>
  <si>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</si>
  <si>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</si>
  <si>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</si>
  <si>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</si>
  <si>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</si>
  <si>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</si>
  <si>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</si>
  <si>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</si>
  <si>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</si>
  <si>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</si>
  <si>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</si>
  <si>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</si>
  <si>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</si>
  <si>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</si>
  <si>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</si>
  <si>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</si>
  <si>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</si>
  <si>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</si>
  <si>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</si>
  <si>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</si>
  <si>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</si>
  <si>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</si>
  <si>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</si>
  <si>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</si>
  <si>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</si>
  <si>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</si>
  <si>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</si>
  <si>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</si>
  <si>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</si>
  <si>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</si>
  <si>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</si>
  <si>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</si>
  <si>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</si>
  <si>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</si>
  <si>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</si>
  <si>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</si>
  <si>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</si>
  <si>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</si>
  <si>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</si>
  <si>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</si>
  <si>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</si>
  <si>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</si>
  <si>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</si>
  <si>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</si>
  <si>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</si>
  <si>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</si>
  <si>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</si>
  <si>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</si>
  <si>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</si>
  <si>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</si>
  <si>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</si>
  <si>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</si>
  <si>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</si>
  <si>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</si>
  <si>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</si>
  <si>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</si>
  <si>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</si>
  <si>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</si>
  <si>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</si>
  <si>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</si>
  <si>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</si>
  <si>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</si>
  <si>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</si>
  <si>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</si>
  <si>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</si>
  <si>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</si>
  <si>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ސަޕޯޓިންގ ކޯ އެލަވަންސް</t>
  </si>
  <si>
    <t>ޓެކްނިކަލް ކޯ އެލަވަންސް</t>
  </si>
  <si>
    <t>ސްކޮލަރޝިޕް، ފެލޯޝިޕް އެލަވަންސް - ރާއްޖޭން ބޭރު</t>
  </si>
  <si>
    <t>ސްކޮލަރޝިޕް، ފެލޯޝިޕް އެލަވަންސް - ރާއްޖޭ</t>
  </si>
  <si>
    <t>ބިން ހިއްކުމާއި އިމާރާތް ކުރުން</t>
  </si>
  <si>
    <t>އިންފްރާސްޓްރަކްޗަރ ބިނާކުރުން</t>
  </si>
  <si>
    <t>ބަޖެޓު މައުލޫމާތު (4.1)</t>
  </si>
  <si>
    <t>ކައުންސިލްތަކަށް ދޭ އެހީގެ ފައިސާ</t>
  </si>
  <si>
    <t>ތެރަޕިއުޓިކް ފަރުވާގެ ހިދުމަތް</t>
  </si>
  <si>
    <t>ހިއްސާގައި ކުރެވޭ އިންވެސްޓްމަންޓް</t>
  </si>
  <si>
    <t>ބޭރުގެއެހީގެ ދަށުން ހިންގާ ތަރައްޤީގެ މަޝްރޫޢުތަކަށް ސަރުކާރުން ކުރާޚަރަދު</t>
  </si>
  <si>
    <r>
      <t xml:space="preserve">މުޅި ބަޖެޓުގެ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</si>
  <si>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މުޅި ޖުމުލަ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</si>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</sst>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5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b/>
      <sz val="12"/>
      <name val="Roboto Condensed"/>
    </font>
    <font>
      <sz val="12"/>
      <color theme="1" tint="-0.249977111117893"/>
      <name val="Century Gothic"/>
      <family val="2"/>
    </font>
    <font>
      <sz val="12"/>
      <color rgb="FF595959"/>
      <name val="Faruma"/>
    </font>
    <font>
      <sz val="12"/>
      <color rgb="FF595959"/>
      <name val="Century Gothic"/>
      <family val="2"/>
    </font>
    <font>
      <sz val="12"/>
      <color rgb="FF595959"/>
      <name val="Roboto Condensed"/>
    </font>
    <font>
      <b/>
      <sz val="12"/>
      <color rgb="FF595959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i/>
      <sz val="12"/>
      <name val="Faruma"/>
    </font>
    <font>
      <sz val="12"/>
      <name val="Calibri"/>
      <family val="2"/>
      <scheme val="minor"/>
    </font>
    <font>
      <b/>
      <sz val="12"/>
      <color rgb="FF595959"/>
      <name val="Calibri"/>
      <family val="2"/>
      <scheme val="minor"/>
    </font>
    <font>
      <b/>
      <i/>
      <sz val="12"/>
      <color rgb="FF595959"/>
      <name val="Times New Roman"/>
      <family val="1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B0750C"/>
      <name val="Roboto Condensed"/>
    </font>
    <font>
      <b/>
      <sz val="12"/>
      <color rgb="FFB0750C"/>
      <name val="Roboto Condensed"/>
    </font>
    <font>
      <sz val="12"/>
      <color rgb="FFB0750C"/>
      <name val="Century Gothic"/>
      <family val="2"/>
    </font>
    <font>
      <sz val="14"/>
      <name val="Mv Eamaan XP"/>
      <family val="3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EBBAB5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43" fontId="0" fillId="0" borderId="0" xfId="0" applyNumberForma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 readingOrder="2"/>
    </xf>
    <xf numFmtId="0" fontId="9" fillId="0" borderId="1" xfId="0" applyFont="1" applyFill="1" applyBorder="1" applyAlignment="1">
      <alignment horizontal="right" vertical="center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0" fillId="0" borderId="0" xfId="0" applyFont="1"/>
    <xf numFmtId="0" fontId="10" fillId="0" borderId="0" xfId="0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/>
    <xf numFmtId="0" fontId="9" fillId="0" borderId="0" xfId="0" applyFont="1" applyFill="1" applyBorder="1" applyAlignment="1">
      <alignment horizontal="left" vertical="center"/>
    </xf>
    <xf numFmtId="165" fontId="11" fillId="0" borderId="0" xfId="1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165" fontId="11" fillId="0" borderId="0" xfId="0" applyNumberFormat="1" applyFont="1" applyBorder="1" applyAlignment="1">
      <alignment vertical="center"/>
    </xf>
    <xf numFmtId="164" fontId="11" fillId="0" borderId="0" xfId="1" applyNumberFormat="1" applyFont="1" applyFill="1" applyBorder="1" applyAlignment="1" applyProtection="1">
      <alignment vertical="center"/>
      <protection hidden="1"/>
    </xf>
    <xf numFmtId="0" fontId="1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0" applyFont="1" applyFill="1" applyBorder="1" applyAlignment="1">
      <alignment horizontal="right" vertical="center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0" fontId="10" fillId="0" borderId="3" xfId="0" applyFont="1" applyBorder="1"/>
    <xf numFmtId="0" fontId="9" fillId="0" borderId="3" xfId="0" applyFont="1" applyFill="1" applyBorder="1" applyAlignment="1">
      <alignment horizontal="right" vertical="center"/>
    </xf>
    <xf numFmtId="0" fontId="11" fillId="0" borderId="3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 applyAlignment="1" applyProtection="1">
      <alignment vertical="center"/>
      <protection hidden="1"/>
    </xf>
    <xf numFmtId="0" fontId="10" fillId="0" borderId="2" xfId="0" applyFont="1" applyBorder="1"/>
    <xf numFmtId="0" fontId="9" fillId="0" borderId="4" xfId="0" applyFont="1" applyFill="1" applyBorder="1" applyAlignment="1">
      <alignment horizontal="right" vertical="center"/>
    </xf>
    <xf numFmtId="0" fontId="11" fillId="0" borderId="4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2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 wrapText="1"/>
    </xf>
    <xf numFmtId="0" fontId="1" fillId="0" borderId="0" xfId="0" applyFont="1"/>
    <xf numFmtId="0" fontId="1" fillId="0" borderId="2" xfId="0" applyFont="1" applyBorder="1"/>
    <xf numFmtId="0" fontId="13" fillId="0" borderId="2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3" xfId="0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7" fillId="0" borderId="4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right" vertical="center" wrapText="1"/>
    </xf>
    <xf numFmtId="0" fontId="19" fillId="0" borderId="0" xfId="1" applyNumberFormat="1" applyFont="1" applyBorder="1" applyAlignment="1">
      <alignment vertical="center" readingOrder="2"/>
    </xf>
    <xf numFmtId="164" fontId="21" fillId="0" borderId="2" xfId="1" applyNumberFormat="1" applyFont="1" applyFill="1" applyBorder="1" applyAlignment="1" applyProtection="1">
      <alignment vertical="center"/>
      <protection hidden="1"/>
    </xf>
    <xf numFmtId="164" fontId="21" fillId="0" borderId="0" xfId="1" applyNumberFormat="1" applyFont="1" applyFill="1" applyBorder="1" applyAlignment="1" applyProtection="1">
      <alignment vertical="center"/>
      <protection hidden="1"/>
    </xf>
    <xf numFmtId="0" fontId="23" fillId="0" borderId="0" xfId="0" applyFont="1" applyAlignment="1">
      <alignment vertical="center"/>
    </xf>
    <xf numFmtId="165" fontId="22" fillId="0" borderId="0" xfId="1" applyNumberFormat="1" applyFont="1" applyFill="1" applyBorder="1" applyAlignment="1" applyProtection="1">
      <alignment vertical="center"/>
      <protection hidden="1"/>
    </xf>
    <xf numFmtId="164" fontId="21" fillId="0" borderId="3" xfId="1" applyNumberFormat="1" applyFont="1" applyFill="1" applyBorder="1" applyAlignment="1" applyProtection="1">
      <alignment vertical="center"/>
      <protection hidden="1"/>
    </xf>
    <xf numFmtId="164" fontId="21" fillId="0" borderId="1" xfId="1" applyNumberFormat="1" applyFont="1" applyFill="1" applyBorder="1" applyAlignment="1" applyProtection="1">
      <alignment vertical="center"/>
      <protection hidden="1"/>
    </xf>
    <xf numFmtId="165" fontId="21" fillId="0" borderId="0" xfId="1" applyNumberFormat="1" applyFont="1" applyFill="1" applyBorder="1" applyAlignment="1" applyProtection="1">
      <alignment vertical="center"/>
      <protection hidden="1"/>
    </xf>
    <xf numFmtId="164" fontId="21" fillId="0" borderId="4" xfId="1" applyNumberFormat="1" applyFont="1" applyFill="1" applyBorder="1" applyAlignment="1" applyProtection="1">
      <alignment vertical="center"/>
      <protection hidden="1"/>
    </xf>
    <xf numFmtId="165" fontId="21" fillId="0" borderId="0" xfId="0" applyNumberFormat="1" applyFont="1" applyBorder="1" applyAlignment="1">
      <alignment vertical="center"/>
    </xf>
    <xf numFmtId="164" fontId="5" fillId="2" borderId="0" xfId="1" applyNumberFormat="1" applyFont="1" applyFill="1" applyBorder="1" applyAlignment="1" applyProtection="1">
      <alignment horizontal="center" vertical="center" readingOrder="2"/>
    </xf>
    <xf numFmtId="164" fontId="6" fillId="2" borderId="0" xfId="1" applyNumberFormat="1" applyFont="1" applyFill="1" applyBorder="1" applyAlignment="1" applyProtection="1">
      <alignment horizontal="center" vertical="center" readingOrder="2"/>
    </xf>
    <xf numFmtId="165" fontId="7" fillId="0" borderId="5" xfId="1" applyNumberFormat="1" applyFont="1" applyFill="1" applyBorder="1" applyAlignment="1" applyProtection="1">
      <alignment vertical="center"/>
      <protection hidden="1"/>
    </xf>
    <xf numFmtId="165" fontId="22" fillId="0" borderId="5" xfId="1" applyNumberFormat="1" applyFont="1" applyFill="1" applyBorder="1" applyAlignment="1" applyProtection="1">
      <alignment vertical="center"/>
      <protection hidden="1"/>
    </xf>
    <xf numFmtId="0" fontId="15" fillId="0" borderId="5" xfId="0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right" vertical="center"/>
    </xf>
    <xf numFmtId="0" fontId="3" fillId="2" borderId="0" xfId="1" applyNumberFormat="1" applyFont="1" applyFill="1" applyBorder="1" applyAlignment="1" applyProtection="1">
      <alignment horizontal="center" vertical="center" readingOrder="2"/>
    </xf>
    <xf numFmtId="0" fontId="4" fillId="2" borderId="0" xfId="2" applyFont="1" applyFill="1" applyBorder="1" applyAlignment="1">
      <alignment horizontal="center" vertical="center" readingOrder="2"/>
    </xf>
    <xf numFmtId="164" fontId="4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2B43F"/>
      <color rgb="FFB0750C"/>
      <color rgb="FF856199"/>
      <color rgb="FF595959"/>
      <color rgb="FF9473A7"/>
      <color rgb="FFEBBAB5"/>
      <color rgb="FFC5908D"/>
      <color rgb="FFB06864"/>
      <color rgb="FFEBFDFF"/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O259"/>
  <sheetViews>
    <sheetView showGridLines="0" tabSelected="1" view="pageBreakPreview" topLeftCell="B3" zoomScale="85" zoomScaleNormal="100" zoomScaleSheetLayoutView="85" workbookViewId="0">
      <selection activeCell="T23" sqref="T23"/>
    </sheetView>
  </sheetViews>
  <sheetFormatPr defaultColWidth="8.88671875" defaultRowHeight="17.25" outlineLevelRow="1"/>
  <cols>
    <col min="1" max="1" width="8.44140625" style="2" hidden="1" customWidth="1"/>
    <col min="2" max="2" width="6.21875" style="2" bestFit="1" customWidth="1"/>
    <col min="3" max="3" width="9.5546875" style="2" bestFit="1" customWidth="1"/>
    <col min="4" max="4" width="6.21875" style="2" bestFit="1" customWidth="1"/>
    <col min="5" max="5" width="9.5546875" style="2" bestFit="1" customWidth="1"/>
    <col min="6" max="6" width="6.21875" style="2" bestFit="1" customWidth="1"/>
    <col min="7" max="7" width="9.5546875" style="2" bestFit="1" customWidth="1"/>
    <col min="8" max="8" width="1.109375" customWidth="1"/>
    <col min="9" max="9" width="6.21875" style="2" bestFit="1" customWidth="1"/>
    <col min="10" max="10" width="9.5546875" style="2" bestFit="1" customWidth="1"/>
    <col min="11" max="11" width="6.21875" style="2" bestFit="1" customWidth="1"/>
    <col min="12" max="12" width="9.5546875" style="2" bestFit="1" customWidth="1"/>
    <col min="13" max="13" width="48.5546875" style="2" customWidth="1"/>
    <col min="14" max="14" width="7.21875" style="3" customWidth="1"/>
    <col min="15" max="15" width="2.77734375" style="2" customWidth="1"/>
    <col min="16" max="16" width="6.21875" style="2" customWidth="1"/>
    <col min="17" max="17" width="6.33203125" style="2" customWidth="1"/>
    <col min="18" max="16384" width="8.88671875" style="2"/>
  </cols>
  <sheetData>
    <row r="1" spans="1:15" ht="93.75" hidden="1" customHeight="1" outlineLevel="1">
      <c r="O1" s="1"/>
    </row>
    <row r="2" spans="1:15" ht="18.75" hidden="1" customHeight="1" collapsed="1">
      <c r="O2" s="5" t="s">
        <v>204</v>
      </c>
    </row>
    <row r="3" spans="1:15" ht="37.5" customHeight="1">
      <c r="O3" s="54" t="s">
        <v>209</v>
      </c>
    </row>
    <row r="4" spans="1:15" ht="18.75" customHeight="1">
      <c r="O4" s="6" t="s">
        <v>0</v>
      </c>
    </row>
    <row r="5" spans="1:15" ht="11.25" customHeight="1">
      <c r="O5" s="1"/>
    </row>
    <row r="6" spans="1:15" ht="26.25" customHeight="1">
      <c r="B6" s="73">
        <v>2022</v>
      </c>
      <c r="C6" s="73"/>
      <c r="D6" s="73">
        <v>2021</v>
      </c>
      <c r="E6" s="73"/>
      <c r="F6" s="73">
        <v>2020</v>
      </c>
      <c r="G6" s="73"/>
      <c r="H6" s="38"/>
      <c r="I6" s="73">
        <v>2019</v>
      </c>
      <c r="J6" s="73"/>
      <c r="K6" s="73">
        <v>2018</v>
      </c>
      <c r="L6" s="73"/>
      <c r="M6" s="38"/>
      <c r="N6" s="38"/>
      <c r="O6" s="38"/>
    </row>
    <row r="7" spans="1:15" ht="26.25" customHeight="1">
      <c r="B7" s="74" t="s">
        <v>211</v>
      </c>
      <c r="C7" s="74"/>
      <c r="D7" s="74"/>
      <c r="E7" s="74"/>
      <c r="F7" s="74"/>
      <c r="G7" s="74"/>
      <c r="H7" s="38"/>
      <c r="I7" s="75" t="s">
        <v>1</v>
      </c>
      <c r="J7" s="75"/>
      <c r="K7" s="75" t="s">
        <v>2</v>
      </c>
      <c r="L7" s="75"/>
      <c r="M7" s="38"/>
      <c r="N7" s="38"/>
      <c r="O7" s="38"/>
    </row>
    <row r="8" spans="1:15" ht="26.25" customHeight="1">
      <c r="B8" s="64" t="s">
        <v>3</v>
      </c>
      <c r="C8" s="65" t="s">
        <v>4</v>
      </c>
      <c r="D8" s="64" t="s">
        <v>3</v>
      </c>
      <c r="E8" s="65" t="s">
        <v>4</v>
      </c>
      <c r="F8" s="64" t="s">
        <v>3</v>
      </c>
      <c r="G8" s="65" t="s">
        <v>4</v>
      </c>
      <c r="H8" s="38"/>
      <c r="I8" s="64" t="s">
        <v>3</v>
      </c>
      <c r="J8" s="65" t="s">
        <v>4</v>
      </c>
      <c r="K8" s="64" t="s">
        <v>3</v>
      </c>
      <c r="L8" s="65" t="s">
        <v>4</v>
      </c>
      <c r="M8" s="38"/>
      <c r="N8" s="38"/>
      <c r="O8" s="38"/>
    </row>
    <row r="9" spans="1:15" ht="30" customHeight="1">
      <c r="B9" s="23">
        <f t="shared" ref="B9" si="0">B13</f>
        <v>54.339041910150527</v>
      </c>
      <c r="C9" s="23">
        <f>C13</f>
        <v>23179.522129999998</v>
      </c>
      <c r="D9" s="23">
        <f t="shared" ref="D9" si="1">D13</f>
        <v>53.28775179132451</v>
      </c>
      <c r="E9" s="23">
        <f>E13</f>
        <v>22780.239696000001</v>
      </c>
      <c r="F9" s="55">
        <f t="shared" ref="F9" si="2">F13</f>
        <v>58.983615173193421</v>
      </c>
      <c r="G9" s="55">
        <f>G13</f>
        <v>22337.870620999998</v>
      </c>
      <c r="H9" s="39"/>
      <c r="I9" s="23">
        <f t="shared" ref="I9" si="3">I13</f>
        <v>68.397640882302682</v>
      </c>
      <c r="J9" s="23">
        <f>J13</f>
        <v>20833.803973999999</v>
      </c>
      <c r="K9" s="23">
        <f>K13</f>
        <v>64.86000779536856</v>
      </c>
      <c r="L9" s="23">
        <f>L13</f>
        <v>18268.036271999998</v>
      </c>
      <c r="M9" s="24" t="s">
        <v>5</v>
      </c>
      <c r="N9" s="40"/>
      <c r="O9" s="41"/>
    </row>
    <row r="10" spans="1:15" ht="30" customHeight="1" thickBot="1">
      <c r="B10" s="20">
        <f t="shared" ref="B10" si="4">B26</f>
        <v>45.660958089849487</v>
      </c>
      <c r="C10" s="20">
        <f>C26</f>
        <v>19477.693226000003</v>
      </c>
      <c r="D10" s="20">
        <f t="shared" ref="D10" si="5">D26</f>
        <v>46.712248208675483</v>
      </c>
      <c r="E10" s="20">
        <f>E26</f>
        <v>19969.245749000002</v>
      </c>
      <c r="F10" s="56">
        <f t="shared" ref="F10" si="6">F26</f>
        <v>41.016384826806558</v>
      </c>
      <c r="G10" s="56">
        <f>G26</f>
        <v>15533.444244</v>
      </c>
      <c r="H10" s="42"/>
      <c r="I10" s="20">
        <f t="shared" ref="I10" si="7">I26</f>
        <v>31.602359117697326</v>
      </c>
      <c r="J10" s="20">
        <f>J26</f>
        <v>9626.0243259999988</v>
      </c>
      <c r="K10" s="20">
        <f>K26</f>
        <v>35.139992204631447</v>
      </c>
      <c r="L10" s="20">
        <f>L26</f>
        <v>9897.2953289999987</v>
      </c>
      <c r="M10" s="18" t="s">
        <v>23</v>
      </c>
      <c r="N10" s="21"/>
      <c r="O10" s="22"/>
    </row>
    <row r="11" spans="1:15" ht="30" customHeight="1" thickBot="1">
      <c r="B11" s="66">
        <f t="shared" ref="B11:G11" si="8">SUM(B9:B10)</f>
        <v>100.00000000000001</v>
      </c>
      <c r="C11" s="66">
        <f t="shared" si="8"/>
        <v>42657.215356000001</v>
      </c>
      <c r="D11" s="66">
        <f t="shared" si="8"/>
        <v>100</v>
      </c>
      <c r="E11" s="66">
        <f t="shared" si="8"/>
        <v>42749.485444999998</v>
      </c>
      <c r="F11" s="67">
        <f t="shared" si="8"/>
        <v>99.999999999999972</v>
      </c>
      <c r="G11" s="67">
        <f t="shared" si="8"/>
        <v>37871.314865</v>
      </c>
      <c r="H11" s="38"/>
      <c r="I11" s="66">
        <f>SUM(I9:I10)</f>
        <v>100</v>
      </c>
      <c r="J11" s="66">
        <f>SUM(J9:J10)</f>
        <v>30459.828299999997</v>
      </c>
      <c r="K11" s="66">
        <f>SUM(K9:K10)</f>
        <v>100</v>
      </c>
      <c r="L11" s="66">
        <f>SUM(L9:L10)</f>
        <v>28165.331600999998</v>
      </c>
      <c r="M11" s="70" t="s">
        <v>210</v>
      </c>
      <c r="N11" s="68"/>
      <c r="O11" s="69"/>
    </row>
    <row r="12" spans="1:15" ht="11.25" customHeight="1" thickBot="1">
      <c r="B12" s="43"/>
      <c r="C12" s="43"/>
      <c r="D12" s="43"/>
      <c r="E12" s="43"/>
      <c r="F12" s="57"/>
      <c r="G12" s="58"/>
      <c r="H12" s="38"/>
      <c r="I12" s="44"/>
      <c r="J12" s="45"/>
      <c r="K12" s="43"/>
      <c r="L12" s="43"/>
      <c r="M12" s="43"/>
      <c r="N12" s="46"/>
      <c r="O12" s="43"/>
    </row>
    <row r="13" spans="1:15" ht="30" customHeight="1" thickBot="1">
      <c r="B13" s="66">
        <f t="shared" ref="B13:K13" si="9">SUM(B14:B24)</f>
        <v>54.339041910150527</v>
      </c>
      <c r="C13" s="66">
        <f t="shared" si="9"/>
        <v>23179.522129999998</v>
      </c>
      <c r="D13" s="66">
        <f t="shared" si="9"/>
        <v>53.28775179132451</v>
      </c>
      <c r="E13" s="66">
        <f t="shared" si="9"/>
        <v>22780.239696000001</v>
      </c>
      <c r="F13" s="67">
        <f t="shared" si="9"/>
        <v>58.983615173193421</v>
      </c>
      <c r="G13" s="67">
        <f t="shared" si="9"/>
        <v>22337.870620999998</v>
      </c>
      <c r="H13" s="38"/>
      <c r="I13" s="66">
        <f t="shared" si="9"/>
        <v>68.397640882302682</v>
      </c>
      <c r="J13" s="66">
        <f t="shared" si="9"/>
        <v>20833.803973999999</v>
      </c>
      <c r="K13" s="66">
        <f t="shared" si="9"/>
        <v>64.86000779536856</v>
      </c>
      <c r="L13" s="66">
        <f>SUM(L14:L24)</f>
        <v>18268.036271999998</v>
      </c>
      <c r="M13" s="70" t="s">
        <v>5</v>
      </c>
      <c r="N13" s="68"/>
      <c r="O13" s="69"/>
    </row>
    <row r="14" spans="1:15" ht="30" customHeight="1">
      <c r="A14" s="4"/>
      <c r="B14" s="20">
        <f t="shared" ref="B14" si="10">B36</f>
        <v>20.408877708834009</v>
      </c>
      <c r="C14" s="20">
        <f>C36</f>
        <v>8705.858916000001</v>
      </c>
      <c r="D14" s="20">
        <f t="shared" ref="D14" si="11">D36</f>
        <v>20.364827378333374</v>
      </c>
      <c r="E14" s="20">
        <f>E36</f>
        <v>8705.858916000001</v>
      </c>
      <c r="F14" s="56">
        <f t="shared" ref="F14" si="12">F36</f>
        <v>23.014960972625843</v>
      </c>
      <c r="G14" s="56">
        <f>G36</f>
        <v>8716.0683360000003</v>
      </c>
      <c r="H14" s="9"/>
      <c r="I14" s="20">
        <f t="shared" ref="I14" si="13">I36</f>
        <v>27.140731991585128</v>
      </c>
      <c r="J14" s="20">
        <f>J36</f>
        <v>8267.020364</v>
      </c>
      <c r="K14" s="20">
        <f>K36</f>
        <v>27.25633776925757</v>
      </c>
      <c r="L14" s="20">
        <f>L36</f>
        <v>7676.8379150000001</v>
      </c>
      <c r="M14" s="18" t="s">
        <v>6</v>
      </c>
      <c r="N14" s="50">
        <v>210</v>
      </c>
      <c r="O14" s="71"/>
    </row>
    <row r="15" spans="1:15" ht="48.75" customHeight="1">
      <c r="B15" s="25">
        <f t="shared" ref="B15" si="14">B78</f>
        <v>3.662129895172054</v>
      </c>
      <c r="C15" s="25">
        <f>C78</f>
        <v>1562.162636</v>
      </c>
      <c r="D15" s="25">
        <f t="shared" ref="D15" si="15">D78</f>
        <v>3.6542255883052071</v>
      </c>
      <c r="E15" s="25">
        <f>E78</f>
        <v>1562.162636</v>
      </c>
      <c r="F15" s="59">
        <f t="shared" ref="F15" si="16">F78</f>
        <v>4.1256045520721063</v>
      </c>
      <c r="G15" s="59">
        <f>G78</f>
        <v>1562.4206899999999</v>
      </c>
      <c r="H15" s="26"/>
      <c r="I15" s="25">
        <f t="shared" ref="I15" si="17">I78</f>
        <v>5.0530403449450834</v>
      </c>
      <c r="J15" s="25">
        <f>J78</f>
        <v>1539.1474129999999</v>
      </c>
      <c r="K15" s="25">
        <f>K78</f>
        <v>5.3344923300908516</v>
      </c>
      <c r="L15" s="25">
        <f>L78</f>
        <v>1502.4774540000001</v>
      </c>
      <c r="M15" s="37" t="s">
        <v>7</v>
      </c>
      <c r="N15" s="28">
        <v>213</v>
      </c>
      <c r="O15" s="47"/>
    </row>
    <row r="16" spans="1:15" ht="30" customHeight="1">
      <c r="B16" s="25">
        <f t="shared" ref="B16" si="18">B85</f>
        <v>0.56205482940947926</v>
      </c>
      <c r="C16" s="25">
        <f>C85</f>
        <v>239.75693900000002</v>
      </c>
      <c r="D16" s="25">
        <f t="shared" ref="D16" si="19">D85</f>
        <v>0.55056217998883095</v>
      </c>
      <c r="E16" s="25">
        <f>E85</f>
        <v>235.36249899999999</v>
      </c>
      <c r="F16" s="59">
        <f t="shared" ref="F16" si="20">F85</f>
        <v>0.62792789700516771</v>
      </c>
      <c r="G16" s="59">
        <f>G85</f>
        <v>237.804551</v>
      </c>
      <c r="H16" s="26"/>
      <c r="I16" s="25">
        <f t="shared" ref="I16" si="21">I85</f>
        <v>0.71153333782909078</v>
      </c>
      <c r="J16" s="25">
        <f>J85</f>
        <v>216.73183299999999</v>
      </c>
      <c r="K16" s="25">
        <f>K85</f>
        <v>0.62319477890957276</v>
      </c>
      <c r="L16" s="25">
        <f>L85</f>
        <v>175.52487600000003</v>
      </c>
      <c r="M16" s="27" t="s">
        <v>8</v>
      </c>
      <c r="N16" s="28">
        <v>221</v>
      </c>
      <c r="O16" s="47"/>
    </row>
    <row r="17" spans="2:15" ht="30" customHeight="1">
      <c r="B17" s="25">
        <f t="shared" ref="B17" si="22">B93</f>
        <v>1.7827604536615267</v>
      </c>
      <c r="C17" s="25">
        <f>C93</f>
        <v>760.47596599999997</v>
      </c>
      <c r="D17" s="25">
        <f t="shared" ref="D17" si="23">D93</f>
        <v>1.7306902253873433</v>
      </c>
      <c r="E17" s="25">
        <f>E93</f>
        <v>739.86116600000014</v>
      </c>
      <c r="F17" s="59">
        <f t="shared" ref="F17" si="24">F93</f>
        <v>1.9164636838916898</v>
      </c>
      <c r="G17" s="59">
        <f>G93</f>
        <v>725.78999600000009</v>
      </c>
      <c r="H17" s="26"/>
      <c r="I17" s="25">
        <f t="shared" ref="I17" si="25">I93</f>
        <v>2.3051304724524662</v>
      </c>
      <c r="J17" s="25">
        <f>J93</f>
        <v>702.13878399999976</v>
      </c>
      <c r="K17" s="25">
        <f>K93</f>
        <v>2.2058056471734986</v>
      </c>
      <c r="L17" s="25">
        <f>L93</f>
        <v>621.27247499999999</v>
      </c>
      <c r="M17" s="27" t="s">
        <v>9</v>
      </c>
      <c r="N17" s="28">
        <v>222</v>
      </c>
      <c r="O17" s="47"/>
    </row>
    <row r="18" spans="2:15" ht="30" customHeight="1">
      <c r="B18" s="25">
        <f t="shared" ref="B18" si="26">B107</f>
        <v>5.2017905798154569</v>
      </c>
      <c r="C18" s="25">
        <f>C107</f>
        <v>2218.9390100000001</v>
      </c>
      <c r="D18" s="25">
        <f t="shared" ref="D18" si="27">D107</f>
        <v>5.1128161269029757</v>
      </c>
      <c r="E18" s="25">
        <f>E107</f>
        <v>2185.7025859999994</v>
      </c>
      <c r="F18" s="59">
        <f t="shared" ref="F18" si="28">F107</f>
        <v>6.0709056925953657</v>
      </c>
      <c r="G18" s="59">
        <f>G107</f>
        <v>2299.1318099999999</v>
      </c>
      <c r="H18" s="26"/>
      <c r="I18" s="25">
        <f t="shared" ref="I18" si="29">I107</f>
        <v>6.9117829859861679</v>
      </c>
      <c r="J18" s="25">
        <f>J107</f>
        <v>2105.3172300000001</v>
      </c>
      <c r="K18" s="25">
        <f>K107</f>
        <v>6.3662962268704044</v>
      </c>
      <c r="L18" s="25">
        <f>L107</f>
        <v>1793.0884429999999</v>
      </c>
      <c r="M18" s="27" t="s">
        <v>10</v>
      </c>
      <c r="N18" s="28">
        <v>223</v>
      </c>
      <c r="O18" s="47"/>
    </row>
    <row r="19" spans="2:15" ht="30" customHeight="1">
      <c r="B19" s="25">
        <f t="shared" ref="B19" si="30">B135</f>
        <v>2.2051698057400033</v>
      </c>
      <c r="C19" s="25">
        <f>C135</f>
        <v>940.6640329999999</v>
      </c>
      <c r="D19" s="25">
        <f t="shared" ref="D19" si="31">D135</f>
        <v>2.1510232425675926</v>
      </c>
      <c r="E19" s="25">
        <f>E135</f>
        <v>919.55136800000002</v>
      </c>
      <c r="F19" s="59">
        <f t="shared" ref="F19" si="32">F135</f>
        <v>2.3708174516797302</v>
      </c>
      <c r="G19" s="59">
        <f>G135</f>
        <v>897.8597420000001</v>
      </c>
      <c r="H19" s="26"/>
      <c r="I19" s="25">
        <f t="shared" ref="I19" si="33">I135</f>
        <v>3.4015706549468643</v>
      </c>
      <c r="J19" s="25">
        <f>J135</f>
        <v>1036.1125810000001</v>
      </c>
      <c r="K19" s="25">
        <f>K135</f>
        <v>2.4950881919495993</v>
      </c>
      <c r="L19" s="25">
        <f>L135</f>
        <v>702.749863</v>
      </c>
      <c r="M19" s="27" t="s">
        <v>11</v>
      </c>
      <c r="N19" s="28">
        <v>224</v>
      </c>
      <c r="O19" s="47"/>
    </row>
    <row r="20" spans="2:15" ht="30" customHeight="1">
      <c r="B20" s="25">
        <f t="shared" ref="B20" si="34">B142</f>
        <v>2.2168615698609782</v>
      </c>
      <c r="C20" s="25">
        <f>C142</f>
        <v>945.65141399999993</v>
      </c>
      <c r="D20" s="25">
        <f t="shared" ref="D20" si="35">D142</f>
        <v>2.1755086483942123</v>
      </c>
      <c r="E20" s="25">
        <f>E142</f>
        <v>930.01875300000006</v>
      </c>
      <c r="F20" s="59">
        <f t="shared" ref="F20" si="36">F142</f>
        <v>2.3915200230796101</v>
      </c>
      <c r="G20" s="59">
        <f>G142</f>
        <v>905.70007800000008</v>
      </c>
      <c r="H20" s="26"/>
      <c r="I20" s="25">
        <f t="shared" ref="I20" si="37">I142</f>
        <v>2.0028886932366587</v>
      </c>
      <c r="J20" s="25">
        <f>J142</f>
        <v>610.076457</v>
      </c>
      <c r="K20" s="25">
        <f>K142</f>
        <v>1.8574098519806737</v>
      </c>
      <c r="L20" s="25">
        <f>L142</f>
        <v>523.14564399999995</v>
      </c>
      <c r="M20" s="27" t="s">
        <v>12</v>
      </c>
      <c r="N20" s="28">
        <v>225</v>
      </c>
      <c r="O20" s="47"/>
    </row>
    <row r="21" spans="2:15" ht="30" customHeight="1">
      <c r="B21" s="25">
        <f t="shared" ref="B21" si="38">B150</f>
        <v>0.95845584290464625</v>
      </c>
      <c r="C21" s="25">
        <f>C150</f>
        <v>408.85057300000005</v>
      </c>
      <c r="D21" s="25">
        <f t="shared" ref="D21" si="39">D150</f>
        <v>0.93862394792153248</v>
      </c>
      <c r="E21" s="25">
        <f>E150</f>
        <v>401.25690799999995</v>
      </c>
      <c r="F21" s="59">
        <f t="shared" ref="F21" si="40">F150</f>
        <v>1.0830650967945998</v>
      </c>
      <c r="G21" s="59">
        <f>G150</f>
        <v>410.17099300000001</v>
      </c>
      <c r="H21" s="26"/>
      <c r="I21" s="25">
        <f t="shared" ref="I21" si="41">I150</f>
        <v>1.601585003025116</v>
      </c>
      <c r="J21" s="25">
        <f>J150</f>
        <v>487.84004199999993</v>
      </c>
      <c r="K21" s="25">
        <f>K150</f>
        <v>0.78192168343645829</v>
      </c>
      <c r="L21" s="25">
        <f>L150</f>
        <v>220.23083499999998</v>
      </c>
      <c r="M21" s="27" t="s">
        <v>13</v>
      </c>
      <c r="N21" s="28">
        <v>226</v>
      </c>
      <c r="O21" s="47"/>
    </row>
    <row r="22" spans="2:15" ht="30" customHeight="1">
      <c r="B22" s="25">
        <f t="shared" ref="B22" si="42">B169</f>
        <v>5.0852326409414488</v>
      </c>
      <c r="C22" s="25">
        <f>C169</f>
        <v>2169.2186389999997</v>
      </c>
      <c r="D22" s="25">
        <f t="shared" ref="D22" si="43">D169</f>
        <v>4.9887789356993046</v>
      </c>
      <c r="E22" s="25">
        <f>E169</f>
        <v>2132.6773250000001</v>
      </c>
      <c r="F22" s="59">
        <f t="shared" ref="F22" si="44">F169</f>
        <v>4.8684386284774961</v>
      </c>
      <c r="G22" s="59">
        <f>G169</f>
        <v>1843.741722</v>
      </c>
      <c r="H22" s="26"/>
      <c r="I22" s="25">
        <f t="shared" ref="I22" si="45">I169</f>
        <v>5.4065123669787729</v>
      </c>
      <c r="J22" s="25">
        <f>J169</f>
        <v>1646.8143839999998</v>
      </c>
      <c r="K22" s="25">
        <f>K169</f>
        <v>5.1135805798532274</v>
      </c>
      <c r="L22" s="25">
        <f>L169</f>
        <v>1440.2569269999999</v>
      </c>
      <c r="M22" s="27" t="s">
        <v>14</v>
      </c>
      <c r="N22" s="28">
        <v>227</v>
      </c>
      <c r="O22" s="47"/>
    </row>
    <row r="23" spans="2:15" ht="30" customHeight="1">
      <c r="B23" s="25">
        <f t="shared" ref="B23" si="46">B175</f>
        <v>12.01371682664039</v>
      </c>
      <c r="C23" s="25">
        <f>C175</f>
        <v>5124.7170589999996</v>
      </c>
      <c r="D23" s="25">
        <f t="shared" ref="D23" si="47">D175</f>
        <v>11.379377801537888</v>
      </c>
      <c r="E23" s="25">
        <f>E175</f>
        <v>4864.6254570000001</v>
      </c>
      <c r="F23" s="59">
        <f t="shared" ref="F23" si="48">F175</f>
        <v>12.24167581856152</v>
      </c>
      <c r="G23" s="59">
        <f>G175</f>
        <v>4636.0835939999997</v>
      </c>
      <c r="H23" s="26"/>
      <c r="I23" s="25">
        <f t="shared" ref="I23" si="49">I175</f>
        <v>10.403572688556489</v>
      </c>
      <c r="J23" s="25">
        <f>J175</f>
        <v>3168.910378</v>
      </c>
      <c r="K23" s="25">
        <f>K175</f>
        <v>12.385664619251788</v>
      </c>
      <c r="L23" s="25">
        <f>L175</f>
        <v>3488.4635109999999</v>
      </c>
      <c r="M23" s="27" t="s">
        <v>15</v>
      </c>
      <c r="N23" s="28">
        <v>228</v>
      </c>
      <c r="O23" s="47"/>
    </row>
    <row r="24" spans="2:15" ht="30" customHeight="1">
      <c r="B24" s="25">
        <f t="shared" ref="B24" si="50">B198</f>
        <v>0.24199175717052634</v>
      </c>
      <c r="C24" s="25">
        <f>C198</f>
        <v>103.226945</v>
      </c>
      <c r="D24" s="25">
        <f t="shared" ref="D24" si="51">D198</f>
        <v>0.24131771628625742</v>
      </c>
      <c r="E24" s="25">
        <f>E198</f>
        <v>103.162082</v>
      </c>
      <c r="F24" s="59">
        <f t="shared" ref="F24" si="52">F198</f>
        <v>0.27223535641030083</v>
      </c>
      <c r="G24" s="59">
        <f>G198</f>
        <v>103.099109</v>
      </c>
      <c r="H24" s="26"/>
      <c r="I24" s="25">
        <f t="shared" ref="I24" si="53">I198</f>
        <v>3.4592923427608424</v>
      </c>
      <c r="J24" s="25">
        <f>J198</f>
        <v>1053.694508</v>
      </c>
      <c r="K24" s="25">
        <f>K198</f>
        <v>0.44021611659490584</v>
      </c>
      <c r="L24" s="25">
        <f>L198</f>
        <v>123.98832900000001</v>
      </c>
      <c r="M24" s="27" t="s">
        <v>16</v>
      </c>
      <c r="N24" s="28">
        <v>281</v>
      </c>
      <c r="O24" s="47"/>
    </row>
    <row r="25" spans="2:15" ht="11.25" customHeight="1" thickBot="1">
      <c r="B25" s="10"/>
      <c r="C25" s="10"/>
      <c r="D25" s="10"/>
      <c r="E25" s="10"/>
      <c r="F25" s="57"/>
      <c r="G25" s="58"/>
      <c r="H25" s="9"/>
      <c r="I25" s="12"/>
      <c r="J25" s="12"/>
      <c r="K25" s="10"/>
      <c r="L25" s="10"/>
      <c r="M25" s="10"/>
      <c r="N25" s="13"/>
      <c r="O25" s="10"/>
    </row>
    <row r="26" spans="2:15" ht="30" customHeight="1" thickBot="1">
      <c r="B26" s="66">
        <f t="shared" ref="B26:G26" si="54">SUM(B27:B34)</f>
        <v>45.660958089849487</v>
      </c>
      <c r="C26" s="66">
        <f t="shared" si="54"/>
        <v>19477.693226000003</v>
      </c>
      <c r="D26" s="66">
        <f t="shared" si="54"/>
        <v>46.712248208675483</v>
      </c>
      <c r="E26" s="66">
        <f t="shared" si="54"/>
        <v>19969.245749000002</v>
      </c>
      <c r="F26" s="67">
        <f t="shared" si="54"/>
        <v>41.016384826806558</v>
      </c>
      <c r="G26" s="67">
        <f t="shared" si="54"/>
        <v>15533.444244</v>
      </c>
      <c r="H26" s="38"/>
      <c r="I26" s="66">
        <f>SUM(I27:I34)</f>
        <v>31.602359117697326</v>
      </c>
      <c r="J26" s="66">
        <f>SUM(J27:J34)</f>
        <v>9626.0243259999988</v>
      </c>
      <c r="K26" s="66">
        <f>SUM(K27:K34)</f>
        <v>35.139992204631447</v>
      </c>
      <c r="L26" s="66">
        <f>SUM(L27:L34)</f>
        <v>9897.2953289999987</v>
      </c>
      <c r="M26" s="70" t="s">
        <v>23</v>
      </c>
      <c r="N26" s="68"/>
      <c r="O26" s="69"/>
    </row>
    <row r="27" spans="2:15" ht="30" customHeight="1">
      <c r="B27" s="20">
        <f t="shared" ref="B27" si="55">B205</f>
        <v>0.12301816131703709</v>
      </c>
      <c r="C27" s="20">
        <f>C205</f>
        <v>52.476122000000004</v>
      </c>
      <c r="D27" s="20">
        <f t="shared" ref="D27" si="56">D205</f>
        <v>0.12266582265058186</v>
      </c>
      <c r="E27" s="20">
        <f>E205</f>
        <v>52.439008000000008</v>
      </c>
      <c r="F27" s="56">
        <f t="shared" ref="F27" si="57">F205</f>
        <v>0.13701710961178162</v>
      </c>
      <c r="G27" s="56">
        <f>G205</f>
        <v>51.890180999999998</v>
      </c>
      <c r="H27" s="14"/>
      <c r="I27" s="20">
        <f t="shared" ref="I27" si="58">I205</f>
        <v>7.6809461201066591E-3</v>
      </c>
      <c r="J27" s="20">
        <f>J205</f>
        <v>2.3396029999999999</v>
      </c>
      <c r="K27" s="20">
        <f>K205</f>
        <v>0.21394874682696977</v>
      </c>
      <c r="L27" s="20">
        <f>L205</f>
        <v>60.259374000000001</v>
      </c>
      <c r="M27" s="18" t="s">
        <v>17</v>
      </c>
      <c r="N27" s="50">
        <v>291</v>
      </c>
      <c r="O27" s="71"/>
    </row>
    <row r="28" spans="2:15" ht="30" customHeight="1">
      <c r="B28" s="25">
        <f t="shared" ref="B28" si="59">B210</f>
        <v>4.0933628213366209</v>
      </c>
      <c r="C28" s="25">
        <f>C210</f>
        <v>1746.1145939999999</v>
      </c>
      <c r="D28" s="25">
        <f t="shared" ref="D28" si="60">D210</f>
        <v>3.9825403376852275</v>
      </c>
      <c r="E28" s="25">
        <f>E210</f>
        <v>1702.515502</v>
      </c>
      <c r="F28" s="59">
        <f t="shared" ref="F28" si="61">F210</f>
        <v>4.1570585906827615</v>
      </c>
      <c r="G28" s="59">
        <f>G210</f>
        <v>1574.332748</v>
      </c>
      <c r="H28" s="26"/>
      <c r="I28" s="25">
        <f t="shared" ref="I28" si="62">I210</f>
        <v>0</v>
      </c>
      <c r="J28" s="25">
        <f>J210</f>
        <v>0</v>
      </c>
      <c r="K28" s="25">
        <f>K210</f>
        <v>0</v>
      </c>
      <c r="L28" s="25">
        <f>L210</f>
        <v>0</v>
      </c>
      <c r="M28" s="27" t="s">
        <v>18</v>
      </c>
      <c r="N28" s="28">
        <v>292</v>
      </c>
      <c r="O28" s="47"/>
    </row>
    <row r="29" spans="2:15" ht="30" customHeight="1">
      <c r="B29" s="25">
        <f t="shared" ref="B29" si="63">B213</f>
        <v>9.4476602360616582</v>
      </c>
      <c r="C29" s="25">
        <f>C213</f>
        <v>4030.1087729999999</v>
      </c>
      <c r="D29" s="25">
        <f t="shared" ref="D29" si="64">D213</f>
        <v>10.371547493137317</v>
      </c>
      <c r="E29" s="25">
        <f>E213</f>
        <v>4433.7831859999997</v>
      </c>
      <c r="F29" s="59">
        <f t="shared" ref="F29" si="65">F213</f>
        <v>12.134268618296623</v>
      </c>
      <c r="G29" s="59">
        <f>G213</f>
        <v>4595.4070750000001</v>
      </c>
      <c r="H29" s="26"/>
      <c r="I29" s="25">
        <f t="shared" ref="I29" si="66">I213</f>
        <v>6.0010367491139149</v>
      </c>
      <c r="J29" s="25">
        <f>J213</f>
        <v>1827.9054900000001</v>
      </c>
      <c r="K29" s="25">
        <f>K213</f>
        <v>5.0592976826497127</v>
      </c>
      <c r="L29" s="25">
        <f>L213</f>
        <v>1424.967969</v>
      </c>
      <c r="M29" s="27" t="s">
        <v>202</v>
      </c>
      <c r="N29" s="28">
        <v>421</v>
      </c>
      <c r="O29" s="47"/>
    </row>
    <row r="30" spans="2:15" ht="30" customHeight="1">
      <c r="B30" s="25">
        <f t="shared" ref="B30:G30" si="67">B218</f>
        <v>13.85007267280281</v>
      </c>
      <c r="C30" s="25">
        <f t="shared" si="67"/>
        <v>5908.055327</v>
      </c>
      <c r="D30" s="25">
        <f t="shared" si="67"/>
        <v>21.517984156405561</v>
      </c>
      <c r="E30" s="25">
        <f t="shared" si="67"/>
        <v>9198.8275050000011</v>
      </c>
      <c r="F30" s="59">
        <f t="shared" si="67"/>
        <v>15.471731464531498</v>
      </c>
      <c r="G30" s="59">
        <f t="shared" si="67"/>
        <v>5859.3481379999994</v>
      </c>
      <c r="H30" s="26"/>
      <c r="I30" s="25">
        <f>I218</f>
        <v>13.721159902270363</v>
      </c>
      <c r="J30" s="25">
        <f>J218</f>
        <v>4179.4417469999999</v>
      </c>
      <c r="K30" s="25">
        <f>K218</f>
        <v>18.684745393919496</v>
      </c>
      <c r="L30" s="25">
        <f>L218</f>
        <v>5262.6204989999997</v>
      </c>
      <c r="M30" s="27" t="s">
        <v>203</v>
      </c>
      <c r="N30" s="28">
        <v>422</v>
      </c>
      <c r="O30" s="47"/>
    </row>
    <row r="31" spans="2:15" ht="30" customHeight="1">
      <c r="B31" s="25">
        <f t="shared" ref="B31" si="68">B226</f>
        <v>1.5050712303696954</v>
      </c>
      <c r="C31" s="25">
        <f>C226</f>
        <v>642.02147600000012</v>
      </c>
      <c r="D31" s="25">
        <f t="shared" ref="D31" si="69">D226</f>
        <v>1.4704279769840394</v>
      </c>
      <c r="E31" s="25">
        <f>E226</f>
        <v>628.60039399999994</v>
      </c>
      <c r="F31" s="59">
        <f t="shared" ref="F31" si="70">F226</f>
        <v>1.6725265554098421</v>
      </c>
      <c r="G31" s="59">
        <f>G226</f>
        <v>633.40779799999973</v>
      </c>
      <c r="H31" s="26"/>
      <c r="I31" s="25">
        <f t="shared" ref="I31" si="71">I226</f>
        <v>2.2636868573550037</v>
      </c>
      <c r="J31" s="25">
        <f>J226</f>
        <v>689.51513000000011</v>
      </c>
      <c r="K31" s="25">
        <f>K226</f>
        <v>1.9792276543983871</v>
      </c>
      <c r="L31" s="25">
        <f>L226</f>
        <v>557.45603200000005</v>
      </c>
      <c r="M31" s="27" t="s">
        <v>19</v>
      </c>
      <c r="N31" s="28">
        <v>423</v>
      </c>
      <c r="O31" s="47"/>
    </row>
    <row r="32" spans="2:15" ht="30" customHeight="1">
      <c r="B32" s="25">
        <f t="shared" ref="B32" si="72">B241</f>
        <v>2.075586281502233</v>
      </c>
      <c r="C32" s="25">
        <f>C241</f>
        <v>885.38731000000007</v>
      </c>
      <c r="D32" s="25">
        <f t="shared" ref="D32" si="73">D241</f>
        <v>2.0711063555118305</v>
      </c>
      <c r="E32" s="25">
        <f>E241</f>
        <v>885.38731000000007</v>
      </c>
      <c r="F32" s="59">
        <f t="shared" ref="F32" si="74">F241</f>
        <v>2.3378837337867542</v>
      </c>
      <c r="G32" s="59">
        <f>G241</f>
        <v>885.38731000000007</v>
      </c>
      <c r="H32" s="26"/>
      <c r="I32" s="25">
        <f t="shared" ref="I32" si="75">I241</f>
        <v>3.5751343877404591</v>
      </c>
      <c r="J32" s="25">
        <f>J241</f>
        <v>1088.9797960000001</v>
      </c>
      <c r="K32" s="25">
        <f>K241</f>
        <v>1.8420180537891477</v>
      </c>
      <c r="L32" s="25">
        <f>L241</f>
        <v>518.81049299999995</v>
      </c>
      <c r="M32" s="27" t="s">
        <v>20</v>
      </c>
      <c r="N32" s="28">
        <v>440</v>
      </c>
      <c r="O32" s="47"/>
    </row>
    <row r="33" spans="2:15" ht="30" customHeight="1">
      <c r="B33" s="25">
        <f t="shared" ref="B33" si="76">B247</f>
        <v>14.448973221907844</v>
      </c>
      <c r="C33" s="25">
        <f>C247</f>
        <v>6163.5296240000007</v>
      </c>
      <c r="D33" s="25">
        <f t="shared" ref="D33" si="77">D247</f>
        <v>7.0590155941934292</v>
      </c>
      <c r="E33" s="25">
        <f>E247</f>
        <v>3017.6928439999997</v>
      </c>
      <c r="F33" s="59">
        <f t="shared" ref="F33" si="78">F247</f>
        <v>4.973872707390087</v>
      </c>
      <c r="G33" s="59">
        <f>G247</f>
        <v>1883.6709940000001</v>
      </c>
      <c r="H33" s="26"/>
      <c r="I33" s="25">
        <f t="shared" ref="I33" si="79">I247</f>
        <v>4.5162067377773107</v>
      </c>
      <c r="J33" s="25">
        <f>J247</f>
        <v>1375.6288179999999</v>
      </c>
      <c r="K33" s="25">
        <f>K247</f>
        <v>5.7951456035477626</v>
      </c>
      <c r="L33" s="25">
        <f>L247</f>
        <v>1632.2219760000003</v>
      </c>
      <c r="M33" s="27" t="s">
        <v>21</v>
      </c>
      <c r="N33" s="28">
        <v>720</v>
      </c>
      <c r="O33" s="47"/>
    </row>
    <row r="34" spans="2:15" ht="30" customHeight="1">
      <c r="B34" s="25">
        <f t="shared" ref="B34" si="80">B256</f>
        <v>0.1172134645515889</v>
      </c>
      <c r="C34" s="25">
        <f>C256</f>
        <v>50</v>
      </c>
      <c r="D34" s="25">
        <f t="shared" ref="D34" si="81">D256</f>
        <v>0.11696047210750235</v>
      </c>
      <c r="E34" s="25">
        <f>E256</f>
        <v>50</v>
      </c>
      <c r="F34" s="59">
        <f t="shared" ref="F34" si="82">F256</f>
        <v>0.13202604709721635</v>
      </c>
      <c r="G34" s="59">
        <f>G256</f>
        <v>50</v>
      </c>
      <c r="H34" s="26"/>
      <c r="I34" s="25">
        <f t="shared" ref="I34" si="83">I256</f>
        <v>1.5174535373201694</v>
      </c>
      <c r="J34" s="25">
        <f>J256</f>
        <v>462.21374200000002</v>
      </c>
      <c r="K34" s="25">
        <f>K256</f>
        <v>1.5656090694999802</v>
      </c>
      <c r="L34" s="25">
        <f>L256</f>
        <v>440.95898599999998</v>
      </c>
      <c r="M34" s="27" t="s">
        <v>22</v>
      </c>
      <c r="N34" s="28">
        <v>730</v>
      </c>
      <c r="O34" s="47"/>
    </row>
    <row r="35" spans="2:15" ht="11.25" customHeight="1" thickBot="1">
      <c r="B35" s="11"/>
      <c r="C35" s="11"/>
      <c r="D35" s="11"/>
      <c r="E35" s="11"/>
      <c r="F35" s="58"/>
      <c r="G35" s="58"/>
      <c r="H35" s="9"/>
      <c r="I35" s="11"/>
      <c r="J35" s="11"/>
      <c r="K35" s="11"/>
      <c r="L35" s="11"/>
      <c r="M35" s="15"/>
      <c r="N35" s="48"/>
      <c r="O35" s="12"/>
    </row>
    <row r="36" spans="2:15" ht="30" customHeight="1" thickBot="1">
      <c r="B36" s="66">
        <f t="shared" ref="B36:K36" si="84">SUM(B37:B38)</f>
        <v>20.408877708834009</v>
      </c>
      <c r="C36" s="66">
        <f t="shared" si="84"/>
        <v>8705.858916000001</v>
      </c>
      <c r="D36" s="66">
        <f t="shared" si="84"/>
        <v>20.364827378333374</v>
      </c>
      <c r="E36" s="66">
        <f t="shared" si="84"/>
        <v>8705.858916000001</v>
      </c>
      <c r="F36" s="67">
        <f t="shared" si="84"/>
        <v>23.014960972625843</v>
      </c>
      <c r="G36" s="67">
        <f t="shared" si="84"/>
        <v>8716.0683360000003</v>
      </c>
      <c r="H36" s="38"/>
      <c r="I36" s="66">
        <f t="shared" si="84"/>
        <v>27.140731991585128</v>
      </c>
      <c r="J36" s="66">
        <f t="shared" si="84"/>
        <v>8267.020364</v>
      </c>
      <c r="K36" s="66">
        <f t="shared" si="84"/>
        <v>27.25633776925757</v>
      </c>
      <c r="L36" s="66">
        <f>SUM(L37:L38)</f>
        <v>7676.8379150000001</v>
      </c>
      <c r="M36" s="70" t="s">
        <v>6</v>
      </c>
      <c r="N36" s="72">
        <v>210</v>
      </c>
      <c r="O36" s="69"/>
    </row>
    <row r="37" spans="2:15" ht="30" customHeight="1">
      <c r="B37" s="8">
        <f t="shared" ref="B37" si="85">B40</f>
        <v>11.03635598271142</v>
      </c>
      <c r="C37" s="8">
        <f t="shared" ref="C37:K37" si="86">C40</f>
        <v>4707.8021389999994</v>
      </c>
      <c r="D37" s="8">
        <f t="shared" ref="D37" si="87">D40</f>
        <v>11.012535215322988</v>
      </c>
      <c r="E37" s="8">
        <f t="shared" si="86"/>
        <v>4707.8021389999994</v>
      </c>
      <c r="F37" s="60">
        <f t="shared" ref="F37" si="88">F40</f>
        <v>12.446590692197768</v>
      </c>
      <c r="G37" s="60">
        <f t="shared" si="86"/>
        <v>4713.687551</v>
      </c>
      <c r="H37" s="14"/>
      <c r="I37" s="8">
        <f t="shared" ref="I37" si="89">I40</f>
        <v>15.092966732186078</v>
      </c>
      <c r="J37" s="8">
        <f t="shared" si="86"/>
        <v>4597.2917520000001</v>
      </c>
      <c r="K37" s="8">
        <f t="shared" si="86"/>
        <v>15.19041863099562</v>
      </c>
      <c r="L37" s="8">
        <f>L40</f>
        <v>4278.4317790000005</v>
      </c>
      <c r="M37" s="7" t="s">
        <v>24</v>
      </c>
      <c r="N37" s="29">
        <v>211</v>
      </c>
      <c r="O37" s="49"/>
    </row>
    <row r="38" spans="2:15" ht="30" customHeight="1">
      <c r="B38" s="25">
        <f t="shared" ref="B38" si="90">B44</f>
        <v>9.3725217261225886</v>
      </c>
      <c r="C38" s="25">
        <f t="shared" ref="C38:K38" si="91">C44</f>
        <v>3998.0567770000007</v>
      </c>
      <c r="D38" s="25">
        <f t="shared" ref="D38" si="92">D44</f>
        <v>9.3522921630103841</v>
      </c>
      <c r="E38" s="25">
        <f t="shared" si="91"/>
        <v>3998.0567770000007</v>
      </c>
      <c r="F38" s="59">
        <f t="shared" ref="F38" si="93">F44</f>
        <v>10.568370280428075</v>
      </c>
      <c r="G38" s="59">
        <f t="shared" si="91"/>
        <v>4002.3807850000007</v>
      </c>
      <c r="H38" s="26"/>
      <c r="I38" s="25">
        <f t="shared" ref="I38" si="94">I44</f>
        <v>12.04776525939905</v>
      </c>
      <c r="J38" s="25">
        <f t="shared" si="91"/>
        <v>3669.7286120000008</v>
      </c>
      <c r="K38" s="25">
        <f t="shared" si="91"/>
        <v>12.065919138261952</v>
      </c>
      <c r="L38" s="25">
        <f>L44</f>
        <v>3398.4061360000001</v>
      </c>
      <c r="M38" s="27" t="s">
        <v>25</v>
      </c>
      <c r="N38" s="28">
        <v>212</v>
      </c>
      <c r="O38" s="47"/>
    </row>
    <row r="39" spans="2:15" ht="11.25" customHeight="1" thickBot="1">
      <c r="B39" s="11"/>
      <c r="C39" s="11"/>
      <c r="D39" s="11"/>
      <c r="E39" s="11"/>
      <c r="F39" s="58"/>
      <c r="G39" s="58"/>
      <c r="H39" s="9"/>
      <c r="I39" s="11"/>
      <c r="J39" s="11"/>
      <c r="K39" s="11"/>
      <c r="L39" s="11"/>
      <c r="M39" s="15"/>
      <c r="N39" s="48"/>
      <c r="O39" s="12"/>
    </row>
    <row r="40" spans="2:15" ht="30" customHeight="1" thickBot="1">
      <c r="B40" s="66">
        <f t="shared" ref="B40:K40" si="95">SUM(B41:B42)</f>
        <v>11.03635598271142</v>
      </c>
      <c r="C40" s="66">
        <f t="shared" si="95"/>
        <v>4707.8021389999994</v>
      </c>
      <c r="D40" s="66">
        <f t="shared" si="95"/>
        <v>11.012535215322988</v>
      </c>
      <c r="E40" s="66">
        <f t="shared" si="95"/>
        <v>4707.8021389999994</v>
      </c>
      <c r="F40" s="67">
        <f t="shared" si="95"/>
        <v>12.446590692197768</v>
      </c>
      <c r="G40" s="67">
        <f t="shared" si="95"/>
        <v>4713.687551</v>
      </c>
      <c r="H40" s="38"/>
      <c r="I40" s="66">
        <f t="shared" si="95"/>
        <v>15.092966732186078</v>
      </c>
      <c r="J40" s="66">
        <f t="shared" si="95"/>
        <v>4597.2917520000001</v>
      </c>
      <c r="K40" s="66">
        <f t="shared" si="95"/>
        <v>15.19041863099562</v>
      </c>
      <c r="L40" s="66">
        <f>SUM(L41:L42)</f>
        <v>4278.4317790000005</v>
      </c>
      <c r="M40" s="70" t="s">
        <v>24</v>
      </c>
      <c r="N40" s="72">
        <v>211</v>
      </c>
      <c r="O40" s="69"/>
    </row>
    <row r="41" spans="2:15" ht="30" customHeight="1">
      <c r="B41" s="8">
        <v>9.5759109353710912</v>
      </c>
      <c r="C41" s="8">
        <v>4084.8169499999999</v>
      </c>
      <c r="D41" s="8">
        <v>9.5552423788945564</v>
      </c>
      <c r="E41" s="8">
        <v>4084.8169499999999</v>
      </c>
      <c r="F41" s="60">
        <v>10.795778936047775</v>
      </c>
      <c r="G41" s="60">
        <v>4088.5034329999999</v>
      </c>
      <c r="H41" s="14"/>
      <c r="I41" s="8">
        <v>12.954545876412574</v>
      </c>
      <c r="J41" s="8">
        <v>3945.9324310000002</v>
      </c>
      <c r="K41" s="8">
        <v>13.18518490962183</v>
      </c>
      <c r="L41" s="8">
        <v>3713.6510520000002</v>
      </c>
      <c r="M41" s="7" t="s">
        <v>26</v>
      </c>
      <c r="N41" s="29">
        <v>211001</v>
      </c>
      <c r="O41" s="49"/>
    </row>
    <row r="42" spans="2:15" ht="30" customHeight="1">
      <c r="B42" s="25">
        <v>1.4604450473403283</v>
      </c>
      <c r="C42" s="25">
        <v>622.98518899999999</v>
      </c>
      <c r="D42" s="25">
        <v>1.4572928364284314</v>
      </c>
      <c r="E42" s="25">
        <v>622.98518899999999</v>
      </c>
      <c r="F42" s="59">
        <v>1.6508117561499933</v>
      </c>
      <c r="G42" s="59">
        <v>625.18411800000001</v>
      </c>
      <c r="H42" s="26"/>
      <c r="I42" s="25">
        <v>2.1384208557735045</v>
      </c>
      <c r="J42" s="25">
        <v>651.35932100000002</v>
      </c>
      <c r="K42" s="25">
        <v>2.0052337213737887</v>
      </c>
      <c r="L42" s="25">
        <v>564.78072699999996</v>
      </c>
      <c r="M42" s="27" t="s">
        <v>27</v>
      </c>
      <c r="N42" s="28">
        <v>211002</v>
      </c>
      <c r="O42" s="47"/>
    </row>
    <row r="43" spans="2:15" ht="11.25" customHeight="1" thickBot="1">
      <c r="B43" s="11"/>
      <c r="C43" s="11"/>
      <c r="D43" s="11"/>
      <c r="E43" s="11"/>
      <c r="F43" s="58"/>
      <c r="G43" s="58"/>
      <c r="H43" s="9"/>
      <c r="I43" s="11"/>
      <c r="J43" s="11"/>
      <c r="K43" s="11"/>
      <c r="L43" s="11"/>
      <c r="M43" s="15"/>
      <c r="N43" s="48"/>
      <c r="O43" s="12"/>
    </row>
    <row r="44" spans="2:15" ht="30" customHeight="1" thickBot="1">
      <c r="B44" s="66">
        <f t="shared" ref="B44:G44" si="96">SUM(B45:B76)</f>
        <v>9.3725217261225886</v>
      </c>
      <c r="C44" s="66">
        <f t="shared" si="96"/>
        <v>3998.0567770000007</v>
      </c>
      <c r="D44" s="66">
        <f t="shared" si="96"/>
        <v>9.3522921630103841</v>
      </c>
      <c r="E44" s="66">
        <f t="shared" si="96"/>
        <v>3998.0567770000007</v>
      </c>
      <c r="F44" s="67">
        <f t="shared" si="96"/>
        <v>10.568370280428075</v>
      </c>
      <c r="G44" s="67">
        <f t="shared" si="96"/>
        <v>4002.3807850000007</v>
      </c>
      <c r="H44" s="38"/>
      <c r="I44" s="66">
        <f>SUM(I45:I76)</f>
        <v>12.04776525939905</v>
      </c>
      <c r="J44" s="66">
        <f>SUM(J45:J76)</f>
        <v>3669.7286120000008</v>
      </c>
      <c r="K44" s="66">
        <f>SUM(K45:K76)</f>
        <v>12.065919138261952</v>
      </c>
      <c r="L44" s="66">
        <f>SUM(L45:L76)</f>
        <v>3398.4061360000001</v>
      </c>
      <c r="M44" s="70" t="s">
        <v>25</v>
      </c>
      <c r="N44" s="72">
        <v>212</v>
      </c>
      <c r="O44" s="69"/>
    </row>
    <row r="45" spans="2:15" ht="30" customHeight="1">
      <c r="B45" s="25">
        <v>8.1721975307271613E-2</v>
      </c>
      <c r="C45" s="25">
        <v>34.860318999999997</v>
      </c>
      <c r="D45" s="25">
        <v>8.1545587361162686E-2</v>
      </c>
      <c r="E45" s="25">
        <v>34.860318999999997</v>
      </c>
      <c r="F45" s="59">
        <v>9.2049402362359728E-2</v>
      </c>
      <c r="G45" s="59">
        <v>34.860318999999997</v>
      </c>
      <c r="H45" s="26"/>
      <c r="I45" s="25">
        <v>0.11025498131255061</v>
      </c>
      <c r="J45" s="25">
        <v>33.583477999999999</v>
      </c>
      <c r="K45" s="25">
        <v>8.9188046339593319E-2</v>
      </c>
      <c r="L45" s="25">
        <v>25.120108999999999</v>
      </c>
      <c r="M45" s="27" t="s">
        <v>28</v>
      </c>
      <c r="N45" s="28">
        <v>212002</v>
      </c>
      <c r="O45" s="47"/>
    </row>
    <row r="46" spans="2:15" ht="30" customHeight="1">
      <c r="B46" s="25">
        <v>0.39881878031701118</v>
      </c>
      <c r="C46" s="25">
        <v>170.12498600000001</v>
      </c>
      <c r="D46" s="25">
        <v>0.39795797359684454</v>
      </c>
      <c r="E46" s="25">
        <v>170.12498600000001</v>
      </c>
      <c r="F46" s="59">
        <v>0.44921858828098549</v>
      </c>
      <c r="G46" s="59">
        <v>170.12498600000001</v>
      </c>
      <c r="H46" s="26"/>
      <c r="I46" s="25">
        <v>0.53431663631537929</v>
      </c>
      <c r="J46" s="25">
        <v>162.75192999999999</v>
      </c>
      <c r="K46" s="25">
        <v>0.50897703968417063</v>
      </c>
      <c r="L46" s="25">
        <v>143.35507100000001</v>
      </c>
      <c r="M46" s="27" t="s">
        <v>29</v>
      </c>
      <c r="N46" s="28">
        <v>212003</v>
      </c>
      <c r="O46" s="47"/>
    </row>
    <row r="47" spans="2:15" ht="30" customHeight="1">
      <c r="B47" s="25">
        <v>0.23167312299981069</v>
      </c>
      <c r="C47" s="25">
        <v>98.825303000000005</v>
      </c>
      <c r="D47" s="25">
        <v>0.23117308190093938</v>
      </c>
      <c r="E47" s="25">
        <v>98.825303000000005</v>
      </c>
      <c r="F47" s="59">
        <v>0.26095028216549354</v>
      </c>
      <c r="G47" s="59">
        <v>98.825303000000005</v>
      </c>
      <c r="H47" s="26"/>
      <c r="I47" s="25">
        <v>0.32029355529886561</v>
      </c>
      <c r="J47" s="25">
        <v>97.560867000000002</v>
      </c>
      <c r="K47" s="25">
        <v>0.2943189349741468</v>
      </c>
      <c r="L47" s="25">
        <v>82.895904000000002</v>
      </c>
      <c r="M47" s="27" t="s">
        <v>30</v>
      </c>
      <c r="N47" s="28">
        <v>212004</v>
      </c>
      <c r="O47" s="47"/>
    </row>
    <row r="48" spans="2:15" ht="30" customHeight="1">
      <c r="B48" s="25">
        <v>0.30548135154272588</v>
      </c>
      <c r="C48" s="25">
        <v>130.30983800000001</v>
      </c>
      <c r="D48" s="25">
        <v>0.30482200345464305</v>
      </c>
      <c r="E48" s="25">
        <v>130.30983800000001</v>
      </c>
      <c r="F48" s="59">
        <v>0.34408585618037268</v>
      </c>
      <c r="G48" s="59">
        <v>130.30983800000001</v>
      </c>
      <c r="H48" s="26"/>
      <c r="I48" s="25">
        <v>0.41974187031119947</v>
      </c>
      <c r="J48" s="25">
        <v>127.852653</v>
      </c>
      <c r="K48" s="25">
        <v>0.44648733336956392</v>
      </c>
      <c r="L48" s="25">
        <v>125.754638</v>
      </c>
      <c r="M48" s="27" t="s">
        <v>31</v>
      </c>
      <c r="N48" s="28">
        <v>212005</v>
      </c>
      <c r="O48" s="47"/>
    </row>
    <row r="49" spans="2:15" ht="30" customHeight="1">
      <c r="B49" s="25">
        <v>5.7692467252292063E-5</v>
      </c>
      <c r="C49" s="25">
        <v>2.461E-2</v>
      </c>
      <c r="D49" s="25">
        <v>5.7567944371312656E-5</v>
      </c>
      <c r="E49" s="25">
        <v>2.461E-2</v>
      </c>
      <c r="F49" s="59">
        <v>6.4983220381249895E-5</v>
      </c>
      <c r="G49" s="59">
        <v>2.461E-2</v>
      </c>
      <c r="H49" s="26"/>
      <c r="I49" s="25">
        <v>2.017411240627381E-5</v>
      </c>
      <c r="J49" s="25">
        <v>6.1450000000000003E-3</v>
      </c>
      <c r="K49" s="25">
        <v>2.8105474177051569E-5</v>
      </c>
      <c r="L49" s="25">
        <v>7.9159999999999994E-3</v>
      </c>
      <c r="M49" s="27" t="s">
        <v>32</v>
      </c>
      <c r="N49" s="28">
        <v>212006</v>
      </c>
      <c r="O49" s="47"/>
    </row>
    <row r="50" spans="2:15" ht="30" customHeight="1">
      <c r="B50" s="25">
        <v>2.0578464690535153E-4</v>
      </c>
      <c r="C50" s="25">
        <v>8.7781999999999999E-2</v>
      </c>
      <c r="D50" s="25">
        <v>2.0534048325081543E-4</v>
      </c>
      <c r="E50" s="25">
        <v>8.7781999999999999E-2</v>
      </c>
      <c r="F50" s="59">
        <v>2.3179020932575692E-4</v>
      </c>
      <c r="G50" s="59">
        <v>8.7781999999999999E-2</v>
      </c>
      <c r="H50" s="26"/>
      <c r="I50" s="25">
        <v>0</v>
      </c>
      <c r="J50" s="25">
        <v>0</v>
      </c>
      <c r="K50" s="25">
        <v>0</v>
      </c>
      <c r="L50" s="25">
        <v>0</v>
      </c>
      <c r="M50" s="27" t="s">
        <v>33</v>
      </c>
      <c r="N50" s="28">
        <v>212007</v>
      </c>
      <c r="O50" s="47"/>
    </row>
    <row r="51" spans="2:15" ht="30" customHeight="1">
      <c r="B51" s="25">
        <v>1.7622397377007066E-2</v>
      </c>
      <c r="C51" s="25">
        <v>7.5172239999999997</v>
      </c>
      <c r="D51" s="25">
        <v>1.7584361359556943E-2</v>
      </c>
      <c r="E51" s="25">
        <v>7.5172239999999997</v>
      </c>
      <c r="F51" s="59">
        <v>1.9849387397286502E-2</v>
      </c>
      <c r="G51" s="59">
        <v>7.5172239999999997</v>
      </c>
      <c r="H51" s="26"/>
      <c r="I51" s="25">
        <v>3.1980974758153841E-3</v>
      </c>
      <c r="J51" s="25">
        <v>0.97413499999999997</v>
      </c>
      <c r="K51" s="25">
        <v>4.6293010800331109E-3</v>
      </c>
      <c r="L51" s="25">
        <v>1.303858</v>
      </c>
      <c r="M51" s="27" t="s">
        <v>34</v>
      </c>
      <c r="N51" s="28">
        <v>212008</v>
      </c>
      <c r="O51" s="47"/>
    </row>
    <row r="52" spans="2:15" ht="30" customHeight="1">
      <c r="B52" s="25">
        <v>0.20166900085263037</v>
      </c>
      <c r="C52" s="25">
        <v>86.026380000000003</v>
      </c>
      <c r="D52" s="25">
        <v>0.20123372036998799</v>
      </c>
      <c r="E52" s="25">
        <v>86.026380000000003</v>
      </c>
      <c r="F52" s="59">
        <v>0.22715445794966063</v>
      </c>
      <c r="G52" s="59">
        <v>86.026380000000003</v>
      </c>
      <c r="H52" s="26"/>
      <c r="I52" s="25">
        <v>0.26870638335147812</v>
      </c>
      <c r="J52" s="25">
        <v>81.847503000000003</v>
      </c>
      <c r="K52" s="25">
        <v>0.25770185854095534</v>
      </c>
      <c r="L52" s="25">
        <v>72.582583</v>
      </c>
      <c r="M52" s="27" t="s">
        <v>35</v>
      </c>
      <c r="N52" s="28">
        <v>212009</v>
      </c>
      <c r="O52" s="47"/>
    </row>
    <row r="53" spans="2:15" ht="30" customHeight="1">
      <c r="B53" s="25">
        <v>0.43003380663524254</v>
      </c>
      <c r="C53" s="25">
        <v>183.44044700000001</v>
      </c>
      <c r="D53" s="25">
        <v>0.42910562569462529</v>
      </c>
      <c r="E53" s="25">
        <v>183.44044700000001</v>
      </c>
      <c r="F53" s="59">
        <v>0.48437834190312845</v>
      </c>
      <c r="G53" s="59">
        <v>183.44044700000001</v>
      </c>
      <c r="H53" s="26"/>
      <c r="I53" s="25">
        <v>0.52506166950389543</v>
      </c>
      <c r="J53" s="25">
        <v>159.932883</v>
      </c>
      <c r="K53" s="25">
        <v>0.53998677222958791</v>
      </c>
      <c r="L53" s="25">
        <v>152.08906500000001</v>
      </c>
      <c r="M53" s="27" t="s">
        <v>36</v>
      </c>
      <c r="N53" s="28">
        <v>212010</v>
      </c>
      <c r="O53" s="47"/>
    </row>
    <row r="54" spans="2:15" ht="30" customHeight="1">
      <c r="B54" s="25">
        <v>6.5620178828815157E-2</v>
      </c>
      <c r="C54" s="25">
        <v>27.991741000000001</v>
      </c>
      <c r="D54" s="25">
        <v>6.5478544849418591E-2</v>
      </c>
      <c r="E54" s="25">
        <v>27.991741000000001</v>
      </c>
      <c r="F54" s="59">
        <v>7.3912778311981647E-2</v>
      </c>
      <c r="G54" s="59">
        <v>27.991741000000001</v>
      </c>
      <c r="H54" s="26"/>
      <c r="I54" s="25">
        <v>9.3479824375766435E-2</v>
      </c>
      <c r="J54" s="25">
        <v>28.473794000000002</v>
      </c>
      <c r="K54" s="25">
        <v>8.0205638335882207E-2</v>
      </c>
      <c r="L54" s="25">
        <v>22.590184000000001</v>
      </c>
      <c r="M54" s="27" t="s">
        <v>37</v>
      </c>
      <c r="N54" s="28">
        <v>212011</v>
      </c>
      <c r="O54" s="47"/>
    </row>
    <row r="55" spans="2:15" ht="30" customHeight="1">
      <c r="B55" s="25">
        <v>0.23619185209150903</v>
      </c>
      <c r="C55" s="25">
        <v>100.75286699999999</v>
      </c>
      <c r="D55" s="25">
        <v>0.23568205781008789</v>
      </c>
      <c r="E55" s="25">
        <v>100.75286699999999</v>
      </c>
      <c r="F55" s="59">
        <v>0.26604005527443148</v>
      </c>
      <c r="G55" s="59">
        <v>100.75286699999999</v>
      </c>
      <c r="H55" s="26"/>
      <c r="I55" s="25">
        <v>0.32026470746717906</v>
      </c>
      <c r="J55" s="25">
        <v>97.552080000000004</v>
      </c>
      <c r="K55" s="25">
        <v>0.33115010439532161</v>
      </c>
      <c r="L55" s="25">
        <v>93.269525000000002</v>
      </c>
      <c r="M55" s="27" t="s">
        <v>38</v>
      </c>
      <c r="N55" s="28">
        <v>212012</v>
      </c>
      <c r="O55" s="47"/>
    </row>
    <row r="56" spans="2:15" ht="30" customHeight="1">
      <c r="B56" s="25">
        <v>4.9982142111395622E-2</v>
      </c>
      <c r="C56" s="25">
        <v>21.320989999999998</v>
      </c>
      <c r="D56" s="25">
        <v>4.9874261123986727E-2</v>
      </c>
      <c r="E56" s="25">
        <v>21.320989999999998</v>
      </c>
      <c r="F56" s="59">
        <v>5.6298520597985582E-2</v>
      </c>
      <c r="G56" s="59">
        <v>21.320989999999998</v>
      </c>
      <c r="H56" s="26"/>
      <c r="I56" s="25">
        <v>6.5661295930548633E-2</v>
      </c>
      <c r="J56" s="25">
        <v>20.000318</v>
      </c>
      <c r="K56" s="25">
        <v>5.5000208126255466E-2</v>
      </c>
      <c r="L56" s="25">
        <v>15.490990999999999</v>
      </c>
      <c r="M56" s="27" t="s">
        <v>39</v>
      </c>
      <c r="N56" s="28">
        <v>212013</v>
      </c>
      <c r="O56" s="47"/>
    </row>
    <row r="57" spans="2:15" ht="48.75" customHeight="1">
      <c r="B57" s="25">
        <v>1.1196256483554605</v>
      </c>
      <c r="C57" s="25">
        <v>477.60112400000003</v>
      </c>
      <c r="D57" s="25">
        <v>1.1172090588422754</v>
      </c>
      <c r="E57" s="25">
        <v>477.60112400000003</v>
      </c>
      <c r="F57" s="59">
        <v>1.2611157698181494</v>
      </c>
      <c r="G57" s="59">
        <v>477.60112400000003</v>
      </c>
      <c r="H57" s="26"/>
      <c r="I57" s="25">
        <v>1.5036793362357859</v>
      </c>
      <c r="J57" s="25">
        <v>458.01814400000001</v>
      </c>
      <c r="K57" s="25">
        <v>1.4557090923276861</v>
      </c>
      <c r="L57" s="25">
        <v>410.00529299999999</v>
      </c>
      <c r="M57" s="37" t="s">
        <v>40</v>
      </c>
      <c r="N57" s="28">
        <v>212014</v>
      </c>
      <c r="O57" s="47"/>
    </row>
    <row r="58" spans="2:15" ht="30" customHeight="1">
      <c r="B58" s="25">
        <v>0.18608688433487908</v>
      </c>
      <c r="C58" s="25">
        <v>79.379482999999993</v>
      </c>
      <c r="D58" s="25">
        <v>0.18568523614658913</v>
      </c>
      <c r="E58" s="25">
        <v>79.379482999999993</v>
      </c>
      <c r="F58" s="59">
        <v>0.20960318722221369</v>
      </c>
      <c r="G58" s="59">
        <v>79.379482999999993</v>
      </c>
      <c r="H58" s="26"/>
      <c r="I58" s="25">
        <v>0.21196313834769714</v>
      </c>
      <c r="J58" s="25">
        <v>64.563608000000002</v>
      </c>
      <c r="K58" s="25">
        <v>0.21300981948272146</v>
      </c>
      <c r="L58" s="25">
        <v>59.994922000000003</v>
      </c>
      <c r="M58" s="27" t="s">
        <v>41</v>
      </c>
      <c r="N58" s="28">
        <v>212015</v>
      </c>
      <c r="O58" s="47"/>
    </row>
    <row r="59" spans="2:15" ht="30" customHeight="1">
      <c r="B59" s="25">
        <v>2.2892516350405535E-3</v>
      </c>
      <c r="C59" s="25">
        <v>0.97653100000000004</v>
      </c>
      <c r="D59" s="25">
        <v>2.2843105357522276E-3</v>
      </c>
      <c r="E59" s="25">
        <v>0.97653100000000004</v>
      </c>
      <c r="F59" s="59">
        <v>2.5785505559578355E-3</v>
      </c>
      <c r="G59" s="59">
        <v>0.97653100000000004</v>
      </c>
      <c r="H59" s="26"/>
      <c r="I59" s="25">
        <v>2.9461623721628136E-3</v>
      </c>
      <c r="J59" s="25">
        <v>0.89739599999999997</v>
      </c>
      <c r="K59" s="25">
        <v>3.0977409119835203E-3</v>
      </c>
      <c r="L59" s="25">
        <v>0.87248899999999996</v>
      </c>
      <c r="M59" s="27" t="s">
        <v>42</v>
      </c>
      <c r="N59" s="28">
        <v>212016</v>
      </c>
      <c r="O59" s="47"/>
    </row>
    <row r="60" spans="2:15" ht="30" customHeight="1">
      <c r="B60" s="25">
        <v>0</v>
      </c>
      <c r="C60" s="25">
        <v>0</v>
      </c>
      <c r="D60" s="25">
        <v>0</v>
      </c>
      <c r="E60" s="25">
        <v>0</v>
      </c>
      <c r="F60" s="59">
        <v>0</v>
      </c>
      <c r="G60" s="59">
        <v>0</v>
      </c>
      <c r="H60" s="26"/>
      <c r="I60" s="25">
        <v>2.7945814126601631E-2</v>
      </c>
      <c r="J60" s="25">
        <v>8.5122470000000003</v>
      </c>
      <c r="K60" s="25">
        <v>2.1923991833210872E-2</v>
      </c>
      <c r="L60" s="25">
        <v>6.1749650000000003</v>
      </c>
      <c r="M60" s="27" t="s">
        <v>43</v>
      </c>
      <c r="N60" s="28">
        <v>212017</v>
      </c>
      <c r="O60" s="47"/>
    </row>
    <row r="61" spans="2:15" ht="30" customHeight="1">
      <c r="B61" s="25">
        <v>6.3792047307589847E-2</v>
      </c>
      <c r="C61" s="25">
        <v>27.211911000000001</v>
      </c>
      <c r="D61" s="25">
        <v>6.3654359150146736E-2</v>
      </c>
      <c r="E61" s="25">
        <v>27.211911000000001</v>
      </c>
      <c r="F61" s="59">
        <v>7.1853620865825196E-2</v>
      </c>
      <c r="G61" s="59">
        <v>27.211911000000001</v>
      </c>
      <c r="H61" s="26"/>
      <c r="I61" s="25">
        <v>7.0777697062724423E-2</v>
      </c>
      <c r="J61" s="25">
        <v>21.558765000000001</v>
      </c>
      <c r="K61" s="25">
        <v>6.91806341073158E-2</v>
      </c>
      <c r="L61" s="25">
        <v>19.484954999999999</v>
      </c>
      <c r="M61" s="27" t="s">
        <v>44</v>
      </c>
      <c r="N61" s="28">
        <v>212018</v>
      </c>
      <c r="O61" s="47"/>
    </row>
    <row r="62" spans="2:15" ht="30" customHeight="1">
      <c r="B62" s="25">
        <v>7.4702954081876851E-3</v>
      </c>
      <c r="C62" s="25">
        <v>3.18662</v>
      </c>
      <c r="D62" s="25">
        <v>7.4541715925441829E-3</v>
      </c>
      <c r="E62" s="25">
        <v>3.18662</v>
      </c>
      <c r="F62" s="59">
        <v>8.4143368440186325E-3</v>
      </c>
      <c r="G62" s="59">
        <v>3.18662</v>
      </c>
      <c r="H62" s="26"/>
      <c r="I62" s="25">
        <v>1.7043201783248398E-2</v>
      </c>
      <c r="J62" s="25">
        <v>5.1913299999999998</v>
      </c>
      <c r="K62" s="25">
        <v>1.9479120919723911E-2</v>
      </c>
      <c r="L62" s="25">
        <v>5.4863590000000002</v>
      </c>
      <c r="M62" s="27" t="s">
        <v>45</v>
      </c>
      <c r="N62" s="28">
        <v>212019</v>
      </c>
      <c r="O62" s="47"/>
    </row>
    <row r="63" spans="2:15" ht="30" customHeight="1">
      <c r="B63" s="25">
        <v>3.0014617440796268E-2</v>
      </c>
      <c r="C63" s="25">
        <v>12.8034</v>
      </c>
      <c r="D63" s="25">
        <v>2.9949834171623911E-2</v>
      </c>
      <c r="E63" s="25">
        <v>12.8034</v>
      </c>
      <c r="F63" s="59">
        <v>3.3807645828089997E-2</v>
      </c>
      <c r="G63" s="59">
        <v>12.8034</v>
      </c>
      <c r="H63" s="26"/>
      <c r="I63" s="25">
        <v>3.2716225127244071E-2</v>
      </c>
      <c r="J63" s="25">
        <v>9.965306</v>
      </c>
      <c r="K63" s="25">
        <v>4.7333712199314787E-2</v>
      </c>
      <c r="L63" s="25">
        <v>13.331697</v>
      </c>
      <c r="M63" s="27" t="s">
        <v>46</v>
      </c>
      <c r="N63" s="28">
        <v>212020</v>
      </c>
      <c r="O63" s="47"/>
    </row>
    <row r="64" spans="2:15" ht="30" customHeight="1">
      <c r="B64" s="25">
        <v>9.440368684154106E-2</v>
      </c>
      <c r="C64" s="25">
        <v>40.269984000000001</v>
      </c>
      <c r="D64" s="25">
        <v>9.4199926808031312E-2</v>
      </c>
      <c r="E64" s="25">
        <v>40.269984000000001</v>
      </c>
      <c r="F64" s="59">
        <v>0.10633373608376298</v>
      </c>
      <c r="G64" s="59">
        <v>40.269984000000001</v>
      </c>
      <c r="H64" s="26"/>
      <c r="I64" s="25">
        <v>7.7924667750014873E-2</v>
      </c>
      <c r="J64" s="25">
        <v>23.735720000000001</v>
      </c>
      <c r="K64" s="25">
        <v>0.1081089135798384</v>
      </c>
      <c r="L64" s="25">
        <v>30.449234000000001</v>
      </c>
      <c r="M64" s="27" t="s">
        <v>47</v>
      </c>
      <c r="N64" s="28">
        <v>212021</v>
      </c>
      <c r="O64" s="47"/>
    </row>
    <row r="65" spans="2:15" ht="30" customHeight="1">
      <c r="B65" s="25">
        <v>5.7268154510615298E-3</v>
      </c>
      <c r="C65" s="25">
        <v>2.4428999999999998</v>
      </c>
      <c r="D65" s="25">
        <v>5.7144547462283498E-3</v>
      </c>
      <c r="E65" s="25">
        <v>2.4428999999999998</v>
      </c>
      <c r="F65" s="59">
        <v>6.4505286090757973E-3</v>
      </c>
      <c r="G65" s="59">
        <v>2.4428999999999998</v>
      </c>
      <c r="H65" s="26"/>
      <c r="I65" s="25">
        <v>6.4853123285662125E-3</v>
      </c>
      <c r="J65" s="25">
        <v>1.9754149999999999</v>
      </c>
      <c r="K65" s="25">
        <v>5.4139643076166043E-3</v>
      </c>
      <c r="L65" s="25">
        <v>1.524861</v>
      </c>
      <c r="M65" s="27" t="s">
        <v>48</v>
      </c>
      <c r="N65" s="28">
        <v>212022</v>
      </c>
      <c r="O65" s="47"/>
    </row>
    <row r="66" spans="2:15" ht="30" customHeight="1">
      <c r="B66" s="25">
        <v>1.2342257332227535</v>
      </c>
      <c r="C66" s="25">
        <v>526.48632899999996</v>
      </c>
      <c r="D66" s="25">
        <v>1.2315617919597159</v>
      </c>
      <c r="E66" s="25">
        <v>526.48632899999996</v>
      </c>
      <c r="F66" s="59">
        <v>1.3901981773718908</v>
      </c>
      <c r="G66" s="59">
        <v>526.48632899999996</v>
      </c>
      <c r="H66" s="26"/>
      <c r="I66" s="25">
        <v>1.5509122091801155</v>
      </c>
      <c r="J66" s="25">
        <v>472.40519599999999</v>
      </c>
      <c r="K66" s="25">
        <v>1.5611492959819744</v>
      </c>
      <c r="L66" s="25">
        <v>439.702876</v>
      </c>
      <c r="M66" s="27" t="s">
        <v>49</v>
      </c>
      <c r="N66" s="28">
        <v>212023</v>
      </c>
      <c r="O66" s="47"/>
    </row>
    <row r="67" spans="2:15" ht="30" customHeight="1">
      <c r="B67" s="25">
        <v>6.9726194623288801E-2</v>
      </c>
      <c r="C67" s="25">
        <v>29.743252999999999</v>
      </c>
      <c r="D67" s="25">
        <v>6.9575698257857699E-2</v>
      </c>
      <c r="E67" s="25">
        <v>29.743252999999999</v>
      </c>
      <c r="F67" s="59">
        <v>7.8537682428048428E-2</v>
      </c>
      <c r="G67" s="59">
        <v>29.743252999999999</v>
      </c>
      <c r="H67" s="26"/>
      <c r="I67" s="25">
        <v>9.6044392344785498E-2</v>
      </c>
      <c r="J67" s="25">
        <v>29.254957000000001</v>
      </c>
      <c r="K67" s="25">
        <v>0.10085524432097029</v>
      </c>
      <c r="L67" s="25">
        <v>28.406213999999999</v>
      </c>
      <c r="M67" s="27" t="s">
        <v>50</v>
      </c>
      <c r="N67" s="28">
        <v>212024</v>
      </c>
      <c r="O67" s="47"/>
    </row>
    <row r="68" spans="2:15" ht="30" customHeight="1">
      <c r="B68" s="25">
        <v>0.35319438866936809</v>
      </c>
      <c r="C68" s="25">
        <v>150.662891</v>
      </c>
      <c r="D68" s="25">
        <v>0.35243205720882337</v>
      </c>
      <c r="E68" s="25">
        <v>150.662891</v>
      </c>
      <c r="F68" s="59">
        <v>0.39782851885937548</v>
      </c>
      <c r="G68" s="59">
        <v>150.662891</v>
      </c>
      <c r="H68" s="26"/>
      <c r="I68" s="25">
        <v>0.44678813242030002</v>
      </c>
      <c r="J68" s="25">
        <v>136.09089800000001</v>
      </c>
      <c r="K68" s="25">
        <v>0.55912094780524013</v>
      </c>
      <c r="L68" s="25">
        <v>157.47826900000001</v>
      </c>
      <c r="M68" s="27" t="s">
        <v>51</v>
      </c>
      <c r="N68" s="28">
        <v>212025</v>
      </c>
      <c r="O68" s="47"/>
    </row>
    <row r="69" spans="2:15" ht="30" customHeight="1">
      <c r="B69" s="25">
        <v>5.7824988795314091E-3</v>
      </c>
      <c r="C69" s="25">
        <v>2.466653</v>
      </c>
      <c r="D69" s="25">
        <v>5.7700179881077403E-3</v>
      </c>
      <c r="E69" s="25">
        <v>2.466653</v>
      </c>
      <c r="F69" s="59">
        <v>6.5132489030098007E-3</v>
      </c>
      <c r="G69" s="59">
        <v>2.466653</v>
      </c>
      <c r="H69" s="26"/>
      <c r="I69" s="25">
        <v>8.6496055527666912E-3</v>
      </c>
      <c r="J69" s="25">
        <v>2.634655</v>
      </c>
      <c r="K69" s="25">
        <v>5.8400342069524925E-3</v>
      </c>
      <c r="L69" s="25">
        <v>1.644865</v>
      </c>
      <c r="M69" s="27" t="s">
        <v>52</v>
      </c>
      <c r="N69" s="28">
        <v>212026</v>
      </c>
      <c r="O69" s="47"/>
    </row>
    <row r="70" spans="2:15" ht="30" customHeight="1">
      <c r="B70" s="25">
        <v>3.5191269459853585</v>
      </c>
      <c r="C70" s="25">
        <v>1501.16156</v>
      </c>
      <c r="D70" s="25">
        <v>3.5115312953446942</v>
      </c>
      <c r="E70" s="25">
        <v>1501.16156</v>
      </c>
      <c r="F70" s="59">
        <v>3.9752661700989504</v>
      </c>
      <c r="G70" s="59">
        <v>1505.4855680000001</v>
      </c>
      <c r="H70" s="26"/>
      <c r="I70" s="25">
        <v>4.5028511700441864</v>
      </c>
      <c r="J70" s="25">
        <v>1371.560735</v>
      </c>
      <c r="K70" s="25">
        <v>4.4436955216091363</v>
      </c>
      <c r="L70" s="25">
        <v>1251.5815789999999</v>
      </c>
      <c r="M70" s="27" t="s">
        <v>53</v>
      </c>
      <c r="N70" s="28">
        <v>212027</v>
      </c>
      <c r="O70" s="47"/>
    </row>
    <row r="71" spans="2:15" ht="30" customHeight="1">
      <c r="B71" s="25">
        <v>1.559658769208479E-3</v>
      </c>
      <c r="C71" s="25">
        <v>0.66530699999999998</v>
      </c>
      <c r="D71" s="25">
        <v>1.5562924163285213E-3</v>
      </c>
      <c r="E71" s="25">
        <v>0.66530699999999998</v>
      </c>
      <c r="F71" s="59">
        <v>1.7567570663221544E-3</v>
      </c>
      <c r="G71" s="59">
        <v>0.66530699999999998</v>
      </c>
      <c r="H71" s="26"/>
      <c r="I71" s="25">
        <v>1.4476115743567734E-3</v>
      </c>
      <c r="J71" s="25">
        <v>0.44094</v>
      </c>
      <c r="K71" s="25">
        <v>1.1513132690704302E-2</v>
      </c>
      <c r="L71" s="25">
        <v>3.242712</v>
      </c>
      <c r="M71" s="27" t="s">
        <v>54</v>
      </c>
      <c r="N71" s="28">
        <v>212028</v>
      </c>
      <c r="O71" s="47"/>
    </row>
    <row r="72" spans="2:15" ht="30" customHeight="1">
      <c r="B72" s="25">
        <v>5.1613249520056172E-2</v>
      </c>
      <c r="C72" s="25">
        <v>22.016774999999999</v>
      </c>
      <c r="D72" s="25">
        <v>5.1501847965693091E-2</v>
      </c>
      <c r="E72" s="25">
        <v>22.016774999999999</v>
      </c>
      <c r="F72" s="59">
        <v>5.8135755461576316E-2</v>
      </c>
      <c r="G72" s="59">
        <v>22.016774999999999</v>
      </c>
      <c r="H72" s="26"/>
      <c r="I72" s="25">
        <v>2.0592437154348633E-2</v>
      </c>
      <c r="J72" s="25">
        <v>6.2724209999999996</v>
      </c>
      <c r="K72" s="25">
        <v>2.396695730633731E-2</v>
      </c>
      <c r="L72" s="25">
        <v>6.7503729999999997</v>
      </c>
      <c r="M72" s="27" t="s">
        <v>200</v>
      </c>
      <c r="N72" s="28">
        <v>212029</v>
      </c>
      <c r="O72" s="47"/>
    </row>
    <row r="73" spans="2:15" ht="30" customHeight="1">
      <c r="B73" s="25">
        <v>4.427874591055151E-3</v>
      </c>
      <c r="C73" s="25">
        <v>1.888808</v>
      </c>
      <c r="D73" s="25">
        <v>4.4183175080085464E-3</v>
      </c>
      <c r="E73" s="25">
        <v>1.888808</v>
      </c>
      <c r="F73" s="59">
        <v>4.9874370793119814E-3</v>
      </c>
      <c r="G73" s="59">
        <v>1.888808</v>
      </c>
      <c r="H73" s="26"/>
      <c r="I73" s="25">
        <v>0</v>
      </c>
      <c r="J73" s="25">
        <v>0</v>
      </c>
      <c r="K73" s="25">
        <v>1.64386489944099E-4</v>
      </c>
      <c r="L73" s="25">
        <v>4.6300000000000001E-2</v>
      </c>
      <c r="M73" s="27" t="s">
        <v>201</v>
      </c>
      <c r="N73" s="28">
        <v>212030</v>
      </c>
      <c r="O73" s="47"/>
    </row>
    <row r="74" spans="2:15" ht="30" customHeight="1">
      <c r="B74" s="25">
        <v>0.32688528502455766</v>
      </c>
      <c r="C74" s="25">
        <v>139.44015999999999</v>
      </c>
      <c r="D74" s="25">
        <v>0.32617973888691332</v>
      </c>
      <c r="E74" s="25">
        <v>139.44015999999999</v>
      </c>
      <c r="F74" s="59">
        <v>0.36819466262806766</v>
      </c>
      <c r="G74" s="59">
        <v>139.44015999999999</v>
      </c>
      <c r="H74" s="26"/>
      <c r="I74" s="25">
        <v>0.53029907591435776</v>
      </c>
      <c r="J74" s="25">
        <v>161.528188</v>
      </c>
      <c r="K74" s="25">
        <v>0.5382081991699964</v>
      </c>
      <c r="L74" s="25">
        <v>151.58812399999999</v>
      </c>
      <c r="M74" s="27" t="s">
        <v>198</v>
      </c>
      <c r="N74" s="28">
        <v>212031</v>
      </c>
      <c r="O74" s="47"/>
    </row>
    <row r="75" spans="2:15" ht="30" customHeight="1">
      <c r="B75" s="25">
        <v>0.10147396082644565</v>
      </c>
      <c r="C75" s="25">
        <v>43.285966000000002</v>
      </c>
      <c r="D75" s="25">
        <v>0.1012549403797859</v>
      </c>
      <c r="E75" s="25">
        <v>43.285966000000002</v>
      </c>
      <c r="F75" s="59">
        <v>0.11429749971529012</v>
      </c>
      <c r="G75" s="59">
        <v>43.285966000000002</v>
      </c>
      <c r="H75" s="26"/>
      <c r="I75" s="25">
        <v>8.4605188007576534E-2</v>
      </c>
      <c r="J75" s="25">
        <v>25.770595</v>
      </c>
      <c r="K75" s="25">
        <v>6.0623028487240577E-2</v>
      </c>
      <c r="L75" s="25">
        <v>17.074677000000001</v>
      </c>
      <c r="M75" s="27" t="s">
        <v>199</v>
      </c>
      <c r="N75" s="28">
        <v>212032</v>
      </c>
      <c r="O75" s="47"/>
    </row>
    <row r="76" spans="2:15" ht="30" customHeight="1">
      <c r="B76" s="25">
        <v>0.17601860405882985</v>
      </c>
      <c r="C76" s="25">
        <v>75.084635000000006</v>
      </c>
      <c r="D76" s="25">
        <v>0.17563868715238989</v>
      </c>
      <c r="E76" s="25">
        <v>75.084635000000006</v>
      </c>
      <c r="F76" s="59">
        <v>0.19826255113574603</v>
      </c>
      <c r="G76" s="59">
        <v>75.084635000000006</v>
      </c>
      <c r="H76" s="26"/>
      <c r="I76" s="25">
        <v>0.19309468661712714</v>
      </c>
      <c r="J76" s="25">
        <v>58.816310000000001</v>
      </c>
      <c r="K76" s="25">
        <v>0.20985205797435558</v>
      </c>
      <c r="L76" s="25">
        <v>59.105528</v>
      </c>
      <c r="M76" s="27" t="s">
        <v>55</v>
      </c>
      <c r="N76" s="28">
        <v>212999</v>
      </c>
      <c r="O76" s="47"/>
    </row>
    <row r="77" spans="2:15" ht="11.25" customHeight="1" thickBot="1">
      <c r="B77" s="11"/>
      <c r="C77" s="11"/>
      <c r="D77" s="11"/>
      <c r="E77" s="11"/>
      <c r="F77" s="58"/>
      <c r="G77" s="58"/>
      <c r="H77" s="9"/>
      <c r="I77" s="11"/>
      <c r="J77" s="11"/>
      <c r="K77" s="11"/>
      <c r="L77" s="11"/>
      <c r="M77" s="15"/>
      <c r="N77" s="48"/>
      <c r="O77" s="12"/>
    </row>
    <row r="78" spans="2:15" ht="30" customHeight="1" thickBot="1">
      <c r="B78" s="66">
        <f t="shared" ref="B78:G78" si="97">SUM(B79:B83)</f>
        <v>3.662129895172054</v>
      </c>
      <c r="C78" s="66">
        <f t="shared" si="97"/>
        <v>1562.162636</v>
      </c>
      <c r="D78" s="66">
        <f t="shared" si="97"/>
        <v>3.6542255883052071</v>
      </c>
      <c r="E78" s="66">
        <f t="shared" si="97"/>
        <v>1562.162636</v>
      </c>
      <c r="F78" s="67">
        <f t="shared" si="97"/>
        <v>4.1256045520721063</v>
      </c>
      <c r="G78" s="67">
        <f t="shared" si="97"/>
        <v>1562.4206899999999</v>
      </c>
      <c r="H78" s="38"/>
      <c r="I78" s="66">
        <f>SUM(I79:I83)</f>
        <v>5.0530403449450834</v>
      </c>
      <c r="J78" s="66">
        <f>SUM(J79:J83)</f>
        <v>1539.1474129999999</v>
      </c>
      <c r="K78" s="66">
        <f>SUM(K79:K83)</f>
        <v>5.3344923300908516</v>
      </c>
      <c r="L78" s="66">
        <f>SUM(L79:L83)</f>
        <v>1502.4774540000001</v>
      </c>
      <c r="M78" s="70" t="s">
        <v>7</v>
      </c>
      <c r="N78" s="72">
        <v>213</v>
      </c>
      <c r="O78" s="69"/>
    </row>
    <row r="79" spans="2:15" ht="30" customHeight="1">
      <c r="B79" s="8">
        <v>2.3593539278190101</v>
      </c>
      <c r="C79" s="8">
        <v>1006.4346860000001</v>
      </c>
      <c r="D79" s="8">
        <v>2.3542615203985178</v>
      </c>
      <c r="E79" s="8">
        <v>1006.4346860000001</v>
      </c>
      <c r="F79" s="60">
        <v>2.6575118650821636</v>
      </c>
      <c r="G79" s="60">
        <v>1006.4346860000001</v>
      </c>
      <c r="H79" s="14"/>
      <c r="I79" s="8">
        <v>3.2173030108643128</v>
      </c>
      <c r="J79" s="8">
        <v>979.98497299999997</v>
      </c>
      <c r="K79" s="8">
        <v>1.8437694160915268</v>
      </c>
      <c r="L79" s="8">
        <v>519.30376999999999</v>
      </c>
      <c r="M79" s="7" t="s">
        <v>56</v>
      </c>
      <c r="N79" s="29">
        <v>213001</v>
      </c>
      <c r="O79" s="49"/>
    </row>
    <row r="80" spans="2:15" ht="30" customHeight="1">
      <c r="B80" s="25">
        <v>1.8830729884645778E-2</v>
      </c>
      <c r="C80" s="25">
        <v>8.0326649999999997</v>
      </c>
      <c r="D80" s="25">
        <v>1.8790085813628208E-2</v>
      </c>
      <c r="E80" s="25">
        <v>8.0326649999999997</v>
      </c>
      <c r="F80" s="59">
        <v>2.1210420152123228E-2</v>
      </c>
      <c r="G80" s="59">
        <v>8.0326649999999997</v>
      </c>
      <c r="H80" s="26"/>
      <c r="I80" s="25">
        <v>0.33320401546715223</v>
      </c>
      <c r="J80" s="25">
        <v>101.493371</v>
      </c>
      <c r="K80" s="25">
        <v>1.9857343237533287</v>
      </c>
      <c r="L80" s="25">
        <v>559.28865699999994</v>
      </c>
      <c r="M80" s="27" t="s">
        <v>57</v>
      </c>
      <c r="N80" s="28">
        <v>213002</v>
      </c>
      <c r="O80" s="47"/>
    </row>
    <row r="81" spans="2:15" ht="30" customHeight="1">
      <c r="B81" s="25">
        <v>0.15020845468992267</v>
      </c>
      <c r="C81" s="25">
        <v>64.074743999999995</v>
      </c>
      <c r="D81" s="25">
        <v>0.14988424616814705</v>
      </c>
      <c r="E81" s="25">
        <v>64.074743999999995</v>
      </c>
      <c r="F81" s="59">
        <v>0.1691907033817216</v>
      </c>
      <c r="G81" s="59">
        <v>64.074743999999995</v>
      </c>
      <c r="H81" s="26"/>
      <c r="I81" s="25">
        <v>8.1657512166606674E-2</v>
      </c>
      <c r="J81" s="25">
        <v>24.872737999999998</v>
      </c>
      <c r="K81" s="25">
        <v>9.4819366511743136E-2</v>
      </c>
      <c r="L81" s="25">
        <v>26.706188999999998</v>
      </c>
      <c r="M81" s="27" t="s">
        <v>58</v>
      </c>
      <c r="N81" s="28">
        <v>213003</v>
      </c>
      <c r="O81" s="47"/>
    </row>
    <row r="82" spans="2:15" ht="30" customHeight="1">
      <c r="B82" s="25">
        <v>0.57130448147202306</v>
      </c>
      <c r="C82" s="25">
        <v>243.702583</v>
      </c>
      <c r="D82" s="25">
        <v>0.57007138322995554</v>
      </c>
      <c r="E82" s="25">
        <v>243.702583</v>
      </c>
      <c r="F82" s="59">
        <v>0.64350177401742559</v>
      </c>
      <c r="G82" s="59">
        <v>243.702583</v>
      </c>
      <c r="H82" s="26"/>
      <c r="I82" s="25">
        <v>0.64913062559843782</v>
      </c>
      <c r="J82" s="25">
        <v>197.724074</v>
      </c>
      <c r="K82" s="25">
        <v>0.62980314065857468</v>
      </c>
      <c r="L82" s="25">
        <v>177.386143</v>
      </c>
      <c r="M82" s="27" t="s">
        <v>59</v>
      </c>
      <c r="N82" s="28">
        <v>213004</v>
      </c>
      <c r="O82" s="47"/>
    </row>
    <row r="83" spans="2:15" ht="30" customHeight="1">
      <c r="B83" s="25">
        <v>0.56243230130645183</v>
      </c>
      <c r="C83" s="25">
        <v>239.917958</v>
      </c>
      <c r="D83" s="25">
        <v>0.56121835269495846</v>
      </c>
      <c r="E83" s="25">
        <v>239.917958</v>
      </c>
      <c r="F83" s="59">
        <v>0.63418978943867199</v>
      </c>
      <c r="G83" s="59">
        <v>240.17601199999999</v>
      </c>
      <c r="H83" s="26"/>
      <c r="I83" s="25">
        <v>0.77174518084857369</v>
      </c>
      <c r="J83" s="25">
        <v>235.07225700000001</v>
      </c>
      <c r="K83" s="25">
        <v>0.78036608307567856</v>
      </c>
      <c r="L83" s="25">
        <v>219.79269500000001</v>
      </c>
      <c r="M83" s="27" t="s">
        <v>60</v>
      </c>
      <c r="N83" s="28">
        <v>213006</v>
      </c>
      <c r="O83" s="47"/>
    </row>
    <row r="84" spans="2:15" ht="11.25" customHeight="1" thickBot="1">
      <c r="B84" s="16"/>
      <c r="C84" s="16"/>
      <c r="D84" s="16"/>
      <c r="E84" s="16"/>
      <c r="F84" s="61"/>
      <c r="G84" s="61"/>
      <c r="H84" s="9"/>
      <c r="I84" s="16"/>
      <c r="J84" s="16"/>
      <c r="K84" s="16"/>
      <c r="L84" s="16"/>
      <c r="M84" s="17"/>
      <c r="N84" s="50"/>
      <c r="O84" s="12"/>
    </row>
    <row r="85" spans="2:15" ht="30" customHeight="1" thickBot="1">
      <c r="B85" s="66">
        <f t="shared" ref="B85:K85" si="98">SUM(B86:B91)</f>
        <v>0.56205482940947926</v>
      </c>
      <c r="C85" s="66">
        <f t="shared" si="98"/>
        <v>239.75693900000002</v>
      </c>
      <c r="D85" s="66">
        <f t="shared" si="98"/>
        <v>0.55056217998883095</v>
      </c>
      <c r="E85" s="66">
        <f t="shared" si="98"/>
        <v>235.36249899999999</v>
      </c>
      <c r="F85" s="67">
        <f t="shared" si="98"/>
        <v>0.62792789700516771</v>
      </c>
      <c r="G85" s="67">
        <f t="shared" si="98"/>
        <v>237.804551</v>
      </c>
      <c r="H85" s="38"/>
      <c r="I85" s="66">
        <f t="shared" si="98"/>
        <v>0.71153333782909078</v>
      </c>
      <c r="J85" s="66">
        <f t="shared" si="98"/>
        <v>216.73183299999999</v>
      </c>
      <c r="K85" s="66">
        <f t="shared" si="98"/>
        <v>0.62319477890957276</v>
      </c>
      <c r="L85" s="66">
        <f>SUM(L86:L91)</f>
        <v>175.52487600000003</v>
      </c>
      <c r="M85" s="70" t="s">
        <v>8</v>
      </c>
      <c r="N85" s="72">
        <v>221</v>
      </c>
      <c r="O85" s="69"/>
    </row>
    <row r="86" spans="2:15" ht="30" customHeight="1">
      <c r="B86" s="8">
        <v>0.1109239846181018</v>
      </c>
      <c r="C86" s="8">
        <v>47.317082999999997</v>
      </c>
      <c r="D86" s="8">
        <v>0.10926680523464251</v>
      </c>
      <c r="E86" s="8">
        <v>46.710996999999999</v>
      </c>
      <c r="F86" s="60">
        <v>0.12103995375762351</v>
      </c>
      <c r="G86" s="60">
        <v>45.839421999999999</v>
      </c>
      <c r="H86" s="14"/>
      <c r="I86" s="8">
        <v>0.12690113226935032</v>
      </c>
      <c r="J86" s="8">
        <v>38.653866999999998</v>
      </c>
      <c r="K86" s="8">
        <v>0.10733224244704677</v>
      </c>
      <c r="L86" s="8">
        <v>30.230481999999999</v>
      </c>
      <c r="M86" s="7" t="s">
        <v>61</v>
      </c>
      <c r="N86" s="29">
        <v>221001</v>
      </c>
      <c r="O86" s="49"/>
    </row>
    <row r="87" spans="2:15" ht="30" customHeight="1">
      <c r="B87" s="25">
        <v>1.8634235576940786E-2</v>
      </c>
      <c r="C87" s="25">
        <v>7.9488459999999996</v>
      </c>
      <c r="D87" s="25">
        <v>1.7940608922339746E-2</v>
      </c>
      <c r="E87" s="25">
        <v>7.6695180000000001</v>
      </c>
      <c r="F87" s="59">
        <v>2.1446907848204706E-2</v>
      </c>
      <c r="G87" s="59">
        <v>8.1222259999999995</v>
      </c>
      <c r="H87" s="26"/>
      <c r="I87" s="25">
        <v>1.2243831328491108E-2</v>
      </c>
      <c r="J87" s="25">
        <v>3.7294499999999999</v>
      </c>
      <c r="K87" s="25">
        <v>1.0314045086182687E-2</v>
      </c>
      <c r="L87" s="25">
        <v>2.9049849999999999</v>
      </c>
      <c r="M87" s="27" t="s">
        <v>62</v>
      </c>
      <c r="N87" s="28">
        <v>221002</v>
      </c>
      <c r="O87" s="47"/>
    </row>
    <row r="88" spans="2:15" ht="30" customHeight="1">
      <c r="B88" s="25">
        <v>0.12808753582250593</v>
      </c>
      <c r="C88" s="25">
        <v>54.638576</v>
      </c>
      <c r="D88" s="25">
        <v>0.12854219045676751</v>
      </c>
      <c r="E88" s="25">
        <v>54.951124999999998</v>
      </c>
      <c r="F88" s="59">
        <v>0.13952451661200066</v>
      </c>
      <c r="G88" s="59">
        <v>52.839768999999997</v>
      </c>
      <c r="H88" s="26"/>
      <c r="I88" s="25">
        <v>0.13941182984278347</v>
      </c>
      <c r="J88" s="25">
        <v>42.464604000000001</v>
      </c>
      <c r="K88" s="25">
        <v>0.11021583711408477</v>
      </c>
      <c r="L88" s="25">
        <v>31.042656000000001</v>
      </c>
      <c r="M88" s="27" t="s">
        <v>63</v>
      </c>
      <c r="N88" s="28">
        <v>221003</v>
      </c>
      <c r="O88" s="47"/>
    </row>
    <row r="89" spans="2:15" ht="30" customHeight="1">
      <c r="B89" s="25">
        <v>0.18936900903128889</v>
      </c>
      <c r="C89" s="25">
        <v>80.779545999999996</v>
      </c>
      <c r="D89" s="25">
        <v>0.18336971353925027</v>
      </c>
      <c r="E89" s="25">
        <v>78.389608999999993</v>
      </c>
      <c r="F89" s="59">
        <v>0.22501667107089496</v>
      </c>
      <c r="G89" s="59">
        <v>85.216772000000006</v>
      </c>
      <c r="H89" s="26"/>
      <c r="I89" s="25">
        <v>0.3046944194363696</v>
      </c>
      <c r="J89" s="25">
        <v>92.809397000000004</v>
      </c>
      <c r="K89" s="25">
        <v>0.24342887551008174</v>
      </c>
      <c r="L89" s="25">
        <v>68.562550000000002</v>
      </c>
      <c r="M89" s="27" t="s">
        <v>64</v>
      </c>
      <c r="N89" s="28">
        <v>221004</v>
      </c>
      <c r="O89" s="47"/>
    </row>
    <row r="90" spans="2:15" ht="30" customHeight="1">
      <c r="B90" s="25">
        <v>9.8461359114695043E-2</v>
      </c>
      <c r="C90" s="25">
        <v>42.000874000000003</v>
      </c>
      <c r="D90" s="25">
        <v>9.5387279111143947E-2</v>
      </c>
      <c r="E90" s="25">
        <v>40.777571000000002</v>
      </c>
      <c r="F90" s="59">
        <v>0.10453797060156547</v>
      </c>
      <c r="G90" s="59">
        <v>39.589903999999997</v>
      </c>
      <c r="H90" s="26"/>
      <c r="I90" s="25">
        <v>0.10301458593579794</v>
      </c>
      <c r="J90" s="25">
        <v>31.378066</v>
      </c>
      <c r="K90" s="25">
        <v>9.7428361180827414E-2</v>
      </c>
      <c r="L90" s="25">
        <v>27.441020999999999</v>
      </c>
      <c r="M90" s="27" t="s">
        <v>65</v>
      </c>
      <c r="N90" s="28">
        <v>221005</v>
      </c>
      <c r="O90" s="47"/>
    </row>
    <row r="91" spans="2:15" ht="30" customHeight="1">
      <c r="B91" s="25">
        <v>1.6578705245946807E-2</v>
      </c>
      <c r="C91" s="25">
        <v>7.0720140000000002</v>
      </c>
      <c r="D91" s="25">
        <v>1.6055582724686993E-2</v>
      </c>
      <c r="E91" s="25">
        <v>6.8636790000000003</v>
      </c>
      <c r="F91" s="59">
        <v>1.6361877114878461E-2</v>
      </c>
      <c r="G91" s="59">
        <v>6.1964579999999998</v>
      </c>
      <c r="H91" s="26"/>
      <c r="I91" s="25">
        <v>2.5267539016298395E-2</v>
      </c>
      <c r="J91" s="25">
        <v>7.6964490000000003</v>
      </c>
      <c r="K91" s="25">
        <v>5.447541757134948E-2</v>
      </c>
      <c r="L91" s="25">
        <v>15.343182000000001</v>
      </c>
      <c r="M91" s="27" t="s">
        <v>66</v>
      </c>
      <c r="N91" s="28">
        <v>221999</v>
      </c>
      <c r="O91" s="47"/>
    </row>
    <row r="92" spans="2:15" ht="11.25" customHeight="1" thickBot="1">
      <c r="B92" s="11"/>
      <c r="C92" s="11"/>
      <c r="D92" s="11"/>
      <c r="E92" s="11"/>
      <c r="F92" s="58"/>
      <c r="G92" s="58"/>
      <c r="H92" s="9"/>
      <c r="I92" s="11"/>
      <c r="J92" s="11"/>
      <c r="K92" s="11"/>
      <c r="L92" s="11"/>
      <c r="M92" s="15"/>
      <c r="N92" s="50"/>
      <c r="O92" s="12"/>
    </row>
    <row r="93" spans="2:15" ht="30" customHeight="1" thickBot="1">
      <c r="B93" s="66">
        <f t="shared" ref="B93:K93" si="99">SUM(B94:B105)</f>
        <v>1.7827604536615267</v>
      </c>
      <c r="C93" s="66">
        <f t="shared" si="99"/>
        <v>760.47596599999997</v>
      </c>
      <c r="D93" s="66">
        <f t="shared" si="99"/>
        <v>1.7306902253873433</v>
      </c>
      <c r="E93" s="66">
        <f t="shared" si="99"/>
        <v>739.86116600000014</v>
      </c>
      <c r="F93" s="67">
        <f t="shared" si="99"/>
        <v>1.9164636838916898</v>
      </c>
      <c r="G93" s="67">
        <f t="shared" si="99"/>
        <v>725.78999600000009</v>
      </c>
      <c r="H93" s="38"/>
      <c r="I93" s="66">
        <f t="shared" si="99"/>
        <v>2.3051304724524662</v>
      </c>
      <c r="J93" s="66">
        <f t="shared" si="99"/>
        <v>702.13878399999976</v>
      </c>
      <c r="K93" s="66">
        <f t="shared" si="99"/>
        <v>2.2058056471734986</v>
      </c>
      <c r="L93" s="66">
        <f>SUM(L94:L105)</f>
        <v>621.27247499999999</v>
      </c>
      <c r="M93" s="70" t="s">
        <v>9</v>
      </c>
      <c r="N93" s="72">
        <v>222</v>
      </c>
      <c r="O93" s="69"/>
    </row>
    <row r="94" spans="2:15" ht="30" customHeight="1">
      <c r="B94" s="8">
        <v>0.18544573137232048</v>
      </c>
      <c r="C94" s="8">
        <v>79.105985000000004</v>
      </c>
      <c r="D94" s="8">
        <v>0.17978166099538184</v>
      </c>
      <c r="E94" s="8">
        <v>76.855734999999996</v>
      </c>
      <c r="F94" s="60">
        <v>0.20313849221828437</v>
      </c>
      <c r="G94" s="60">
        <v>76.931218000000001</v>
      </c>
      <c r="H94" s="14"/>
      <c r="I94" s="8">
        <v>0.24069856296596395</v>
      </c>
      <c r="J94" s="8">
        <v>73.316368999999995</v>
      </c>
      <c r="K94" s="8">
        <v>0.23302138220758528</v>
      </c>
      <c r="L94" s="8">
        <v>65.631245000000007</v>
      </c>
      <c r="M94" s="7" t="s">
        <v>67</v>
      </c>
      <c r="N94" s="29">
        <v>222001</v>
      </c>
      <c r="O94" s="49"/>
    </row>
    <row r="95" spans="2:15" ht="30" customHeight="1">
      <c r="B95" s="25">
        <v>4.2047259415111268E-2</v>
      </c>
      <c r="C95" s="25">
        <v>17.93619</v>
      </c>
      <c r="D95" s="25">
        <v>4.4213102925688336E-2</v>
      </c>
      <c r="E95" s="25">
        <v>18.900874000000002</v>
      </c>
      <c r="F95" s="59">
        <v>4.9172332849764133E-2</v>
      </c>
      <c r="G95" s="59">
        <v>18.622209000000002</v>
      </c>
      <c r="H95" s="26"/>
      <c r="I95" s="25">
        <v>4.8713203022224524E-2</v>
      </c>
      <c r="J95" s="25">
        <v>14.837958</v>
      </c>
      <c r="K95" s="25">
        <v>4.6927517798266309E-2</v>
      </c>
      <c r="L95" s="25">
        <v>13.217290999999999</v>
      </c>
      <c r="M95" s="27" t="s">
        <v>68</v>
      </c>
      <c r="N95" s="28">
        <v>222002</v>
      </c>
      <c r="O95" s="47"/>
    </row>
    <row r="96" spans="2:15" ht="30" customHeight="1">
      <c r="B96" s="25">
        <v>0.32954919777769098</v>
      </c>
      <c r="C96" s="25">
        <v>140.57651100000001</v>
      </c>
      <c r="D96" s="25">
        <v>0.31927405576752665</v>
      </c>
      <c r="E96" s="25">
        <v>136.48801599999999</v>
      </c>
      <c r="F96" s="59">
        <v>0.35005119698792908</v>
      </c>
      <c r="G96" s="59">
        <v>132.56899100000001</v>
      </c>
      <c r="H96" s="26"/>
      <c r="I96" s="25">
        <v>0.43025734652614572</v>
      </c>
      <c r="J96" s="25">
        <v>131.05564899999999</v>
      </c>
      <c r="K96" s="25">
        <v>0.44449246958468291</v>
      </c>
      <c r="L96" s="25">
        <v>125.192778</v>
      </c>
      <c r="M96" s="27" t="s">
        <v>69</v>
      </c>
      <c r="N96" s="28">
        <v>222003</v>
      </c>
      <c r="O96" s="47"/>
    </row>
    <row r="97" spans="2:15" ht="30" customHeight="1">
      <c r="B97" s="25">
        <v>0.8889015699583539</v>
      </c>
      <c r="C97" s="25">
        <v>379.180657</v>
      </c>
      <c r="D97" s="25">
        <v>0.8610292619160671</v>
      </c>
      <c r="E97" s="25">
        <v>368.085579</v>
      </c>
      <c r="F97" s="59">
        <v>0.95016555744822562</v>
      </c>
      <c r="G97" s="59">
        <v>359.84019000000001</v>
      </c>
      <c r="H97" s="26"/>
      <c r="I97" s="25">
        <v>1.1390001827423302</v>
      </c>
      <c r="J97" s="25">
        <v>346.9375</v>
      </c>
      <c r="K97" s="25">
        <v>1.1681323041420137</v>
      </c>
      <c r="L97" s="25">
        <v>329.00833699999998</v>
      </c>
      <c r="M97" s="27" t="s">
        <v>70</v>
      </c>
      <c r="N97" s="28">
        <v>222004</v>
      </c>
      <c r="O97" s="47"/>
    </row>
    <row r="98" spans="2:15" ht="30" customHeight="1">
      <c r="B98" s="25">
        <v>3.7474970802920692E-2</v>
      </c>
      <c r="C98" s="25">
        <v>15.985779000000001</v>
      </c>
      <c r="D98" s="25">
        <v>3.6305520027762758E-2</v>
      </c>
      <c r="E98" s="25">
        <v>15.520422999999999</v>
      </c>
      <c r="F98" s="59">
        <v>3.9885203494637096E-2</v>
      </c>
      <c r="G98" s="59">
        <v>15.105051</v>
      </c>
      <c r="H98" s="26"/>
      <c r="I98" s="25">
        <v>4.4425673929356986E-2</v>
      </c>
      <c r="J98" s="25">
        <v>13.531984</v>
      </c>
      <c r="K98" s="25">
        <v>3.3869819589346865E-2</v>
      </c>
      <c r="L98" s="25">
        <v>9.5395470000000007</v>
      </c>
      <c r="M98" s="27" t="s">
        <v>71</v>
      </c>
      <c r="N98" s="28">
        <v>222005</v>
      </c>
      <c r="O98" s="47"/>
    </row>
    <row r="99" spans="2:15" ht="30" customHeight="1">
      <c r="B99" s="25">
        <v>6.0414049029984693E-2</v>
      </c>
      <c r="C99" s="25">
        <v>25.770951</v>
      </c>
      <c r="D99" s="25">
        <v>5.852929629338139E-2</v>
      </c>
      <c r="E99" s="25">
        <v>25.020973000000001</v>
      </c>
      <c r="F99" s="59">
        <v>6.41489108223494E-2</v>
      </c>
      <c r="G99" s="59">
        <v>24.294035999999998</v>
      </c>
      <c r="H99" s="26"/>
      <c r="I99" s="25">
        <v>8.3432026437259998E-2</v>
      </c>
      <c r="J99" s="25">
        <v>25.413252</v>
      </c>
      <c r="K99" s="25">
        <v>5.561979252338646E-2</v>
      </c>
      <c r="L99" s="25">
        <v>15.665499000000001</v>
      </c>
      <c r="M99" s="27" t="s">
        <v>72</v>
      </c>
      <c r="N99" s="28">
        <v>222006</v>
      </c>
      <c r="O99" s="47"/>
    </row>
    <row r="100" spans="2:15" ht="30" customHeight="1">
      <c r="B100" s="25">
        <v>9.7033497509297656E-2</v>
      </c>
      <c r="C100" s="25">
        <v>41.391787999999998</v>
      </c>
      <c r="D100" s="25">
        <v>9.4003940823339655E-2</v>
      </c>
      <c r="E100" s="25">
        <v>40.186200999999997</v>
      </c>
      <c r="F100" s="59">
        <v>0.10302184684920367</v>
      </c>
      <c r="G100" s="59">
        <v>39.015728000000003</v>
      </c>
      <c r="H100" s="26"/>
      <c r="I100" s="25">
        <v>0.14416342589823464</v>
      </c>
      <c r="J100" s="25">
        <v>43.911932</v>
      </c>
      <c r="K100" s="25">
        <v>9.0140284373923713E-2</v>
      </c>
      <c r="L100" s="25">
        <v>25.388310000000001</v>
      </c>
      <c r="M100" s="27" t="s">
        <v>73</v>
      </c>
      <c r="N100" s="28">
        <v>222007</v>
      </c>
      <c r="O100" s="47"/>
    </row>
    <row r="101" spans="2:15" ht="30" customHeight="1">
      <c r="B101" s="25">
        <v>5.3133191678935994E-2</v>
      </c>
      <c r="C101" s="25">
        <v>22.665140000000001</v>
      </c>
      <c r="D101" s="25">
        <v>5.1480179868630467E-2</v>
      </c>
      <c r="E101" s="25">
        <v>22.007511999999998</v>
      </c>
      <c r="F101" s="59">
        <v>5.648103076497183E-2</v>
      </c>
      <c r="G101" s="59">
        <v>21.390108999999999</v>
      </c>
      <c r="H101" s="26"/>
      <c r="I101" s="25">
        <v>6.5595501075099635E-2</v>
      </c>
      <c r="J101" s="25">
        <v>19.980277000000001</v>
      </c>
      <c r="K101" s="25">
        <v>5.0671123642987002E-2</v>
      </c>
      <c r="L101" s="25">
        <v>14.27169</v>
      </c>
      <c r="M101" s="27" t="s">
        <v>74</v>
      </c>
      <c r="N101" s="28">
        <v>222008</v>
      </c>
      <c r="O101" s="47"/>
    </row>
    <row r="102" spans="2:15" ht="30" customHeight="1">
      <c r="B102" s="25">
        <v>1.0000488696691193E-2</v>
      </c>
      <c r="C102" s="25">
        <v>4.26593</v>
      </c>
      <c r="D102" s="25">
        <v>9.6865048944918368E-3</v>
      </c>
      <c r="E102" s="25">
        <v>4.1409310000000001</v>
      </c>
      <c r="F102" s="59">
        <v>1.058753574913671E-2</v>
      </c>
      <c r="G102" s="59">
        <v>4.009639</v>
      </c>
      <c r="H102" s="26"/>
      <c r="I102" s="25">
        <v>8.8870001936287996E-3</v>
      </c>
      <c r="J102" s="25">
        <v>2.7069649999999998</v>
      </c>
      <c r="K102" s="25">
        <v>3.595569242167362E-3</v>
      </c>
      <c r="L102" s="25">
        <v>1.012704</v>
      </c>
      <c r="M102" s="27" t="s">
        <v>75</v>
      </c>
      <c r="N102" s="28">
        <v>222009</v>
      </c>
      <c r="O102" s="47"/>
    </row>
    <row r="103" spans="2:15" ht="30" customHeight="1">
      <c r="B103" s="25">
        <v>7.0180436651004156E-3</v>
      </c>
      <c r="C103" s="25">
        <v>2.9937019999999999</v>
      </c>
      <c r="D103" s="25">
        <v>6.7989145828185535E-3</v>
      </c>
      <c r="E103" s="25">
        <v>2.906501</v>
      </c>
      <c r="F103" s="59">
        <v>7.4511355363790065E-3</v>
      </c>
      <c r="G103" s="59">
        <v>2.8218429999999999</v>
      </c>
      <c r="H103" s="26"/>
      <c r="I103" s="25">
        <v>4.3310290097728493E-3</v>
      </c>
      <c r="J103" s="25">
        <v>1.319224</v>
      </c>
      <c r="K103" s="25">
        <v>2.4614089754774479E-3</v>
      </c>
      <c r="L103" s="25">
        <v>0.69326399999999999</v>
      </c>
      <c r="M103" s="27" t="s">
        <v>76</v>
      </c>
      <c r="N103" s="28">
        <v>222010</v>
      </c>
      <c r="O103" s="47"/>
    </row>
    <row r="104" spans="2:15" ht="30" customHeight="1">
      <c r="B104" s="25">
        <v>3.196493931027803E-2</v>
      </c>
      <c r="C104" s="25">
        <v>13.635353</v>
      </c>
      <c r="D104" s="25">
        <v>3.0963434675792503E-2</v>
      </c>
      <c r="E104" s="25">
        <v>13.236708999999999</v>
      </c>
      <c r="F104" s="59">
        <v>3.3877395188771461E-2</v>
      </c>
      <c r="G104" s="59">
        <v>12.829815</v>
      </c>
      <c r="H104" s="26"/>
      <c r="I104" s="25">
        <v>2.2986908957723838E-2</v>
      </c>
      <c r="J104" s="25">
        <v>7.001773</v>
      </c>
      <c r="K104" s="25">
        <v>1.2803431719127943E-2</v>
      </c>
      <c r="L104" s="25">
        <v>3.6061290000000001</v>
      </c>
      <c r="M104" s="27" t="s">
        <v>77</v>
      </c>
      <c r="N104" s="28">
        <v>222011</v>
      </c>
      <c r="O104" s="47"/>
    </row>
    <row r="105" spans="2:15" ht="30" customHeight="1">
      <c r="B105" s="25">
        <v>3.9777514444841393E-2</v>
      </c>
      <c r="C105" s="25">
        <v>16.967980000000001</v>
      </c>
      <c r="D105" s="25">
        <v>3.8624352616462236E-2</v>
      </c>
      <c r="E105" s="25">
        <v>16.511711999999999</v>
      </c>
      <c r="F105" s="59">
        <v>4.8483045982037093E-2</v>
      </c>
      <c r="G105" s="59">
        <v>18.361166999999998</v>
      </c>
      <c r="H105" s="26"/>
      <c r="I105" s="25">
        <v>7.2639611694725145E-2</v>
      </c>
      <c r="J105" s="25">
        <v>22.125900999999999</v>
      </c>
      <c r="K105" s="25">
        <v>6.407054337453387E-2</v>
      </c>
      <c r="L105" s="25">
        <v>18.045680999999998</v>
      </c>
      <c r="M105" s="27" t="s">
        <v>78</v>
      </c>
      <c r="N105" s="28">
        <v>222999</v>
      </c>
      <c r="O105" s="47"/>
    </row>
    <row r="106" spans="2:15" ht="11.25" customHeight="1" thickBot="1">
      <c r="B106" s="16"/>
      <c r="C106" s="16"/>
      <c r="D106" s="16"/>
      <c r="E106" s="16"/>
      <c r="F106" s="61"/>
      <c r="G106" s="61"/>
      <c r="H106" s="9"/>
      <c r="I106" s="16"/>
      <c r="J106" s="16"/>
      <c r="K106" s="16"/>
      <c r="L106" s="16"/>
      <c r="M106" s="17"/>
      <c r="N106" s="50"/>
      <c r="O106" s="12"/>
    </row>
    <row r="107" spans="2:15" ht="30" customHeight="1" thickBot="1">
      <c r="B107" s="66">
        <f t="shared" ref="B107:K107" si="100">SUM(B108:B133)</f>
        <v>5.2017905798154569</v>
      </c>
      <c r="C107" s="66">
        <f t="shared" si="100"/>
        <v>2218.9390100000001</v>
      </c>
      <c r="D107" s="66">
        <f t="shared" si="100"/>
        <v>5.1128161269029757</v>
      </c>
      <c r="E107" s="66">
        <f t="shared" si="100"/>
        <v>2185.7025859999994</v>
      </c>
      <c r="F107" s="67">
        <f t="shared" si="100"/>
        <v>6.0709056925953657</v>
      </c>
      <c r="G107" s="67">
        <f t="shared" si="100"/>
        <v>2299.1318099999999</v>
      </c>
      <c r="H107" s="38"/>
      <c r="I107" s="66">
        <f t="shared" si="100"/>
        <v>6.9117829859861679</v>
      </c>
      <c r="J107" s="66">
        <f t="shared" si="100"/>
        <v>2105.3172300000001</v>
      </c>
      <c r="K107" s="66">
        <f t="shared" si="100"/>
        <v>6.3662962268704044</v>
      </c>
      <c r="L107" s="66">
        <f>SUM(L108:L133)</f>
        <v>1793.0884429999999</v>
      </c>
      <c r="M107" s="70" t="s">
        <v>10</v>
      </c>
      <c r="N107" s="72">
        <v>223</v>
      </c>
      <c r="O107" s="69"/>
    </row>
    <row r="108" spans="2:15" ht="30" customHeight="1">
      <c r="B108" s="8">
        <v>0.17381836901730832</v>
      </c>
      <c r="C108" s="8">
        <v>74.146075999999994</v>
      </c>
      <c r="D108" s="8">
        <v>0.16849094263992959</v>
      </c>
      <c r="E108" s="8">
        <v>72.029010999999997</v>
      </c>
      <c r="F108" s="60">
        <v>0.18616966495969062</v>
      </c>
      <c r="G108" s="60">
        <v>70.504900000000006</v>
      </c>
      <c r="H108" s="14"/>
      <c r="I108" s="8">
        <v>0.24550850143826977</v>
      </c>
      <c r="J108" s="8">
        <v>74.781468000000004</v>
      </c>
      <c r="K108" s="8">
        <v>0.25505738408366341</v>
      </c>
      <c r="L108" s="8">
        <v>71.837757999999994</v>
      </c>
      <c r="M108" s="7" t="s">
        <v>79</v>
      </c>
      <c r="N108" s="29">
        <v>223001</v>
      </c>
      <c r="O108" s="49"/>
    </row>
    <row r="109" spans="2:15" ht="30" customHeight="1">
      <c r="B109" s="25">
        <v>1.1325615865172649</v>
      </c>
      <c r="C109" s="25">
        <v>483.119235</v>
      </c>
      <c r="D109" s="25">
        <v>1.0984809574004453</v>
      </c>
      <c r="E109" s="25">
        <v>469.59495700000002</v>
      </c>
      <c r="F109" s="59">
        <v>1.2066774090865726</v>
      </c>
      <c r="G109" s="59">
        <v>456.984601</v>
      </c>
      <c r="H109" s="26"/>
      <c r="I109" s="25">
        <v>1.9563286179127937</v>
      </c>
      <c r="J109" s="25">
        <v>595.89433799999995</v>
      </c>
      <c r="K109" s="25">
        <v>1.5914152133898039</v>
      </c>
      <c r="L109" s="25">
        <v>448.227372</v>
      </c>
      <c r="M109" s="27" t="s">
        <v>80</v>
      </c>
      <c r="N109" s="28">
        <v>223002</v>
      </c>
      <c r="O109" s="47"/>
    </row>
    <row r="110" spans="2:15" ht="30" customHeight="1">
      <c r="B110" s="25">
        <v>0.22856319894844287</v>
      </c>
      <c r="C110" s="25">
        <v>97.498695999999995</v>
      </c>
      <c r="D110" s="25">
        <v>0.22147348679040926</v>
      </c>
      <c r="E110" s="25">
        <v>94.678775999999999</v>
      </c>
      <c r="F110" s="59">
        <v>0.24434388753034916</v>
      </c>
      <c r="G110" s="59">
        <v>92.536242999999999</v>
      </c>
      <c r="H110" s="26"/>
      <c r="I110" s="25">
        <v>0.34259265670253303</v>
      </c>
      <c r="J110" s="25">
        <v>104.35313499999999</v>
      </c>
      <c r="K110" s="25">
        <v>0.36568927878819335</v>
      </c>
      <c r="L110" s="25">
        <v>102.997598</v>
      </c>
      <c r="M110" s="27" t="s">
        <v>81</v>
      </c>
      <c r="N110" s="28">
        <v>223003</v>
      </c>
      <c r="O110" s="47"/>
    </row>
    <row r="111" spans="2:15" ht="30" customHeight="1">
      <c r="B111" s="25">
        <v>0.33303423304685531</v>
      </c>
      <c r="C111" s="25">
        <v>142.06313</v>
      </c>
      <c r="D111" s="25">
        <v>0.32268778574534729</v>
      </c>
      <c r="E111" s="25">
        <v>137.94736800000001</v>
      </c>
      <c r="F111" s="59">
        <v>0.36274072735446333</v>
      </c>
      <c r="G111" s="59">
        <v>137.374683</v>
      </c>
      <c r="H111" s="26"/>
      <c r="I111" s="25">
        <v>0.41287014411699757</v>
      </c>
      <c r="J111" s="25">
        <v>125.75953699999999</v>
      </c>
      <c r="K111" s="25">
        <v>0.39689970131944413</v>
      </c>
      <c r="L111" s="25">
        <v>111.788117</v>
      </c>
      <c r="M111" s="27" t="s">
        <v>82</v>
      </c>
      <c r="N111" s="28">
        <v>223004</v>
      </c>
      <c r="O111" s="47"/>
    </row>
    <row r="112" spans="2:15" ht="30" customHeight="1">
      <c r="B112" s="25">
        <v>0.31986708663768409</v>
      </c>
      <c r="C112" s="25">
        <v>136.446392</v>
      </c>
      <c r="D112" s="25">
        <v>0.31048572308728062</v>
      </c>
      <c r="E112" s="25">
        <v>132.73104900000001</v>
      </c>
      <c r="F112" s="59">
        <v>0.34621118772185522</v>
      </c>
      <c r="G112" s="59">
        <v>131.11472900000001</v>
      </c>
      <c r="H112" s="26"/>
      <c r="I112" s="25">
        <v>0.40163308471440073</v>
      </c>
      <c r="J112" s="25">
        <v>122.336748</v>
      </c>
      <c r="K112" s="25">
        <v>0.31430992986021478</v>
      </c>
      <c r="L112" s="25">
        <v>88.526433999999995</v>
      </c>
      <c r="M112" s="27" t="s">
        <v>83</v>
      </c>
      <c r="N112" s="28">
        <v>223005</v>
      </c>
      <c r="O112" s="47"/>
    </row>
    <row r="113" spans="2:15" ht="30" customHeight="1">
      <c r="B113" s="25">
        <v>3.8845151662412233E-3</v>
      </c>
      <c r="C113" s="25">
        <v>1.6570260000000001</v>
      </c>
      <c r="D113" s="25">
        <v>3.7799916962251989E-3</v>
      </c>
      <c r="E113" s="25">
        <v>1.6159269999999999</v>
      </c>
      <c r="F113" s="59">
        <v>4.3640074443979833E-3</v>
      </c>
      <c r="G113" s="59">
        <v>1.6527069999999999</v>
      </c>
      <c r="H113" s="26"/>
      <c r="I113" s="25">
        <v>3.6621414573108414E-3</v>
      </c>
      <c r="J113" s="25">
        <v>1.1154820000000001</v>
      </c>
      <c r="K113" s="25">
        <v>2.4320111323513764E-3</v>
      </c>
      <c r="L113" s="25">
        <v>0.68498400000000004</v>
      </c>
      <c r="M113" s="27" t="s">
        <v>84</v>
      </c>
      <c r="N113" s="28">
        <v>223006</v>
      </c>
      <c r="O113" s="47"/>
    </row>
    <row r="114" spans="2:15" ht="30" customHeight="1">
      <c r="B114" s="25">
        <v>0.20367398170490181</v>
      </c>
      <c r="C114" s="25">
        <v>86.881648999999996</v>
      </c>
      <c r="D114" s="25">
        <v>0.19737624236099155</v>
      </c>
      <c r="E114" s="25">
        <v>84.377328000000006</v>
      </c>
      <c r="F114" s="59">
        <v>0.21637999180148085</v>
      </c>
      <c r="G114" s="59">
        <v>81.945948000000001</v>
      </c>
      <c r="H114" s="26"/>
      <c r="I114" s="25">
        <v>0.30410684882291344</v>
      </c>
      <c r="J114" s="25">
        <v>92.630424000000005</v>
      </c>
      <c r="K114" s="25">
        <v>0.30611080395353452</v>
      </c>
      <c r="L114" s="25">
        <v>86.217123000000001</v>
      </c>
      <c r="M114" s="27" t="s">
        <v>85</v>
      </c>
      <c r="N114" s="28">
        <v>223007</v>
      </c>
      <c r="O114" s="47"/>
    </row>
    <row r="115" spans="2:15" ht="30" customHeight="1">
      <c r="B115" s="25">
        <v>0.12086542820415977</v>
      </c>
      <c r="C115" s="25">
        <v>51.557825999999999</v>
      </c>
      <c r="D115" s="25">
        <v>0.11714538193548542</v>
      </c>
      <c r="E115" s="25">
        <v>50.079048</v>
      </c>
      <c r="F115" s="59">
        <v>0.12871778329791034</v>
      </c>
      <c r="G115" s="59">
        <v>48.747117000000003</v>
      </c>
      <c r="H115" s="26"/>
      <c r="I115" s="25">
        <v>0.19124938402886532</v>
      </c>
      <c r="J115" s="25">
        <v>58.254233999999997</v>
      </c>
      <c r="K115" s="25">
        <v>0.21538974175559189</v>
      </c>
      <c r="L115" s="25">
        <v>60.665235000000003</v>
      </c>
      <c r="M115" s="27" t="s">
        <v>86</v>
      </c>
      <c r="N115" s="28">
        <v>223008</v>
      </c>
      <c r="O115" s="47"/>
    </row>
    <row r="116" spans="2:15" ht="30" customHeight="1">
      <c r="B116" s="25">
        <v>6.4287201522972275E-3</v>
      </c>
      <c r="C116" s="25">
        <v>2.7423129999999998</v>
      </c>
      <c r="D116" s="25">
        <v>6.2362177515093604E-3</v>
      </c>
      <c r="E116" s="25">
        <v>2.6659510000000002</v>
      </c>
      <c r="F116" s="59">
        <v>6.8500315060291478E-3</v>
      </c>
      <c r="G116" s="59">
        <v>2.5941969999999999</v>
      </c>
      <c r="H116" s="26"/>
      <c r="I116" s="25">
        <v>6.580545957969172E-3</v>
      </c>
      <c r="J116" s="25">
        <v>2.0044230000000001</v>
      </c>
      <c r="K116" s="25">
        <v>5.2759790690596392E-3</v>
      </c>
      <c r="L116" s="25">
        <v>1.485997</v>
      </c>
      <c r="M116" s="27" t="s">
        <v>87</v>
      </c>
      <c r="N116" s="28">
        <v>223009</v>
      </c>
      <c r="O116" s="47"/>
    </row>
    <row r="117" spans="2:15" ht="30" customHeight="1">
      <c r="B117" s="25">
        <v>2.9992846211890453E-2</v>
      </c>
      <c r="C117" s="25">
        <v>12.794112999999999</v>
      </c>
      <c r="D117" s="25">
        <v>2.9120738812204901E-2</v>
      </c>
      <c r="E117" s="25">
        <v>12.448966</v>
      </c>
      <c r="F117" s="59">
        <v>3.4888878421834538E-2</v>
      </c>
      <c r="G117" s="59">
        <v>13.212877000000001</v>
      </c>
      <c r="H117" s="26"/>
      <c r="I117" s="25">
        <v>2.0538891218897647E-2</v>
      </c>
      <c r="J117" s="25">
        <v>6.2561109999999998</v>
      </c>
      <c r="K117" s="25">
        <v>1.5895154594384567E-2</v>
      </c>
      <c r="L117" s="25">
        <v>4.4769230000000002</v>
      </c>
      <c r="M117" s="27" t="s">
        <v>88</v>
      </c>
      <c r="N117" s="28">
        <v>223010</v>
      </c>
      <c r="O117" s="47"/>
    </row>
    <row r="118" spans="2:15" ht="30" customHeight="1">
      <c r="B118" s="25">
        <v>3.0449252000161436E-2</v>
      </c>
      <c r="C118" s="25">
        <v>12.988803000000001</v>
      </c>
      <c r="D118" s="25">
        <v>2.9471419056515385E-2</v>
      </c>
      <c r="E118" s="25">
        <v>12.598879999999999</v>
      </c>
      <c r="F118" s="59">
        <v>3.3421197666673619E-2</v>
      </c>
      <c r="G118" s="59">
        <v>12.657047</v>
      </c>
      <c r="H118" s="26"/>
      <c r="I118" s="25">
        <v>4.1825002670812829E-2</v>
      </c>
      <c r="J118" s="25">
        <v>12.739824</v>
      </c>
      <c r="K118" s="25">
        <v>5.4286919879392194E-2</v>
      </c>
      <c r="L118" s="25">
        <v>15.290091</v>
      </c>
      <c r="M118" s="27" t="s">
        <v>89</v>
      </c>
      <c r="N118" s="28">
        <v>223011</v>
      </c>
      <c r="O118" s="47"/>
    </row>
    <row r="119" spans="2:15" ht="30" customHeight="1">
      <c r="B119" s="25">
        <v>8.6999122400004611E-2</v>
      </c>
      <c r="C119" s="25">
        <v>37.111403000000003</v>
      </c>
      <c r="D119" s="25">
        <v>8.4900193820332898E-2</v>
      </c>
      <c r="E119" s="25">
        <v>36.294395999999999</v>
      </c>
      <c r="F119" s="59">
        <v>9.9135517564766212E-2</v>
      </c>
      <c r="G119" s="59">
        <v>37.543923999999997</v>
      </c>
      <c r="H119" s="26"/>
      <c r="I119" s="25">
        <v>0.11094481776839171</v>
      </c>
      <c r="J119" s="25">
        <v>33.793601000000002</v>
      </c>
      <c r="K119" s="25">
        <v>0.11888603150268305</v>
      </c>
      <c r="L119" s="25">
        <v>33.484645</v>
      </c>
      <c r="M119" s="27" t="s">
        <v>90</v>
      </c>
      <c r="N119" s="28">
        <v>223012</v>
      </c>
      <c r="O119" s="47"/>
    </row>
    <row r="120" spans="2:15" ht="30" customHeight="1">
      <c r="B120" s="25">
        <v>9.3403977890919129E-2</v>
      </c>
      <c r="C120" s="25">
        <v>39.843536</v>
      </c>
      <c r="D120" s="25">
        <v>9.1041928563264374E-2</v>
      </c>
      <c r="E120" s="25">
        <v>38.919955999999999</v>
      </c>
      <c r="F120" s="59">
        <v>9.8885861590747276E-2</v>
      </c>
      <c r="G120" s="59">
        <v>37.449376000000001</v>
      </c>
      <c r="H120" s="26"/>
      <c r="I120" s="25">
        <v>0.10149477106540356</v>
      </c>
      <c r="J120" s="25">
        <v>30.915133000000001</v>
      </c>
      <c r="K120" s="25">
        <v>0.1731958944813845</v>
      </c>
      <c r="L120" s="25">
        <v>48.781198000000003</v>
      </c>
      <c r="M120" s="27" t="s">
        <v>91</v>
      </c>
      <c r="N120" s="28">
        <v>223013</v>
      </c>
      <c r="O120" s="47"/>
    </row>
    <row r="121" spans="2:15" ht="30" customHeight="1">
      <c r="B121" s="25">
        <v>0.36638605144678493</v>
      </c>
      <c r="C121" s="25">
        <v>156.290087</v>
      </c>
      <c r="D121" s="25">
        <v>0.37198226211304986</v>
      </c>
      <c r="E121" s="25">
        <v>159.02050299999999</v>
      </c>
      <c r="F121" s="59">
        <v>0.41261137237253409</v>
      </c>
      <c r="G121" s="59">
        <v>156.26135199999999</v>
      </c>
      <c r="H121" s="26"/>
      <c r="I121" s="25">
        <v>0.23992123422442274</v>
      </c>
      <c r="J121" s="25">
        <v>73.079595999999995</v>
      </c>
      <c r="K121" s="25">
        <v>0.19297191231389688</v>
      </c>
      <c r="L121" s="25">
        <v>54.351179000000002</v>
      </c>
      <c r="M121" s="27" t="s">
        <v>92</v>
      </c>
      <c r="N121" s="28">
        <v>223014</v>
      </c>
      <c r="O121" s="47"/>
    </row>
    <row r="122" spans="2:15" ht="30" customHeight="1">
      <c r="B122" s="25">
        <v>8.5880844997180877E-2</v>
      </c>
      <c r="C122" s="25">
        <v>36.634377000000001</v>
      </c>
      <c r="D122" s="25">
        <v>8.3204931310255678E-2</v>
      </c>
      <c r="E122" s="25">
        <v>35.569679999999998</v>
      </c>
      <c r="F122" s="59">
        <v>9.1193031250989293E-2</v>
      </c>
      <c r="G122" s="59">
        <v>34.536000000000001</v>
      </c>
      <c r="H122" s="26"/>
      <c r="I122" s="25">
        <v>0.11107363989967074</v>
      </c>
      <c r="J122" s="25">
        <v>33.832839999999997</v>
      </c>
      <c r="K122" s="25">
        <v>0.10966574240121266</v>
      </c>
      <c r="L122" s="25">
        <v>30.887720000000002</v>
      </c>
      <c r="M122" s="27" t="s">
        <v>93</v>
      </c>
      <c r="N122" s="28">
        <v>223015</v>
      </c>
      <c r="O122" s="47"/>
    </row>
    <row r="123" spans="2:15" ht="30" customHeight="1">
      <c r="B123" s="25">
        <v>0.38815761558310563</v>
      </c>
      <c r="C123" s="25">
        <v>165.57722999999999</v>
      </c>
      <c r="D123" s="25">
        <v>0.41871563397012956</v>
      </c>
      <c r="E123" s="25">
        <v>178.99877900000001</v>
      </c>
      <c r="F123" s="59">
        <v>0.49159087468615148</v>
      </c>
      <c r="G123" s="59">
        <v>186.17192800000001</v>
      </c>
      <c r="H123" s="26"/>
      <c r="I123" s="25">
        <v>0.48386310503267022</v>
      </c>
      <c r="J123" s="25">
        <v>147.383871</v>
      </c>
      <c r="K123" s="25">
        <v>0.21992914508345685</v>
      </c>
      <c r="L123" s="25">
        <v>61.943773</v>
      </c>
      <c r="M123" s="27" t="s">
        <v>94</v>
      </c>
      <c r="N123" s="28">
        <v>223016</v>
      </c>
      <c r="O123" s="47"/>
    </row>
    <row r="124" spans="2:15" ht="30" customHeight="1">
      <c r="B124" s="25">
        <v>4.4254156869957872E-2</v>
      </c>
      <c r="C124" s="25">
        <v>18.877590999999999</v>
      </c>
      <c r="D124" s="25">
        <v>4.291362997480401E-2</v>
      </c>
      <c r="E124" s="25">
        <v>18.345355999999999</v>
      </c>
      <c r="F124" s="59">
        <v>4.9610709496024787E-2</v>
      </c>
      <c r="G124" s="59">
        <v>18.788228</v>
      </c>
      <c r="H124" s="26"/>
      <c r="I124" s="25">
        <v>7.249188925992732E-2</v>
      </c>
      <c r="J124" s="25">
        <v>22.080905000000001</v>
      </c>
      <c r="K124" s="25">
        <v>6.5657529838361373E-2</v>
      </c>
      <c r="L124" s="25">
        <v>18.492660999999998</v>
      </c>
      <c r="M124" s="27" t="s">
        <v>95</v>
      </c>
      <c r="N124" s="28">
        <v>223017</v>
      </c>
      <c r="O124" s="47"/>
    </row>
    <row r="125" spans="2:15" ht="30" customHeight="1">
      <c r="B125" s="25">
        <v>4.9017547970484077E-2</v>
      </c>
      <c r="C125" s="25">
        <v>20.909521000000002</v>
      </c>
      <c r="D125" s="25">
        <v>4.7487128297995354E-2</v>
      </c>
      <c r="E125" s="25">
        <v>20.300502999999999</v>
      </c>
      <c r="F125" s="59">
        <v>5.2042618721471742E-2</v>
      </c>
      <c r="G125" s="59">
        <v>19.709223999999999</v>
      </c>
      <c r="H125" s="26"/>
      <c r="I125" s="25">
        <v>6.4782784740779378E-2</v>
      </c>
      <c r="J125" s="25">
        <v>19.732724999999999</v>
      </c>
      <c r="K125" s="25">
        <v>5.8916359427526981E-2</v>
      </c>
      <c r="L125" s="25">
        <v>16.593988</v>
      </c>
      <c r="M125" s="27" t="s">
        <v>96</v>
      </c>
      <c r="N125" s="28">
        <v>223018</v>
      </c>
      <c r="O125" s="47"/>
    </row>
    <row r="126" spans="2:15" ht="30" customHeight="1">
      <c r="B126" s="25">
        <v>2.8092623721427332E-2</v>
      </c>
      <c r="C126" s="25">
        <v>11.983530999999999</v>
      </c>
      <c r="D126" s="25">
        <v>2.7215508862600303E-2</v>
      </c>
      <c r="E126" s="25">
        <v>11.63449</v>
      </c>
      <c r="F126" s="59">
        <v>2.9826321162245182E-2</v>
      </c>
      <c r="G126" s="59">
        <v>11.29562</v>
      </c>
      <c r="H126" s="26"/>
      <c r="I126" s="25">
        <v>3.7250974917675428E-2</v>
      </c>
      <c r="J126" s="25">
        <v>11.346583000000001</v>
      </c>
      <c r="K126" s="25">
        <v>2.4187174844971925E-2</v>
      </c>
      <c r="L126" s="25">
        <v>6.812398</v>
      </c>
      <c r="M126" s="27" t="s">
        <v>97</v>
      </c>
      <c r="N126" s="28">
        <v>223019</v>
      </c>
      <c r="O126" s="47"/>
    </row>
    <row r="127" spans="2:15" ht="30" customHeight="1">
      <c r="B127" s="25">
        <v>0.18050966139581687</v>
      </c>
      <c r="C127" s="25">
        <v>77.000394999999997</v>
      </c>
      <c r="D127" s="25">
        <v>0.17499532970109646</v>
      </c>
      <c r="E127" s="25">
        <v>74.809602999999996</v>
      </c>
      <c r="F127" s="59">
        <v>0.20640043071818492</v>
      </c>
      <c r="G127" s="59">
        <v>78.166556999999997</v>
      </c>
      <c r="H127" s="26"/>
      <c r="I127" s="25">
        <v>0.25328573503482293</v>
      </c>
      <c r="J127" s="25">
        <v>77.150400000000005</v>
      </c>
      <c r="K127" s="25">
        <v>0.25300483945827201</v>
      </c>
      <c r="L127" s="25">
        <v>71.259652000000003</v>
      </c>
      <c r="M127" s="27" t="s">
        <v>98</v>
      </c>
      <c r="N127" s="28">
        <v>223020</v>
      </c>
      <c r="O127" s="47"/>
    </row>
    <row r="128" spans="2:15" ht="30" customHeight="1">
      <c r="B128" s="25">
        <v>1.3793680508430984E-3</v>
      </c>
      <c r="C128" s="25">
        <v>0.58840000000000003</v>
      </c>
      <c r="D128" s="25">
        <v>1.332823059901043E-3</v>
      </c>
      <c r="E128" s="25">
        <v>0.56977500000000003</v>
      </c>
      <c r="F128" s="59">
        <v>1.4570922661837186E-3</v>
      </c>
      <c r="G128" s="59">
        <v>0.55181999999999998</v>
      </c>
      <c r="H128" s="26"/>
      <c r="I128" s="25">
        <v>9.8907648799845672E-4</v>
      </c>
      <c r="J128" s="25">
        <v>0.30127100000000001</v>
      </c>
      <c r="K128" s="25">
        <v>7.2746525019689581E-4</v>
      </c>
      <c r="L128" s="25">
        <v>0.20489299999999999</v>
      </c>
      <c r="M128" s="27" t="s">
        <v>99</v>
      </c>
      <c r="N128" s="28">
        <v>223021</v>
      </c>
      <c r="O128" s="47"/>
    </row>
    <row r="129" spans="2:15" ht="48.75" customHeight="1">
      <c r="B129" s="25">
        <v>0.22366488342887131</v>
      </c>
      <c r="C129" s="25">
        <v>95.409210999999999</v>
      </c>
      <c r="D129" s="25">
        <v>0.2166816723891915</v>
      </c>
      <c r="E129" s="25">
        <v>92.630300000000005</v>
      </c>
      <c r="F129" s="59">
        <v>0.23746820072284808</v>
      </c>
      <c r="G129" s="59">
        <v>89.932329999999993</v>
      </c>
      <c r="H129" s="26"/>
      <c r="I129" s="25">
        <v>0.33596719256621682</v>
      </c>
      <c r="J129" s="25">
        <v>102.33503</v>
      </c>
      <c r="K129" s="25">
        <v>0.33744717564988841</v>
      </c>
      <c r="L129" s="25">
        <v>95.043115999999998</v>
      </c>
      <c r="M129" s="37" t="s">
        <v>100</v>
      </c>
      <c r="N129" s="28">
        <v>223022</v>
      </c>
      <c r="O129" s="47"/>
    </row>
    <row r="130" spans="2:15" ht="30" customHeight="1">
      <c r="B130" s="25">
        <v>0.4201238489300323</v>
      </c>
      <c r="C130" s="25">
        <v>179.21313499999999</v>
      </c>
      <c r="D130" s="25">
        <v>0.41881836503120046</v>
      </c>
      <c r="E130" s="25">
        <v>179.04269600000001</v>
      </c>
      <c r="F130" s="59">
        <v>0.44229088321092802</v>
      </c>
      <c r="G130" s="59">
        <v>167.501373</v>
      </c>
      <c r="H130" s="26"/>
      <c r="I130" s="25">
        <v>0.39368907407793896</v>
      </c>
      <c r="J130" s="25">
        <v>119.917016</v>
      </c>
      <c r="K130" s="25">
        <v>0.18267242768117553</v>
      </c>
      <c r="L130" s="25">
        <v>51.450294999999997</v>
      </c>
      <c r="M130" s="27" t="s">
        <v>101</v>
      </c>
      <c r="N130" s="28">
        <v>223023</v>
      </c>
      <c r="O130" s="47"/>
    </row>
    <row r="131" spans="2:15" ht="30" customHeight="1">
      <c r="B131" s="25">
        <v>3.9859219262441722E-2</v>
      </c>
      <c r="C131" s="25">
        <v>17.002832999999999</v>
      </c>
      <c r="D131" s="25">
        <v>3.9423807853039762E-2</v>
      </c>
      <c r="E131" s="25">
        <v>16.853475</v>
      </c>
      <c r="F131" s="59">
        <v>4.4119062302327594E-2</v>
      </c>
      <c r="G131" s="59">
        <v>16.708469000000001</v>
      </c>
      <c r="H131" s="26"/>
      <c r="I131" s="25">
        <v>6.6120760109471793E-2</v>
      </c>
      <c r="J131" s="25">
        <v>20.140270000000001</v>
      </c>
      <c r="K131" s="25">
        <v>0.10561141058585614</v>
      </c>
      <c r="L131" s="25">
        <v>29.745804</v>
      </c>
      <c r="M131" s="27" t="s">
        <v>102</v>
      </c>
      <c r="N131" s="28">
        <v>223024</v>
      </c>
      <c r="O131" s="47"/>
    </row>
    <row r="132" spans="2:15" ht="30" customHeight="1">
      <c r="B132" s="25">
        <v>0.11083403969394348</v>
      </c>
      <c r="C132" s="25">
        <v>47.278714999999998</v>
      </c>
      <c r="D132" s="25">
        <v>0.1076040086124129</v>
      </c>
      <c r="E132" s="25">
        <v>46.000160000000001</v>
      </c>
      <c r="F132" s="59">
        <v>0.11924288913912258</v>
      </c>
      <c r="G132" s="59">
        <v>45.158850000000001</v>
      </c>
      <c r="H132" s="26"/>
      <c r="I132" s="25">
        <v>0.14913397262978006</v>
      </c>
      <c r="J132" s="25">
        <v>45.425952000000002</v>
      </c>
      <c r="K132" s="25">
        <v>0.12469798153824335</v>
      </c>
      <c r="L132" s="25">
        <v>35.121600000000001</v>
      </c>
      <c r="M132" s="27" t="s">
        <v>103</v>
      </c>
      <c r="N132" s="28">
        <v>223025</v>
      </c>
      <c r="O132" s="47"/>
    </row>
    <row r="133" spans="2:15" ht="30" customHeight="1">
      <c r="B133" s="25">
        <v>0.50008840056643478</v>
      </c>
      <c r="C133" s="25">
        <v>213.32378600000001</v>
      </c>
      <c r="D133" s="25">
        <v>0.48175001606735712</v>
      </c>
      <c r="E133" s="25">
        <v>205.94565299999999</v>
      </c>
      <c r="F133" s="59">
        <v>0.92426606059958349</v>
      </c>
      <c r="G133" s="59">
        <v>350.03170999999998</v>
      </c>
      <c r="H133" s="26"/>
      <c r="I133" s="25">
        <v>0.56387813912923468</v>
      </c>
      <c r="J133" s="25">
        <v>171.75631300000001</v>
      </c>
      <c r="K133" s="25">
        <v>0.87596301898764228</v>
      </c>
      <c r="L133" s="25">
        <v>246.71788900000001</v>
      </c>
      <c r="M133" s="27" t="s">
        <v>104</v>
      </c>
      <c r="N133" s="28">
        <v>223999</v>
      </c>
      <c r="O133" s="47"/>
    </row>
    <row r="134" spans="2:15" ht="11.25" customHeight="1" thickBot="1">
      <c r="B134" s="16"/>
      <c r="C134" s="16"/>
      <c r="D134" s="16"/>
      <c r="E134" s="16"/>
      <c r="F134" s="61"/>
      <c r="G134" s="61"/>
      <c r="H134" s="9"/>
      <c r="I134" s="16"/>
      <c r="J134" s="16"/>
      <c r="K134" s="16"/>
      <c r="L134" s="16"/>
      <c r="M134" s="17"/>
      <c r="N134" s="50"/>
      <c r="O134" s="12"/>
    </row>
    <row r="135" spans="2:15" ht="30" customHeight="1" thickBot="1">
      <c r="B135" s="66">
        <f t="shared" ref="B135:K135" si="101">SUM(B136:B140)</f>
        <v>2.2051698057400033</v>
      </c>
      <c r="C135" s="66">
        <f t="shared" si="101"/>
        <v>940.6640329999999</v>
      </c>
      <c r="D135" s="66">
        <f t="shared" si="101"/>
        <v>2.1510232425675926</v>
      </c>
      <c r="E135" s="66">
        <f t="shared" si="101"/>
        <v>919.55136800000002</v>
      </c>
      <c r="F135" s="67">
        <f t="shared" si="101"/>
        <v>2.3708174516797302</v>
      </c>
      <c r="G135" s="67">
        <f t="shared" si="101"/>
        <v>897.8597420000001</v>
      </c>
      <c r="H135" s="38"/>
      <c r="I135" s="66">
        <f t="shared" si="101"/>
        <v>3.4015706549468643</v>
      </c>
      <c r="J135" s="66">
        <f t="shared" si="101"/>
        <v>1036.1125810000001</v>
      </c>
      <c r="K135" s="66">
        <f t="shared" si="101"/>
        <v>2.4950881919495993</v>
      </c>
      <c r="L135" s="66">
        <f>SUM(L136:L140)</f>
        <v>702.749863</v>
      </c>
      <c r="M135" s="70" t="s">
        <v>11</v>
      </c>
      <c r="N135" s="72">
        <v>224</v>
      </c>
      <c r="O135" s="69"/>
    </row>
    <row r="136" spans="2:15" ht="30" customHeight="1">
      <c r="B136" s="8">
        <v>1.8881464865397297</v>
      </c>
      <c r="C136" s="8">
        <v>805.43071299999997</v>
      </c>
      <c r="D136" s="8">
        <v>1.8440636952560165</v>
      </c>
      <c r="E136" s="8">
        <v>788.32774099999995</v>
      </c>
      <c r="F136" s="60">
        <v>2.0351555385585631</v>
      </c>
      <c r="G136" s="60">
        <v>770.74016200000005</v>
      </c>
      <c r="H136" s="14"/>
      <c r="I136" s="8">
        <v>2.946586376522681</v>
      </c>
      <c r="J136" s="8">
        <v>897.52515100000005</v>
      </c>
      <c r="K136" s="8">
        <v>2.0851420828972191</v>
      </c>
      <c r="L136" s="8">
        <v>587.28718200000003</v>
      </c>
      <c r="M136" s="7" t="s">
        <v>105</v>
      </c>
      <c r="N136" s="29">
        <v>224001</v>
      </c>
      <c r="O136" s="49"/>
    </row>
    <row r="137" spans="2:15" ht="30" customHeight="1">
      <c r="B137" s="25">
        <v>4.4702090469011066E-2</v>
      </c>
      <c r="C137" s="25">
        <v>19.068667000000001</v>
      </c>
      <c r="D137" s="25">
        <v>4.3135599897979077E-2</v>
      </c>
      <c r="E137" s="25">
        <v>18.440246999999999</v>
      </c>
      <c r="F137" s="59">
        <v>4.6523127234441748E-2</v>
      </c>
      <c r="G137" s="59">
        <v>17.618919999999999</v>
      </c>
      <c r="H137" s="26"/>
      <c r="I137" s="25">
        <v>5.2859355743643505E-2</v>
      </c>
      <c r="J137" s="25">
        <v>16.100868999999999</v>
      </c>
      <c r="K137" s="25">
        <v>5.3090811114288795E-2</v>
      </c>
      <c r="L137" s="25">
        <v>14.953203</v>
      </c>
      <c r="M137" s="27" t="s">
        <v>106</v>
      </c>
      <c r="N137" s="28">
        <v>224011</v>
      </c>
      <c r="O137" s="47"/>
    </row>
    <row r="138" spans="2:15" ht="30" customHeight="1">
      <c r="B138" s="25">
        <v>0.21350829452862893</v>
      </c>
      <c r="C138" s="25">
        <v>91.076693000000006</v>
      </c>
      <c r="D138" s="25">
        <v>0.20684219255402084</v>
      </c>
      <c r="E138" s="25">
        <v>88.423973000000004</v>
      </c>
      <c r="F138" s="59">
        <v>0.22668480697336357</v>
      </c>
      <c r="G138" s="59">
        <v>85.848517000000001</v>
      </c>
      <c r="H138" s="26"/>
      <c r="I138" s="25">
        <v>0.34937417884262995</v>
      </c>
      <c r="J138" s="25">
        <v>106.418775</v>
      </c>
      <c r="K138" s="25">
        <v>0.28786038505977113</v>
      </c>
      <c r="L138" s="25">
        <v>81.076831999999996</v>
      </c>
      <c r="M138" s="27" t="s">
        <v>107</v>
      </c>
      <c r="N138" s="28">
        <v>224021</v>
      </c>
      <c r="O138" s="47"/>
    </row>
    <row r="139" spans="2:15" ht="30" customHeight="1">
      <c r="B139" s="25">
        <v>3.6451887143197893E-2</v>
      </c>
      <c r="C139" s="25">
        <v>15.54936</v>
      </c>
      <c r="D139" s="25">
        <v>3.5320607588192693E-2</v>
      </c>
      <c r="E139" s="25">
        <v>15.099378</v>
      </c>
      <c r="F139" s="59">
        <v>3.8716646232821519E-2</v>
      </c>
      <c r="G139" s="59">
        <v>14.662502999999999</v>
      </c>
      <c r="H139" s="26"/>
      <c r="I139" s="25">
        <v>4.3354131447943846E-2</v>
      </c>
      <c r="J139" s="25">
        <v>13.205594</v>
      </c>
      <c r="K139" s="25">
        <v>4.5630266961045461E-2</v>
      </c>
      <c r="L139" s="25">
        <v>12.851915999999999</v>
      </c>
      <c r="M139" s="27" t="s">
        <v>108</v>
      </c>
      <c r="N139" s="28">
        <v>224022</v>
      </c>
      <c r="O139" s="47"/>
    </row>
    <row r="140" spans="2:15" ht="30" customHeight="1">
      <c r="B140" s="25">
        <v>2.2361047059435719E-2</v>
      </c>
      <c r="C140" s="25">
        <v>9.5386000000000006</v>
      </c>
      <c r="D140" s="25">
        <v>2.1661147271383255E-2</v>
      </c>
      <c r="E140" s="25">
        <v>9.2600289999999994</v>
      </c>
      <c r="F140" s="59">
        <v>2.3737332680540402E-2</v>
      </c>
      <c r="G140" s="59">
        <v>8.9896399999999996</v>
      </c>
      <c r="H140" s="26"/>
      <c r="I140" s="25">
        <v>9.3966123899654422E-3</v>
      </c>
      <c r="J140" s="25">
        <v>2.8621919999999998</v>
      </c>
      <c r="K140" s="25">
        <v>2.3364645917274961E-2</v>
      </c>
      <c r="L140" s="25">
        <v>6.58073</v>
      </c>
      <c r="M140" s="27" t="s">
        <v>109</v>
      </c>
      <c r="N140" s="28">
        <v>224999</v>
      </c>
      <c r="O140" s="47"/>
    </row>
    <row r="141" spans="2:15" ht="11.25" customHeight="1" thickBot="1">
      <c r="B141" s="16"/>
      <c r="C141" s="16"/>
      <c r="D141" s="16"/>
      <c r="E141" s="16"/>
      <c r="F141" s="61"/>
      <c r="G141" s="61"/>
      <c r="H141" s="9"/>
      <c r="I141" s="16"/>
      <c r="J141" s="16"/>
      <c r="K141" s="16"/>
      <c r="L141" s="16"/>
      <c r="M141" s="17"/>
      <c r="N141" s="50"/>
      <c r="O141" s="12"/>
    </row>
    <row r="142" spans="2:15" ht="30" customHeight="1" thickBot="1">
      <c r="B142" s="66">
        <f t="shared" ref="B142:K142" si="102">SUM(B143:B148)</f>
        <v>2.2168615698609782</v>
      </c>
      <c r="C142" s="66">
        <f t="shared" si="102"/>
        <v>945.65141399999993</v>
      </c>
      <c r="D142" s="66">
        <f t="shared" si="102"/>
        <v>2.1755086483942123</v>
      </c>
      <c r="E142" s="66">
        <f t="shared" si="102"/>
        <v>930.01875300000006</v>
      </c>
      <c r="F142" s="67">
        <f t="shared" si="102"/>
        <v>2.3915200230796101</v>
      </c>
      <c r="G142" s="67">
        <f t="shared" si="102"/>
        <v>905.70007800000008</v>
      </c>
      <c r="H142" s="38"/>
      <c r="I142" s="66">
        <f t="shared" si="102"/>
        <v>2.0028886932366587</v>
      </c>
      <c r="J142" s="66">
        <f t="shared" si="102"/>
        <v>610.076457</v>
      </c>
      <c r="K142" s="66">
        <f t="shared" si="102"/>
        <v>1.8574098519806737</v>
      </c>
      <c r="L142" s="66">
        <f>SUM(L143:L148)</f>
        <v>523.14564399999995</v>
      </c>
      <c r="M142" s="70" t="s">
        <v>12</v>
      </c>
      <c r="N142" s="72">
        <v>225</v>
      </c>
      <c r="O142" s="69"/>
    </row>
    <row r="143" spans="2:15" ht="30" customHeight="1">
      <c r="B143" s="8">
        <v>1.8098715388636069</v>
      </c>
      <c r="C143" s="8">
        <v>772.04079999999999</v>
      </c>
      <c r="D143" s="8">
        <v>1.8044562781754436</v>
      </c>
      <c r="E143" s="8">
        <v>771.39577399999996</v>
      </c>
      <c r="F143" s="60">
        <v>2.0427035389651764</v>
      </c>
      <c r="G143" s="60">
        <v>773.59868900000004</v>
      </c>
      <c r="H143" s="14"/>
      <c r="I143" s="8">
        <v>1.6992841125109035</v>
      </c>
      <c r="J143" s="8">
        <v>517.59902299999999</v>
      </c>
      <c r="K143" s="8">
        <v>1.6582751895717687</v>
      </c>
      <c r="L143" s="8">
        <v>467.05870599999997</v>
      </c>
      <c r="M143" s="7" t="s">
        <v>110</v>
      </c>
      <c r="N143" s="29">
        <v>225001</v>
      </c>
      <c r="O143" s="49"/>
    </row>
    <row r="144" spans="2:15" ht="30" customHeight="1">
      <c r="B144" s="25">
        <v>5.8841377221941694E-2</v>
      </c>
      <c r="C144" s="25">
        <v>25.100093000000001</v>
      </c>
      <c r="D144" s="25">
        <v>5.7346332347182241E-2</v>
      </c>
      <c r="E144" s="25">
        <v>24.515262</v>
      </c>
      <c r="F144" s="59">
        <v>6.7439121379975361E-2</v>
      </c>
      <c r="G144" s="59">
        <v>25.540082000000002</v>
      </c>
      <c r="H144" s="26"/>
      <c r="I144" s="25">
        <v>5.8381547081800197E-2</v>
      </c>
      <c r="J144" s="25">
        <v>17.782919</v>
      </c>
      <c r="K144" s="25">
        <v>3.8209995722606374E-2</v>
      </c>
      <c r="L144" s="25">
        <v>10.761972</v>
      </c>
      <c r="M144" s="27" t="s">
        <v>111</v>
      </c>
      <c r="N144" s="28">
        <v>225002</v>
      </c>
      <c r="O144" s="47"/>
    </row>
    <row r="145" spans="2:15" ht="30" customHeight="1">
      <c r="B145" s="25">
        <v>3.72794681211258E-2</v>
      </c>
      <c r="C145" s="25">
        <v>15.902383</v>
      </c>
      <c r="D145" s="25">
        <v>4.3511749454695686E-2</v>
      </c>
      <c r="E145" s="25">
        <v>18.601049</v>
      </c>
      <c r="F145" s="59">
        <v>4.9875960386726856E-2</v>
      </c>
      <c r="G145" s="59">
        <v>18.888681999999999</v>
      </c>
      <c r="H145" s="26"/>
      <c r="I145" s="25">
        <v>4.924837347162591E-2</v>
      </c>
      <c r="J145" s="25">
        <v>15.000970000000001</v>
      </c>
      <c r="K145" s="25">
        <v>4.168577940542742E-2</v>
      </c>
      <c r="L145" s="25">
        <v>11.740938</v>
      </c>
      <c r="M145" s="27" t="s">
        <v>112</v>
      </c>
      <c r="N145" s="28">
        <v>225003</v>
      </c>
      <c r="O145" s="47"/>
    </row>
    <row r="146" spans="2:15" ht="30" customHeight="1">
      <c r="B146" s="25">
        <v>6.7057773840308893E-2</v>
      </c>
      <c r="C146" s="25">
        <v>28.604979</v>
      </c>
      <c r="D146" s="25">
        <v>6.6381255129982081E-2</v>
      </c>
      <c r="E146" s="25">
        <v>28.377645000000001</v>
      </c>
      <c r="F146" s="59">
        <v>3.6853579152855746E-2</v>
      </c>
      <c r="G146" s="59">
        <v>13.956935</v>
      </c>
      <c r="H146" s="26"/>
      <c r="I146" s="25">
        <v>1.5872860320752365E-2</v>
      </c>
      <c r="J146" s="25">
        <v>4.8348459999999998</v>
      </c>
      <c r="K146" s="25">
        <v>3.7524358490509504E-3</v>
      </c>
      <c r="L146" s="25">
        <v>1.056886</v>
      </c>
      <c r="M146" s="27" t="s">
        <v>113</v>
      </c>
      <c r="N146" s="28">
        <v>225004</v>
      </c>
      <c r="O146" s="47"/>
    </row>
    <row r="147" spans="2:15" ht="30" customHeight="1">
      <c r="B147" s="25">
        <v>0.20788008373248673</v>
      </c>
      <c r="C147" s="25">
        <v>88.675854999999999</v>
      </c>
      <c r="D147" s="25">
        <v>0.16953283588230098</v>
      </c>
      <c r="E147" s="25">
        <v>72.474414999999993</v>
      </c>
      <c r="F147" s="59">
        <v>0.15982939387177258</v>
      </c>
      <c r="G147" s="59">
        <v>60.529493000000002</v>
      </c>
      <c r="H147" s="26"/>
      <c r="I147" s="25">
        <v>0.15237727062302581</v>
      </c>
      <c r="J147" s="25">
        <v>46.413854999999998</v>
      </c>
      <c r="K147" s="25">
        <v>6.838414073319897E-2</v>
      </c>
      <c r="L147" s="25">
        <v>19.260619999999999</v>
      </c>
      <c r="M147" s="27" t="s">
        <v>114</v>
      </c>
      <c r="N147" s="28">
        <v>225005</v>
      </c>
      <c r="O147" s="47"/>
    </row>
    <row r="148" spans="2:15" ht="30" customHeight="1">
      <c r="B148" s="25">
        <v>3.5931328081508535E-2</v>
      </c>
      <c r="C148" s="25">
        <v>15.327304</v>
      </c>
      <c r="D148" s="25">
        <v>3.4280197404607617E-2</v>
      </c>
      <c r="E148" s="25">
        <v>14.654608</v>
      </c>
      <c r="F148" s="59">
        <v>3.4818429323103459E-2</v>
      </c>
      <c r="G148" s="59">
        <v>13.186197</v>
      </c>
      <c r="H148" s="26"/>
      <c r="I148" s="25">
        <v>2.7724529228551169E-2</v>
      </c>
      <c r="J148" s="25">
        <v>8.4448439999999998</v>
      </c>
      <c r="K148" s="25">
        <v>4.7102310698621343E-2</v>
      </c>
      <c r="L148" s="25">
        <v>13.266522</v>
      </c>
      <c r="M148" s="27" t="s">
        <v>115</v>
      </c>
      <c r="N148" s="28">
        <v>225006</v>
      </c>
      <c r="O148" s="47"/>
    </row>
    <row r="149" spans="2:15" ht="11.25" customHeight="1" thickBot="1">
      <c r="B149" s="16"/>
      <c r="C149" s="16"/>
      <c r="D149" s="16"/>
      <c r="E149" s="16"/>
      <c r="F149" s="61"/>
      <c r="G149" s="61"/>
      <c r="H149" s="9"/>
      <c r="I149" s="16"/>
      <c r="J149" s="16"/>
      <c r="K149" s="16"/>
      <c r="L149" s="16"/>
      <c r="M149" s="17"/>
      <c r="N149" s="50"/>
      <c r="O149" s="12"/>
    </row>
    <row r="150" spans="2:15" ht="30" customHeight="1" thickBot="1">
      <c r="B150" s="66">
        <f t="shared" ref="B150:G150" si="103">SUM(B151:B167)</f>
        <v>0.95845584290464625</v>
      </c>
      <c r="C150" s="66">
        <f t="shared" si="103"/>
        <v>408.85057300000005</v>
      </c>
      <c r="D150" s="66">
        <f t="shared" si="103"/>
        <v>0.93862394792153248</v>
      </c>
      <c r="E150" s="66">
        <f t="shared" si="103"/>
        <v>401.25690799999995</v>
      </c>
      <c r="F150" s="67">
        <f t="shared" si="103"/>
        <v>1.0830650967945998</v>
      </c>
      <c r="G150" s="67">
        <f t="shared" si="103"/>
        <v>410.17099300000001</v>
      </c>
      <c r="H150" s="38"/>
      <c r="I150" s="66">
        <f>SUM(I151:I167)</f>
        <v>1.601585003025116</v>
      </c>
      <c r="J150" s="66">
        <f>SUM(J151:J167)</f>
        <v>487.84004199999993</v>
      </c>
      <c r="K150" s="66">
        <f>SUM(K151:K167)</f>
        <v>0.78192168343645829</v>
      </c>
      <c r="L150" s="66">
        <f>SUM(L151:L167)</f>
        <v>220.23083499999998</v>
      </c>
      <c r="M150" s="70" t="s">
        <v>13</v>
      </c>
      <c r="N150" s="72">
        <v>226</v>
      </c>
      <c r="O150" s="69"/>
    </row>
    <row r="151" spans="2:15" ht="30" customHeight="1">
      <c r="B151" s="8">
        <v>1.2816943052591881E-2</v>
      </c>
      <c r="C151" s="8">
        <v>5.4673509999999998</v>
      </c>
      <c r="D151" s="8">
        <v>1.7936737530712985E-2</v>
      </c>
      <c r="E151" s="8">
        <v>7.6678629999999997</v>
      </c>
      <c r="F151" s="60">
        <v>1.7840339117045332E-2</v>
      </c>
      <c r="G151" s="60">
        <v>6.7563709999999997</v>
      </c>
      <c r="H151" s="14"/>
      <c r="I151" s="8">
        <v>8.2449023522565307E-2</v>
      </c>
      <c r="J151" s="8">
        <v>25.113831000000001</v>
      </c>
      <c r="K151" s="8">
        <v>5.2169078667897911E-2</v>
      </c>
      <c r="L151" s="8">
        <v>14.693593999999999</v>
      </c>
      <c r="M151" s="7" t="s">
        <v>116</v>
      </c>
      <c r="N151" s="29">
        <v>226001</v>
      </c>
      <c r="O151" s="49"/>
    </row>
    <row r="152" spans="2:15" ht="30" customHeight="1">
      <c r="B152" s="25">
        <v>0.35045408790138655</v>
      </c>
      <c r="C152" s="25">
        <v>149.493955</v>
      </c>
      <c r="D152" s="25">
        <v>0.34272223975303101</v>
      </c>
      <c r="E152" s="25">
        <v>146.51199399999999</v>
      </c>
      <c r="F152" s="59">
        <v>0.44777563072340398</v>
      </c>
      <c r="G152" s="59">
        <v>169.578519</v>
      </c>
      <c r="H152" s="26"/>
      <c r="I152" s="25">
        <v>0.91674675986272713</v>
      </c>
      <c r="J152" s="25">
        <v>279.23948899999999</v>
      </c>
      <c r="K152" s="25">
        <v>0.36784914684377978</v>
      </c>
      <c r="L152" s="25">
        <v>103.605932</v>
      </c>
      <c r="M152" s="27" t="s">
        <v>117</v>
      </c>
      <c r="N152" s="28">
        <v>226002</v>
      </c>
      <c r="O152" s="47"/>
    </row>
    <row r="153" spans="2:15" ht="30" customHeight="1">
      <c r="B153" s="25">
        <v>1.1061026746876807E-2</v>
      </c>
      <c r="C153" s="25">
        <v>4.7183260000000002</v>
      </c>
      <c r="D153" s="25">
        <v>1.1417445026980723E-2</v>
      </c>
      <c r="E153" s="25">
        <v>4.8808990000000003</v>
      </c>
      <c r="F153" s="59">
        <v>1.2659911643128529E-2</v>
      </c>
      <c r="G153" s="59">
        <v>4.7944750000000003</v>
      </c>
      <c r="H153" s="26"/>
      <c r="I153" s="25">
        <v>1.206832147507542E-2</v>
      </c>
      <c r="J153" s="25">
        <v>3.6759900000000001</v>
      </c>
      <c r="K153" s="25">
        <v>9.0252834087341163E-3</v>
      </c>
      <c r="L153" s="25">
        <v>2.542001</v>
      </c>
      <c r="M153" s="27" t="s">
        <v>118</v>
      </c>
      <c r="N153" s="28">
        <v>226003</v>
      </c>
      <c r="O153" s="47"/>
    </row>
    <row r="154" spans="2:15" ht="30" customHeight="1">
      <c r="B154" s="25">
        <v>1.964757879775935E-3</v>
      </c>
      <c r="C154" s="25">
        <v>0.83811100000000005</v>
      </c>
      <c r="D154" s="25">
        <v>1.9034147230774933E-3</v>
      </c>
      <c r="E154" s="25">
        <v>0.81369999999999998</v>
      </c>
      <c r="F154" s="59">
        <v>2.0860115441360188E-3</v>
      </c>
      <c r="G154" s="59">
        <v>0.79</v>
      </c>
      <c r="H154" s="26"/>
      <c r="I154" s="25">
        <v>6.5660251932542907E-4</v>
      </c>
      <c r="J154" s="25">
        <v>0.2</v>
      </c>
      <c r="K154" s="25">
        <v>0</v>
      </c>
      <c r="L154" s="25">
        <v>0</v>
      </c>
      <c r="M154" s="27" t="s">
        <v>119</v>
      </c>
      <c r="N154" s="28">
        <v>226004</v>
      </c>
      <c r="O154" s="47"/>
    </row>
    <row r="155" spans="2:15" ht="30" customHeight="1">
      <c r="B155" s="25">
        <v>5.9937573952313196E-3</v>
      </c>
      <c r="C155" s="25">
        <v>2.5567700000000002</v>
      </c>
      <c r="D155" s="25">
        <v>5.8066195982490612E-3</v>
      </c>
      <c r="E155" s="25">
        <v>2.4823</v>
      </c>
      <c r="F155" s="59">
        <v>6.3636554700858281E-3</v>
      </c>
      <c r="G155" s="59">
        <v>2.41</v>
      </c>
      <c r="H155" s="26"/>
      <c r="I155" s="25">
        <v>1.638617247228541E-2</v>
      </c>
      <c r="J155" s="25">
        <v>4.9912000000000001</v>
      </c>
      <c r="K155" s="25">
        <v>1.9666730995644778E-4</v>
      </c>
      <c r="L155" s="25">
        <v>5.5391999999999997E-2</v>
      </c>
      <c r="M155" s="27" t="s">
        <v>120</v>
      </c>
      <c r="N155" s="28">
        <v>226005</v>
      </c>
      <c r="O155" s="47"/>
    </row>
    <row r="156" spans="2:15" ht="30" customHeight="1">
      <c r="B156" s="25">
        <v>4.8993137094356556E-2</v>
      </c>
      <c r="C156" s="25">
        <v>20.899107999999998</v>
      </c>
      <c r="D156" s="25">
        <v>4.7468533922139705E-2</v>
      </c>
      <c r="E156" s="25">
        <v>20.292553999999999</v>
      </c>
      <c r="F156" s="59">
        <v>5.2424089500912541E-2</v>
      </c>
      <c r="G156" s="59">
        <v>19.853691999999999</v>
      </c>
      <c r="H156" s="26"/>
      <c r="I156" s="25">
        <v>4.7025379982197739E-2</v>
      </c>
      <c r="J156" s="25">
        <v>14.32385</v>
      </c>
      <c r="K156" s="25">
        <v>3.1132468540468652E-2</v>
      </c>
      <c r="L156" s="25">
        <v>8.7685630000000003</v>
      </c>
      <c r="M156" s="27" t="s">
        <v>121</v>
      </c>
      <c r="N156" s="28">
        <v>226006</v>
      </c>
      <c r="O156" s="47"/>
    </row>
    <row r="157" spans="2:15" ht="30" customHeight="1">
      <c r="B157" s="25">
        <v>4.7591416435823472E-2</v>
      </c>
      <c r="C157" s="25">
        <v>20.301172999999999</v>
      </c>
      <c r="D157" s="25">
        <v>4.6107156132578334E-2</v>
      </c>
      <c r="E157" s="25">
        <v>19.710571999999999</v>
      </c>
      <c r="F157" s="59">
        <v>5.0730229643427521E-2</v>
      </c>
      <c r="G157" s="59">
        <v>19.212205000000001</v>
      </c>
      <c r="H157" s="26"/>
      <c r="I157" s="25">
        <v>3.3805463046553026E-2</v>
      </c>
      <c r="J157" s="25">
        <v>10.297086</v>
      </c>
      <c r="K157" s="25">
        <v>1.5677464986221662E-2</v>
      </c>
      <c r="L157" s="25">
        <v>4.41561</v>
      </c>
      <c r="M157" s="27" t="s">
        <v>122</v>
      </c>
      <c r="N157" s="28">
        <v>226007</v>
      </c>
      <c r="O157" s="47"/>
    </row>
    <row r="158" spans="2:15" ht="30" customHeight="1">
      <c r="B158" s="25">
        <v>3.1106962536722595E-2</v>
      </c>
      <c r="C158" s="25">
        <v>13.269363999999999</v>
      </c>
      <c r="D158" s="25">
        <v>3.0817065662578295E-2</v>
      </c>
      <c r="E158" s="25">
        <v>13.174137</v>
      </c>
      <c r="F158" s="59">
        <v>1.3418298303385302E-2</v>
      </c>
      <c r="G158" s="59">
        <v>5.0816860000000004</v>
      </c>
      <c r="H158" s="26"/>
      <c r="I158" s="25">
        <v>7.4770191662570859E-2</v>
      </c>
      <c r="J158" s="25">
        <v>22.774871999999998</v>
      </c>
      <c r="K158" s="25">
        <v>4.7030300184819048E-3</v>
      </c>
      <c r="L158" s="25">
        <v>1.324624</v>
      </c>
      <c r="M158" s="27" t="s">
        <v>123</v>
      </c>
      <c r="N158" s="28">
        <v>226008</v>
      </c>
      <c r="O158" s="47"/>
    </row>
    <row r="159" spans="2:15" ht="30" customHeight="1">
      <c r="B159" s="25">
        <v>1.9431678628863192E-2</v>
      </c>
      <c r="C159" s="25">
        <v>8.2890130000000006</v>
      </c>
      <c r="D159" s="25">
        <v>1.8805772552147264E-2</v>
      </c>
      <c r="E159" s="25">
        <v>8.0393709999999992</v>
      </c>
      <c r="F159" s="59">
        <v>2.0590296449428547E-2</v>
      </c>
      <c r="G159" s="59">
        <v>7.7978160000000001</v>
      </c>
      <c r="H159" s="26"/>
      <c r="I159" s="25">
        <v>1.2881392374756098E-2</v>
      </c>
      <c r="J159" s="25">
        <v>3.9236499999999999</v>
      </c>
      <c r="K159" s="25">
        <v>7.0998880053270924E-3</v>
      </c>
      <c r="L159" s="25">
        <v>1.9997069999999999</v>
      </c>
      <c r="M159" s="27" t="s">
        <v>124</v>
      </c>
      <c r="N159" s="28">
        <v>226009</v>
      </c>
      <c r="O159" s="47"/>
    </row>
    <row r="160" spans="2:15" ht="30" customHeight="1">
      <c r="B160" s="25">
        <v>0.12064349154183923</v>
      </c>
      <c r="C160" s="25">
        <v>51.463154000000003</v>
      </c>
      <c r="D160" s="25">
        <v>0.11687729215894894</v>
      </c>
      <c r="E160" s="25">
        <v>49.964441000000001</v>
      </c>
      <c r="F160" s="59">
        <v>0.12825032923503699</v>
      </c>
      <c r="G160" s="59">
        <v>48.570086000000003</v>
      </c>
      <c r="H160" s="26"/>
      <c r="I160" s="25">
        <v>0.11164431613030466</v>
      </c>
      <c r="J160" s="25">
        <v>34.006667</v>
      </c>
      <c r="K160" s="25">
        <v>8.7345469062847986E-2</v>
      </c>
      <c r="L160" s="25">
        <v>24.601140999999998</v>
      </c>
      <c r="M160" s="27" t="s">
        <v>125</v>
      </c>
      <c r="N160" s="28">
        <v>226010</v>
      </c>
      <c r="O160" s="47"/>
    </row>
    <row r="161" spans="2:15" ht="30" customHeight="1">
      <c r="B161" s="25">
        <v>2.5905019602845917E-3</v>
      </c>
      <c r="C161" s="25">
        <v>1.1050359999999999</v>
      </c>
      <c r="D161" s="25">
        <v>2.5061237318946641E-3</v>
      </c>
      <c r="E161" s="25">
        <v>1.0713550000000001</v>
      </c>
      <c r="F161" s="59">
        <v>2.7429493898032896E-3</v>
      </c>
      <c r="G161" s="59">
        <v>1.038791</v>
      </c>
      <c r="H161" s="26"/>
      <c r="I161" s="25">
        <v>1.5696995901976245E-2</v>
      </c>
      <c r="J161" s="25">
        <v>4.7812780000000004</v>
      </c>
      <c r="K161" s="25">
        <v>2.929569627260147E-3</v>
      </c>
      <c r="L161" s="25">
        <v>0.82512300000000005</v>
      </c>
      <c r="M161" s="27" t="s">
        <v>126</v>
      </c>
      <c r="N161" s="28">
        <v>226011</v>
      </c>
      <c r="O161" s="47"/>
    </row>
    <row r="162" spans="2:15" ht="30" customHeight="1">
      <c r="B162" s="25">
        <v>2.2638814839191491E-2</v>
      </c>
      <c r="C162" s="25">
        <v>9.6570879999999999</v>
      </c>
      <c r="D162" s="25">
        <v>2.193198094059539E-2</v>
      </c>
      <c r="E162" s="25">
        <v>9.3758090000000003</v>
      </c>
      <c r="F162" s="59">
        <v>2.4035941272302058E-2</v>
      </c>
      <c r="G162" s="59">
        <v>9.1027269999999998</v>
      </c>
      <c r="H162" s="26"/>
      <c r="I162" s="25">
        <v>2.0042072922650062E-2</v>
      </c>
      <c r="J162" s="25">
        <v>6.104781</v>
      </c>
      <c r="K162" s="25">
        <v>3.0851935716927552E-3</v>
      </c>
      <c r="L162" s="25">
        <v>0.86895500000000003</v>
      </c>
      <c r="M162" s="27" t="s">
        <v>127</v>
      </c>
      <c r="N162" s="28">
        <v>226012</v>
      </c>
      <c r="O162" s="47"/>
    </row>
    <row r="163" spans="2:15" ht="30" customHeight="1">
      <c r="B163" s="25">
        <v>5.803082736041313E-2</v>
      </c>
      <c r="C163" s="25">
        <v>24.754335000000001</v>
      </c>
      <c r="D163" s="25">
        <v>5.623057856667496E-2</v>
      </c>
      <c r="E163" s="25">
        <v>24.038283</v>
      </c>
      <c r="F163" s="59">
        <v>6.2430074277274504E-2</v>
      </c>
      <c r="G163" s="59">
        <v>23.643090000000001</v>
      </c>
      <c r="H163" s="26"/>
      <c r="I163" s="25">
        <v>6.7816163625584194E-2</v>
      </c>
      <c r="J163" s="25">
        <v>20.656687000000002</v>
      </c>
      <c r="K163" s="25">
        <v>5.1691392120812404E-2</v>
      </c>
      <c r="L163" s="25">
        <v>14.559051999999999</v>
      </c>
      <c r="M163" s="27" t="s">
        <v>128</v>
      </c>
      <c r="N163" s="28">
        <v>226013</v>
      </c>
      <c r="O163" s="47"/>
    </row>
    <row r="164" spans="2:15" ht="30" customHeight="1">
      <c r="B164" s="25">
        <v>3.0506302137627981E-2</v>
      </c>
      <c r="C164" s="25">
        <v>13.013139000000001</v>
      </c>
      <c r="D164" s="25">
        <v>2.9555487904656813E-2</v>
      </c>
      <c r="E164" s="25">
        <v>12.634819</v>
      </c>
      <c r="F164" s="59">
        <v>3.3316886527383051E-2</v>
      </c>
      <c r="G164" s="59">
        <v>12.617543</v>
      </c>
      <c r="H164" s="26"/>
      <c r="I164" s="25">
        <v>2.1312004572264776E-2</v>
      </c>
      <c r="J164" s="25">
        <v>6.4916</v>
      </c>
      <c r="K164" s="25">
        <v>5.714070839992735E-3</v>
      </c>
      <c r="L164" s="25">
        <v>1.6093869999999999</v>
      </c>
      <c r="M164" s="27" t="s">
        <v>129</v>
      </c>
      <c r="N164" s="28">
        <v>226014</v>
      </c>
      <c r="O164" s="47"/>
    </row>
    <row r="165" spans="2:15" ht="30" customHeight="1">
      <c r="B165" s="25">
        <v>7.0804504578969732E-3</v>
      </c>
      <c r="C165" s="25">
        <v>3.0203229999999999</v>
      </c>
      <c r="D165" s="25">
        <v>6.844515131683826E-3</v>
      </c>
      <c r="E165" s="25">
        <v>2.9259949999999999</v>
      </c>
      <c r="F165" s="59">
        <v>7.4858663083283991E-3</v>
      </c>
      <c r="G165" s="59">
        <v>2.8349959999999998</v>
      </c>
      <c r="H165" s="26"/>
      <c r="I165" s="25">
        <v>5.1069296408345153E-3</v>
      </c>
      <c r="J165" s="25">
        <v>1.5555619999999999</v>
      </c>
      <c r="K165" s="25">
        <v>2.9179844627528551E-4</v>
      </c>
      <c r="L165" s="25">
        <v>8.2185999999999995E-2</v>
      </c>
      <c r="M165" s="27" t="s">
        <v>130</v>
      </c>
      <c r="N165" s="28">
        <v>226015</v>
      </c>
      <c r="O165" s="47"/>
    </row>
    <row r="166" spans="2:15" ht="30" customHeight="1">
      <c r="B166" s="25">
        <v>8.4785142907629785E-2</v>
      </c>
      <c r="C166" s="25">
        <v>36.166981</v>
      </c>
      <c r="D166" s="25">
        <v>8.2143430814340182E-2</v>
      </c>
      <c r="E166" s="25">
        <v>35.115893999999997</v>
      </c>
      <c r="F166" s="59">
        <v>9.1825253820639954E-2</v>
      </c>
      <c r="G166" s="59">
        <v>34.775430999999998</v>
      </c>
      <c r="H166" s="26"/>
      <c r="I166" s="25">
        <v>6.6889641659601873E-2</v>
      </c>
      <c r="J166" s="25">
        <v>20.374469999999999</v>
      </c>
      <c r="K166" s="25">
        <v>4.3370062788702618E-2</v>
      </c>
      <c r="L166" s="25">
        <v>12.215322</v>
      </c>
      <c r="M166" s="27" t="s">
        <v>131</v>
      </c>
      <c r="N166" s="28">
        <v>226016</v>
      </c>
      <c r="O166" s="47"/>
    </row>
    <row r="167" spans="2:15" ht="30" customHeight="1">
      <c r="B167" s="25">
        <v>0.10276654402813475</v>
      </c>
      <c r="C167" s="25">
        <v>43.837345999999997</v>
      </c>
      <c r="D167" s="25">
        <v>9.9549553771243068E-2</v>
      </c>
      <c r="E167" s="25">
        <v>42.556922</v>
      </c>
      <c r="F167" s="59">
        <v>0.10908933356887818</v>
      </c>
      <c r="G167" s="59">
        <v>41.313564999999997</v>
      </c>
      <c r="H167" s="26"/>
      <c r="I167" s="25">
        <v>9.6287571653842843E-2</v>
      </c>
      <c r="J167" s="25">
        <v>29.329028999999998</v>
      </c>
      <c r="K167" s="25">
        <v>9.9641099198006941E-2</v>
      </c>
      <c r="L167" s="25">
        <v>28.064246000000001</v>
      </c>
      <c r="M167" s="27" t="s">
        <v>132</v>
      </c>
      <c r="N167" s="28">
        <v>226017</v>
      </c>
      <c r="O167" s="47"/>
    </row>
    <row r="168" spans="2:15" ht="11.25" customHeight="1" thickBot="1">
      <c r="B168" s="16"/>
      <c r="C168" s="16"/>
      <c r="D168" s="16"/>
      <c r="E168" s="16"/>
      <c r="F168" s="61"/>
      <c r="G168" s="61"/>
      <c r="H168" s="9"/>
      <c r="I168" s="16"/>
      <c r="J168" s="16"/>
      <c r="K168" s="16"/>
      <c r="L168" s="16"/>
      <c r="M168" s="18"/>
      <c r="N168" s="50"/>
      <c r="O168" s="12"/>
    </row>
    <row r="169" spans="2:15" ht="30" customHeight="1" thickBot="1">
      <c r="B169" s="66">
        <f t="shared" ref="B169:K169" si="104">SUM(B170:B173)</f>
        <v>5.0852326409414488</v>
      </c>
      <c r="C169" s="66">
        <f t="shared" si="104"/>
        <v>2169.2186389999997</v>
      </c>
      <c r="D169" s="66">
        <f t="shared" si="104"/>
        <v>4.9887789356993046</v>
      </c>
      <c r="E169" s="66">
        <f t="shared" si="104"/>
        <v>2132.6773250000001</v>
      </c>
      <c r="F169" s="67">
        <f t="shared" si="104"/>
        <v>4.8684386284774961</v>
      </c>
      <c r="G169" s="67">
        <f t="shared" si="104"/>
        <v>1843.741722</v>
      </c>
      <c r="H169" s="38"/>
      <c r="I169" s="66">
        <f t="shared" si="104"/>
        <v>5.4065123669787729</v>
      </c>
      <c r="J169" s="66">
        <f t="shared" si="104"/>
        <v>1646.8143839999998</v>
      </c>
      <c r="K169" s="66">
        <f t="shared" si="104"/>
        <v>5.1135805798532274</v>
      </c>
      <c r="L169" s="66">
        <f>SUM(L170:L173)</f>
        <v>1440.2569269999999</v>
      </c>
      <c r="M169" s="70" t="s">
        <v>14</v>
      </c>
      <c r="N169" s="72">
        <v>227</v>
      </c>
      <c r="O169" s="69"/>
    </row>
    <row r="170" spans="2:15" ht="30" customHeight="1">
      <c r="B170" s="8">
        <v>0.33173433103643962</v>
      </c>
      <c r="C170" s="8">
        <v>141.50862799999999</v>
      </c>
      <c r="D170" s="8">
        <v>0.3354409497735184</v>
      </c>
      <c r="E170" s="8">
        <v>143.39928</v>
      </c>
      <c r="F170" s="60">
        <v>0.3845744926448304</v>
      </c>
      <c r="G170" s="60">
        <v>145.643417</v>
      </c>
      <c r="H170" s="14"/>
      <c r="I170" s="8">
        <v>0.48272706776879637</v>
      </c>
      <c r="J170" s="8">
        <v>147.037836</v>
      </c>
      <c r="K170" s="8">
        <v>0.61089565866815876</v>
      </c>
      <c r="L170" s="8">
        <v>172.060788</v>
      </c>
      <c r="M170" s="7" t="s">
        <v>133</v>
      </c>
      <c r="N170" s="29">
        <v>227001</v>
      </c>
      <c r="O170" s="49"/>
    </row>
    <row r="171" spans="2:15" ht="30" customHeight="1">
      <c r="B171" s="25">
        <v>2.8131231492381338E-3</v>
      </c>
      <c r="C171" s="25">
        <v>1.2</v>
      </c>
      <c r="D171" s="25">
        <v>3.2748932190100658E-3</v>
      </c>
      <c r="E171" s="25">
        <v>1.4</v>
      </c>
      <c r="F171" s="59">
        <v>4.2248335071109235E-3</v>
      </c>
      <c r="G171" s="59">
        <v>1.6</v>
      </c>
      <c r="H171" s="26"/>
      <c r="I171" s="25">
        <v>5.2528201546034325E-3</v>
      </c>
      <c r="J171" s="25">
        <v>1.6</v>
      </c>
      <c r="K171" s="25">
        <v>6.4562172594319386E-2</v>
      </c>
      <c r="L171" s="25">
        <v>18.184149999999999</v>
      </c>
      <c r="M171" s="27" t="s">
        <v>134</v>
      </c>
      <c r="N171" s="28">
        <v>227002</v>
      </c>
      <c r="O171" s="47"/>
    </row>
    <row r="172" spans="2:15" ht="30" customHeight="1">
      <c r="B172" s="25">
        <v>2.6866461545497979</v>
      </c>
      <c r="C172" s="25">
        <v>1146.048436</v>
      </c>
      <c r="D172" s="25">
        <v>2.6025371426549579</v>
      </c>
      <c r="E172" s="25">
        <v>1112.5712370000001</v>
      </c>
      <c r="F172" s="59">
        <v>2.1810065822756854</v>
      </c>
      <c r="G172" s="59">
        <v>825.97586999999999</v>
      </c>
      <c r="H172" s="26"/>
      <c r="I172" s="25">
        <v>2.0707749032190046</v>
      </c>
      <c r="J172" s="25">
        <v>630.75447999999994</v>
      </c>
      <c r="K172" s="25">
        <v>1.793577452438246</v>
      </c>
      <c r="L172" s="25">
        <v>505.16703699999999</v>
      </c>
      <c r="M172" s="27" t="s">
        <v>135</v>
      </c>
      <c r="N172" s="28">
        <v>227003</v>
      </c>
      <c r="O172" s="47"/>
    </row>
    <row r="173" spans="2:15" ht="30" customHeight="1">
      <c r="B173" s="25">
        <v>2.0640390322059727</v>
      </c>
      <c r="C173" s="25">
        <v>880.46157500000004</v>
      </c>
      <c r="D173" s="25">
        <v>2.0475259500518184</v>
      </c>
      <c r="E173" s="25">
        <v>875.30680800000005</v>
      </c>
      <c r="F173" s="59">
        <v>2.2986327200498691</v>
      </c>
      <c r="G173" s="59">
        <v>870.52243499999997</v>
      </c>
      <c r="H173" s="26"/>
      <c r="I173" s="25">
        <v>2.8477575758363685</v>
      </c>
      <c r="J173" s="25">
        <v>867.42206799999997</v>
      </c>
      <c r="K173" s="25">
        <v>2.6445452961525033</v>
      </c>
      <c r="L173" s="25">
        <v>744.84495200000003</v>
      </c>
      <c r="M173" s="27" t="s">
        <v>136</v>
      </c>
      <c r="N173" s="28">
        <v>227011</v>
      </c>
      <c r="O173" s="47"/>
    </row>
    <row r="174" spans="2:15" ht="11.25" customHeight="1" thickBot="1">
      <c r="B174" s="16"/>
      <c r="C174" s="16"/>
      <c r="D174" s="16"/>
      <c r="E174" s="16"/>
      <c r="F174" s="61"/>
      <c r="G174" s="61"/>
      <c r="H174" s="9"/>
      <c r="I174" s="16"/>
      <c r="J174" s="16"/>
      <c r="K174" s="16"/>
      <c r="L174" s="16"/>
      <c r="M174" s="18"/>
      <c r="N174" s="50"/>
      <c r="O174" s="12"/>
    </row>
    <row r="175" spans="2:15" ht="30" customHeight="1" thickBot="1">
      <c r="B175" s="66">
        <f t="shared" ref="B175:G175" si="105">SUM(B176:B196)</f>
        <v>12.01371682664039</v>
      </c>
      <c r="C175" s="66">
        <f t="shared" si="105"/>
        <v>5124.7170589999996</v>
      </c>
      <c r="D175" s="66">
        <f t="shared" si="105"/>
        <v>11.379377801537888</v>
      </c>
      <c r="E175" s="66">
        <f t="shared" si="105"/>
        <v>4864.6254570000001</v>
      </c>
      <c r="F175" s="67">
        <f t="shared" si="105"/>
        <v>12.24167581856152</v>
      </c>
      <c r="G175" s="67">
        <f t="shared" si="105"/>
        <v>4636.0835939999997</v>
      </c>
      <c r="H175" s="38"/>
      <c r="I175" s="66">
        <f>SUM(I176:I196)</f>
        <v>10.403572688556489</v>
      </c>
      <c r="J175" s="66">
        <f>SUM(J176:J196)</f>
        <v>3168.910378</v>
      </c>
      <c r="K175" s="66">
        <f>SUM(K176:K196)</f>
        <v>12.385664619251788</v>
      </c>
      <c r="L175" s="66">
        <f>SUM(L176:L196)</f>
        <v>3488.4635109999999</v>
      </c>
      <c r="M175" s="70" t="s">
        <v>15</v>
      </c>
      <c r="N175" s="72">
        <v>228</v>
      </c>
      <c r="O175" s="69"/>
    </row>
    <row r="176" spans="2:15" ht="30" customHeight="1">
      <c r="B176" s="8">
        <v>1.0432617935465032</v>
      </c>
      <c r="C176" s="8">
        <v>445.02643</v>
      </c>
      <c r="D176" s="8">
        <v>1.0410100270623268</v>
      </c>
      <c r="E176" s="8">
        <v>445.02643</v>
      </c>
      <c r="F176" s="60">
        <v>1.1751016081337213</v>
      </c>
      <c r="G176" s="60">
        <v>445.02643</v>
      </c>
      <c r="H176" s="14"/>
      <c r="I176" s="8">
        <v>1.9603245531098417</v>
      </c>
      <c r="J176" s="8">
        <v>597.111493</v>
      </c>
      <c r="K176" s="8">
        <v>2.031996253790529</v>
      </c>
      <c r="L176" s="8">
        <v>572.31848300000001</v>
      </c>
      <c r="M176" s="7" t="s">
        <v>137</v>
      </c>
      <c r="N176" s="29">
        <v>228001</v>
      </c>
      <c r="O176" s="49"/>
    </row>
    <row r="177" spans="2:15" ht="30" customHeight="1">
      <c r="B177" s="25">
        <v>2.2383317617700516E-4</v>
      </c>
      <c r="C177" s="25">
        <v>9.5480999999999996E-2</v>
      </c>
      <c r="D177" s="25">
        <v>2.1684471528730939E-4</v>
      </c>
      <c r="E177" s="25">
        <v>9.2700000000000005E-2</v>
      </c>
      <c r="F177" s="59">
        <v>2.3764688477498941E-4</v>
      </c>
      <c r="G177" s="59">
        <v>0.09</v>
      </c>
      <c r="H177" s="26"/>
      <c r="I177" s="25">
        <v>1.7071665502461155E-4</v>
      </c>
      <c r="J177" s="25">
        <v>5.1999999999999998E-2</v>
      </c>
      <c r="K177" s="25">
        <v>1.2564737565079308E-4</v>
      </c>
      <c r="L177" s="25">
        <v>3.5388999999999997E-2</v>
      </c>
      <c r="M177" s="27" t="s">
        <v>138</v>
      </c>
      <c r="N177" s="28">
        <v>228002</v>
      </c>
      <c r="O177" s="47"/>
    </row>
    <row r="178" spans="2:15" ht="30" customHeight="1">
      <c r="B178" s="25">
        <v>0.43151025087742723</v>
      </c>
      <c r="C178" s="25">
        <v>184.070257</v>
      </c>
      <c r="D178" s="25">
        <v>0.41737353594479032</v>
      </c>
      <c r="E178" s="25">
        <v>178.425039</v>
      </c>
      <c r="F178" s="59">
        <v>0.45658599289829543</v>
      </c>
      <c r="G178" s="59">
        <v>172.915119</v>
      </c>
      <c r="H178" s="26"/>
      <c r="I178" s="25">
        <v>0.68282666255213265</v>
      </c>
      <c r="J178" s="25">
        <v>207.987829</v>
      </c>
      <c r="K178" s="25">
        <v>0.46833030361097078</v>
      </c>
      <c r="L178" s="25">
        <v>131.90678299999999</v>
      </c>
      <c r="M178" s="27" t="s">
        <v>139</v>
      </c>
      <c r="N178" s="28">
        <v>228003</v>
      </c>
      <c r="O178" s="47"/>
    </row>
    <row r="179" spans="2:15" ht="30" customHeight="1">
      <c r="B179" s="25">
        <v>3.1276373501308304E-2</v>
      </c>
      <c r="C179" s="25">
        <v>13.34163</v>
      </c>
      <c r="D179" s="25">
        <v>3.0394567009974921E-2</v>
      </c>
      <c r="E179" s="25">
        <v>12.993520999999999</v>
      </c>
      <c r="F179" s="59">
        <v>3.209698433585137E-2</v>
      </c>
      <c r="G179" s="59">
        <v>12.15555</v>
      </c>
      <c r="H179" s="26"/>
      <c r="I179" s="25">
        <v>4.3884255906984221E-2</v>
      </c>
      <c r="J179" s="25">
        <v>13.367069000000001</v>
      </c>
      <c r="K179" s="25">
        <v>3.7395341724384482E-2</v>
      </c>
      <c r="L179" s="25">
        <v>10.532522</v>
      </c>
      <c r="M179" s="27" t="s">
        <v>140</v>
      </c>
      <c r="N179" s="28">
        <v>228004</v>
      </c>
      <c r="O179" s="47"/>
    </row>
    <row r="180" spans="2:15" ht="30" customHeight="1">
      <c r="B180" s="25">
        <v>5.4281972713774621E-2</v>
      </c>
      <c r="C180" s="25">
        <v>23.155177999999999</v>
      </c>
      <c r="D180" s="25">
        <v>4.490777561451418E-2</v>
      </c>
      <c r="E180" s="25">
        <v>19.197842999999999</v>
      </c>
      <c r="F180" s="59">
        <v>9.8131052836366844E-3</v>
      </c>
      <c r="G180" s="59">
        <v>3.7163520000000001</v>
      </c>
      <c r="H180" s="26"/>
      <c r="I180" s="25">
        <v>4.0020478382013731E-2</v>
      </c>
      <c r="J180" s="25">
        <v>12.190168999999999</v>
      </c>
      <c r="K180" s="25">
        <v>2.0394171392592652E-2</v>
      </c>
      <c r="L180" s="25">
        <v>5.7440860000000002</v>
      </c>
      <c r="M180" s="27" t="s">
        <v>141</v>
      </c>
      <c r="N180" s="28">
        <v>228005</v>
      </c>
      <c r="O180" s="47"/>
    </row>
    <row r="181" spans="2:15" ht="48.75" customHeight="1">
      <c r="B181" s="25">
        <v>2.126416345816195E-4</v>
      </c>
      <c r="C181" s="25">
        <v>9.0706999999999996E-2</v>
      </c>
      <c r="D181" s="25">
        <v>2.0600247952294389E-4</v>
      </c>
      <c r="E181" s="25">
        <v>8.8065000000000004E-2</v>
      </c>
      <c r="F181" s="59">
        <v>2.2576454053623997E-4</v>
      </c>
      <c r="G181" s="59">
        <v>8.5500000000000007E-2</v>
      </c>
      <c r="H181" s="26"/>
      <c r="I181" s="25">
        <v>1.2067855287286698E-2</v>
      </c>
      <c r="J181" s="25">
        <v>3.6758479999999998</v>
      </c>
      <c r="K181" s="25">
        <v>0</v>
      </c>
      <c r="L181" s="25">
        <v>0</v>
      </c>
      <c r="M181" s="37" t="s">
        <v>142</v>
      </c>
      <c r="N181" s="28">
        <v>228006</v>
      </c>
      <c r="O181" s="47"/>
    </row>
    <row r="182" spans="2:15" ht="48.75" customHeight="1">
      <c r="B182" s="25">
        <v>0.10281276364147675</v>
      </c>
      <c r="C182" s="25">
        <v>43.857061999999999</v>
      </c>
      <c r="D182" s="25">
        <v>9.9982265412270857E-2</v>
      </c>
      <c r="E182" s="25">
        <v>42.741903999999998</v>
      </c>
      <c r="F182" s="59">
        <v>0.1100020586781916</v>
      </c>
      <c r="G182" s="59">
        <v>41.659225999999997</v>
      </c>
      <c r="H182" s="26"/>
      <c r="I182" s="25">
        <v>0.10588239921234224</v>
      </c>
      <c r="J182" s="25">
        <v>32.251596999999997</v>
      </c>
      <c r="K182" s="25">
        <v>0.1006680212456413</v>
      </c>
      <c r="L182" s="25">
        <v>28.353482</v>
      </c>
      <c r="M182" s="37" t="s">
        <v>143</v>
      </c>
      <c r="N182" s="28">
        <v>228007</v>
      </c>
      <c r="O182" s="47"/>
    </row>
    <row r="183" spans="2:15" ht="30" customHeight="1">
      <c r="B183" s="25">
        <v>0.25412428845933221</v>
      </c>
      <c r="C183" s="25">
        <v>108.402345</v>
      </c>
      <c r="D183" s="25">
        <v>0.24752266582515353</v>
      </c>
      <c r="E183" s="25">
        <v>105.814666</v>
      </c>
      <c r="F183" s="59">
        <v>0.26689660066018417</v>
      </c>
      <c r="G183" s="59">
        <v>101.077252</v>
      </c>
      <c r="H183" s="26"/>
      <c r="I183" s="25">
        <v>0.30609260197307153</v>
      </c>
      <c r="J183" s="25">
        <v>93.235281000000001</v>
      </c>
      <c r="K183" s="25">
        <v>0.29031252377336425</v>
      </c>
      <c r="L183" s="25">
        <v>81.767484999999994</v>
      </c>
      <c r="M183" s="27" t="s">
        <v>144</v>
      </c>
      <c r="N183" s="28">
        <v>228009</v>
      </c>
      <c r="O183" s="47"/>
    </row>
    <row r="184" spans="2:15" ht="30" customHeight="1">
      <c r="B184" s="25">
        <v>7.4611058725668408E-3</v>
      </c>
      <c r="C184" s="25">
        <v>3.1827000000000001</v>
      </c>
      <c r="D184" s="25">
        <v>7.2281571762436454E-3</v>
      </c>
      <c r="E184" s="25">
        <v>3.09</v>
      </c>
      <c r="F184" s="59">
        <v>7.9215628258329819E-3</v>
      </c>
      <c r="G184" s="59">
        <v>3</v>
      </c>
      <c r="H184" s="26"/>
      <c r="I184" s="25">
        <v>0.18362942315075362</v>
      </c>
      <c r="J184" s="25">
        <v>55.933207000000003</v>
      </c>
      <c r="K184" s="25">
        <v>0.16566494462413273</v>
      </c>
      <c r="L184" s="25">
        <v>46.660080999999998</v>
      </c>
      <c r="M184" s="27" t="s">
        <v>145</v>
      </c>
      <c r="N184" s="28">
        <v>228010</v>
      </c>
      <c r="O184" s="47"/>
    </row>
    <row r="185" spans="2:15" ht="30" customHeight="1">
      <c r="B185" s="25">
        <v>0.82049425186112235</v>
      </c>
      <c r="C185" s="25">
        <v>350</v>
      </c>
      <c r="D185" s="25">
        <v>0.81872330475251642</v>
      </c>
      <c r="E185" s="25">
        <v>350</v>
      </c>
      <c r="F185" s="59">
        <v>0.92418232968051439</v>
      </c>
      <c r="G185" s="59">
        <v>350</v>
      </c>
      <c r="H185" s="26"/>
      <c r="I185" s="25">
        <v>1.0664563989022879</v>
      </c>
      <c r="J185" s="25">
        <v>324.84078799999997</v>
      </c>
      <c r="K185" s="25">
        <v>1.0078097961748194</v>
      </c>
      <c r="L185" s="25">
        <v>283.85297100000003</v>
      </c>
      <c r="M185" s="27" t="s">
        <v>146</v>
      </c>
      <c r="N185" s="28">
        <v>228011</v>
      </c>
      <c r="O185" s="47"/>
    </row>
    <row r="186" spans="2:15" ht="30" customHeight="1">
      <c r="B186" s="25">
        <v>0.59621557778085732</v>
      </c>
      <c r="C186" s="25">
        <v>254.32896299999999</v>
      </c>
      <c r="D186" s="25">
        <v>0.59490629969616471</v>
      </c>
      <c r="E186" s="25">
        <v>254.31938199999999</v>
      </c>
      <c r="F186" s="59">
        <v>0.67151109198753722</v>
      </c>
      <c r="G186" s="59">
        <v>254.31008</v>
      </c>
      <c r="H186" s="26"/>
      <c r="I186" s="25">
        <v>0.84907629305316867</v>
      </c>
      <c r="J186" s="25">
        <v>258.62718100000001</v>
      </c>
      <c r="K186" s="25">
        <v>1.1050231376965212</v>
      </c>
      <c r="L186" s="25">
        <v>311.233431</v>
      </c>
      <c r="M186" s="27" t="s">
        <v>147</v>
      </c>
      <c r="N186" s="28">
        <v>228013</v>
      </c>
      <c r="O186" s="47"/>
    </row>
    <row r="187" spans="2:15" ht="30" customHeight="1">
      <c r="B187" s="25">
        <v>0.13304643898190419</v>
      </c>
      <c r="C187" s="25">
        <v>56.753906000000001</v>
      </c>
      <c r="D187" s="25">
        <v>0.12889249876677666</v>
      </c>
      <c r="E187" s="25">
        <v>55.100879999999997</v>
      </c>
      <c r="F187" s="59">
        <v>0.14125730831025374</v>
      </c>
      <c r="G187" s="59">
        <v>53.496000000000002</v>
      </c>
      <c r="H187" s="26"/>
      <c r="I187" s="25">
        <v>0.16450847820438963</v>
      </c>
      <c r="J187" s="25">
        <v>50.109000000000002</v>
      </c>
      <c r="K187" s="25">
        <v>0.18269934019939965</v>
      </c>
      <c r="L187" s="25">
        <v>51.457875000000001</v>
      </c>
      <c r="M187" s="27" t="s">
        <v>148</v>
      </c>
      <c r="N187" s="28">
        <v>228014</v>
      </c>
      <c r="O187" s="47"/>
    </row>
    <row r="188" spans="2:15" ht="30" customHeight="1">
      <c r="B188" s="25">
        <v>9.948141163422454E-2</v>
      </c>
      <c r="C188" s="25">
        <v>42.436</v>
      </c>
      <c r="D188" s="25">
        <v>9.6375429016581943E-2</v>
      </c>
      <c r="E188" s="25">
        <v>41.2</v>
      </c>
      <c r="F188" s="59">
        <v>0.10562083767777308</v>
      </c>
      <c r="G188" s="59">
        <v>40</v>
      </c>
      <c r="H188" s="26"/>
      <c r="I188" s="25">
        <v>0.13460351646171295</v>
      </c>
      <c r="J188" s="25">
        <v>41</v>
      </c>
      <c r="K188" s="25">
        <v>0.16019318586115305</v>
      </c>
      <c r="L188" s="25">
        <v>45.118941999999997</v>
      </c>
      <c r="M188" s="27" t="s">
        <v>149</v>
      </c>
      <c r="N188" s="28">
        <v>228015</v>
      </c>
      <c r="O188" s="47"/>
    </row>
    <row r="189" spans="2:15" ht="30" customHeight="1">
      <c r="B189" s="25">
        <v>0.16165729390561487</v>
      </c>
      <c r="C189" s="25">
        <v>68.958500000000001</v>
      </c>
      <c r="D189" s="25">
        <v>0.15661007215194567</v>
      </c>
      <c r="E189" s="25">
        <v>66.95</v>
      </c>
      <c r="F189" s="59">
        <v>0.17163386122638127</v>
      </c>
      <c r="G189" s="59">
        <v>65</v>
      </c>
      <c r="H189" s="26"/>
      <c r="I189" s="25">
        <v>0.19028341010050936</v>
      </c>
      <c r="J189" s="25">
        <v>57.96</v>
      </c>
      <c r="K189" s="25">
        <v>0.10107019652127688</v>
      </c>
      <c r="L189" s="25">
        <v>28.466756</v>
      </c>
      <c r="M189" s="27" t="s">
        <v>150</v>
      </c>
      <c r="N189" s="28">
        <v>228016</v>
      </c>
      <c r="O189" s="47"/>
    </row>
    <row r="190" spans="2:15" ht="30" customHeight="1">
      <c r="B190" s="25">
        <v>6.3568612657192323E-3</v>
      </c>
      <c r="C190" s="25">
        <v>2.7116600000000002</v>
      </c>
      <c r="D190" s="25">
        <v>6.1583899141595868E-3</v>
      </c>
      <c r="E190" s="25">
        <v>2.6326800000000001</v>
      </c>
      <c r="F190" s="59">
        <v>6.7491715276096998E-3</v>
      </c>
      <c r="G190" s="59">
        <v>2.556</v>
      </c>
      <c r="H190" s="26"/>
      <c r="I190" s="25">
        <v>8.2075314915678634E-3</v>
      </c>
      <c r="J190" s="25">
        <v>2.5</v>
      </c>
      <c r="K190" s="25">
        <v>8.4714074515468731E-3</v>
      </c>
      <c r="L190" s="25">
        <v>2.3860000000000001</v>
      </c>
      <c r="M190" s="27" t="s">
        <v>151</v>
      </c>
      <c r="N190" s="28">
        <v>228017</v>
      </c>
      <c r="O190" s="47"/>
    </row>
    <row r="191" spans="2:15" ht="30" customHeight="1">
      <c r="B191" s="25">
        <v>2.3645674069020681</v>
      </c>
      <c r="C191" s="25">
        <v>1008.658611</v>
      </c>
      <c r="D191" s="25">
        <v>2.2907415020466337</v>
      </c>
      <c r="E191" s="25">
        <v>979.28020500000002</v>
      </c>
      <c r="F191" s="59">
        <v>2.5104950392907357</v>
      </c>
      <c r="G191" s="59">
        <v>950.75748099999998</v>
      </c>
      <c r="H191" s="26"/>
      <c r="I191" s="25">
        <v>3.2889220193010744</v>
      </c>
      <c r="J191" s="25">
        <v>1001.8</v>
      </c>
      <c r="K191" s="25">
        <v>5.6486300482381466</v>
      </c>
      <c r="L191" s="25">
        <v>1590.9553840000001</v>
      </c>
      <c r="M191" s="27" t="s">
        <v>152</v>
      </c>
      <c r="N191" s="28">
        <v>228018</v>
      </c>
      <c r="O191" s="47"/>
    </row>
    <row r="192" spans="2:15" ht="30" customHeight="1">
      <c r="B192" s="25">
        <v>0.53702055581501706</v>
      </c>
      <c r="C192" s="25">
        <v>229.07801499999999</v>
      </c>
      <c r="D192" s="25">
        <v>0.52025384091731264</v>
      </c>
      <c r="E192" s="25">
        <v>222.40584000000001</v>
      </c>
      <c r="F192" s="59">
        <v>0.57016240595215462</v>
      </c>
      <c r="G192" s="59">
        <v>215.928</v>
      </c>
      <c r="H192" s="26"/>
      <c r="I192" s="25">
        <v>0.65005619220775457</v>
      </c>
      <c r="J192" s="25">
        <v>198.006</v>
      </c>
      <c r="K192" s="25">
        <v>0.62730310618365659</v>
      </c>
      <c r="L192" s="25">
        <v>176.68199999999999</v>
      </c>
      <c r="M192" s="27" t="s">
        <v>153</v>
      </c>
      <c r="N192" s="28">
        <v>228019</v>
      </c>
      <c r="O192" s="47"/>
    </row>
    <row r="193" spans="2:15" ht="30" customHeight="1">
      <c r="B193" s="25">
        <v>4.974070581711227E-2</v>
      </c>
      <c r="C193" s="25">
        <v>21.218</v>
      </c>
      <c r="D193" s="25">
        <v>4.8187714508290971E-2</v>
      </c>
      <c r="E193" s="25">
        <v>20.6</v>
      </c>
      <c r="F193" s="59">
        <v>5.2810418838886541E-2</v>
      </c>
      <c r="G193" s="59">
        <v>20</v>
      </c>
      <c r="H193" s="26"/>
      <c r="I193" s="25">
        <v>7.2216421521982127E-2</v>
      </c>
      <c r="J193" s="25">
        <v>21.996998000000001</v>
      </c>
      <c r="K193" s="25">
        <v>7.4913927160193142E-2</v>
      </c>
      <c r="L193" s="25">
        <v>21.099755999999999</v>
      </c>
      <c r="M193" s="27" t="s">
        <v>154</v>
      </c>
      <c r="N193" s="28">
        <v>228022</v>
      </c>
      <c r="O193" s="47"/>
    </row>
    <row r="194" spans="2:15" ht="30" customHeight="1">
      <c r="B194" s="25">
        <v>4.6034225478897666</v>
      </c>
      <c r="C194" s="25">
        <v>1963.6918700000001</v>
      </c>
      <c r="D194" s="25">
        <v>4.1340679229314645</v>
      </c>
      <c r="E194" s="25">
        <v>1767.2927649999999</v>
      </c>
      <c r="F194" s="59">
        <v>4.2644705095585804</v>
      </c>
      <c r="G194" s="59">
        <v>1615.0110540000001</v>
      </c>
      <c r="H194" s="26"/>
      <c r="I194" s="25">
        <v>0</v>
      </c>
      <c r="J194" s="25">
        <v>0</v>
      </c>
      <c r="K194" s="25">
        <v>0.11144968021212825</v>
      </c>
      <c r="L194" s="25">
        <v>31.390172</v>
      </c>
      <c r="M194" s="27" t="s">
        <v>205</v>
      </c>
      <c r="N194" s="28">
        <v>228023</v>
      </c>
      <c r="O194" s="47"/>
    </row>
    <row r="195" spans="2:15" ht="30" customHeight="1">
      <c r="B195" s="25">
        <v>8.9533270470802076E-2</v>
      </c>
      <c r="C195" s="25">
        <v>38.192399999999999</v>
      </c>
      <c r="D195" s="25">
        <v>8.6737886114923737E-2</v>
      </c>
      <c r="E195" s="25">
        <v>37.08</v>
      </c>
      <c r="F195" s="59">
        <v>9.5058753909995769E-2</v>
      </c>
      <c r="G195" s="59">
        <v>36</v>
      </c>
      <c r="H195" s="26"/>
      <c r="I195" s="25">
        <v>1.9698075579762872E-2</v>
      </c>
      <c r="J195" s="25">
        <v>6</v>
      </c>
      <c r="K195" s="25">
        <v>0</v>
      </c>
      <c r="L195" s="25">
        <v>0</v>
      </c>
      <c r="M195" s="27" t="s">
        <v>206</v>
      </c>
      <c r="N195" s="28">
        <v>228024</v>
      </c>
      <c r="O195" s="47"/>
    </row>
    <row r="196" spans="2:15" ht="30" customHeight="1">
      <c r="B196" s="25">
        <v>0.62701548089303283</v>
      </c>
      <c r="C196" s="25">
        <v>267.46734400000003</v>
      </c>
      <c r="D196" s="25">
        <v>0.60888109948103264</v>
      </c>
      <c r="E196" s="25">
        <v>260.29353700000001</v>
      </c>
      <c r="F196" s="59">
        <v>0.66884276636007423</v>
      </c>
      <c r="G196" s="59">
        <v>253.29955000000001</v>
      </c>
      <c r="H196" s="26"/>
      <c r="I196" s="25">
        <v>0.62464540550282754</v>
      </c>
      <c r="J196" s="25">
        <v>190.265918</v>
      </c>
      <c r="K196" s="25">
        <v>0.24321358601568133</v>
      </c>
      <c r="L196" s="25">
        <v>68.501913000000002</v>
      </c>
      <c r="M196" s="27" t="s">
        <v>155</v>
      </c>
      <c r="N196" s="28">
        <v>228999</v>
      </c>
      <c r="O196" s="47"/>
    </row>
    <row r="197" spans="2:15" ht="11.25" customHeight="1" thickBot="1">
      <c r="B197" s="16"/>
      <c r="C197" s="16"/>
      <c r="D197" s="16"/>
      <c r="E197" s="16"/>
      <c r="F197" s="61"/>
      <c r="G197" s="61"/>
      <c r="H197" s="9"/>
      <c r="I197" s="16"/>
      <c r="J197" s="16"/>
      <c r="K197" s="16"/>
      <c r="L197" s="16"/>
      <c r="M197" s="18"/>
      <c r="N197" s="50"/>
      <c r="O197" s="12"/>
    </row>
    <row r="198" spans="2:15" ht="30" customHeight="1" thickBot="1">
      <c r="B198" s="66">
        <f t="shared" ref="B198:G198" si="106">SUM(B199:B203)</f>
        <v>0.24199175717052634</v>
      </c>
      <c r="C198" s="66">
        <f t="shared" si="106"/>
        <v>103.226945</v>
      </c>
      <c r="D198" s="66">
        <f t="shared" si="106"/>
        <v>0.24131771628625742</v>
      </c>
      <c r="E198" s="66">
        <f t="shared" si="106"/>
        <v>103.162082</v>
      </c>
      <c r="F198" s="67">
        <f t="shared" si="106"/>
        <v>0.27223535641030083</v>
      </c>
      <c r="G198" s="67">
        <f t="shared" si="106"/>
        <v>103.099109</v>
      </c>
      <c r="H198" s="38"/>
      <c r="I198" s="66">
        <f>SUM(I199:I203)</f>
        <v>3.4592923427608424</v>
      </c>
      <c r="J198" s="66">
        <f>SUM(J199:J203)</f>
        <v>1053.694508</v>
      </c>
      <c r="K198" s="66">
        <f>SUM(K199:K203)</f>
        <v>0.44021611659490584</v>
      </c>
      <c r="L198" s="66">
        <f>SUM(L199:L203)</f>
        <v>123.98832900000001</v>
      </c>
      <c r="M198" s="70" t="s">
        <v>16</v>
      </c>
      <c r="N198" s="72">
        <v>281</v>
      </c>
      <c r="O198" s="69"/>
    </row>
    <row r="199" spans="2:15" ht="30" customHeight="1">
      <c r="B199" s="8">
        <v>0.23442692910317781</v>
      </c>
      <c r="C199" s="8">
        <v>100</v>
      </c>
      <c r="D199" s="8">
        <v>0.2339209442150047</v>
      </c>
      <c r="E199" s="8">
        <v>100</v>
      </c>
      <c r="F199" s="60">
        <v>0.26405209419443271</v>
      </c>
      <c r="G199" s="60">
        <v>100</v>
      </c>
      <c r="H199" s="14"/>
      <c r="I199" s="8">
        <v>3.2389307329089574</v>
      </c>
      <c r="J199" s="8">
        <v>986.57273999999995</v>
      </c>
      <c r="K199" s="8">
        <v>9.1278137123325127E-3</v>
      </c>
      <c r="L199" s="8">
        <v>2.5708790000000001</v>
      </c>
      <c r="M199" s="7" t="s">
        <v>156</v>
      </c>
      <c r="N199" s="29">
        <v>281001</v>
      </c>
      <c r="O199" s="49"/>
    </row>
    <row r="200" spans="2:15" ht="30" customHeight="1">
      <c r="B200" s="25">
        <v>5.2081224277278392E-3</v>
      </c>
      <c r="C200" s="25">
        <v>2.2216399999999998</v>
      </c>
      <c r="D200" s="25">
        <v>5.0455157004755842E-3</v>
      </c>
      <c r="E200" s="25">
        <v>2.1569319999999998</v>
      </c>
      <c r="F200" s="59">
        <v>5.5295386692140935E-3</v>
      </c>
      <c r="G200" s="59">
        <v>2.094109</v>
      </c>
      <c r="H200" s="26"/>
      <c r="I200" s="25">
        <v>0.18410372982962614</v>
      </c>
      <c r="J200" s="25">
        <v>56.077680000000001</v>
      </c>
      <c r="K200" s="25">
        <v>5.3840718848350407E-2</v>
      </c>
      <c r="L200" s="25">
        <v>15.164417</v>
      </c>
      <c r="M200" s="27" t="s">
        <v>157</v>
      </c>
      <c r="N200" s="28">
        <v>281002</v>
      </c>
      <c r="O200" s="47"/>
    </row>
    <row r="201" spans="2:15" ht="30" customHeight="1">
      <c r="B201" s="25">
        <v>1.2436348588923583E-5</v>
      </c>
      <c r="C201" s="25">
        <v>5.3049999999999998E-3</v>
      </c>
      <c r="D201" s="25">
        <v>1.2046928627072743E-5</v>
      </c>
      <c r="E201" s="25">
        <v>5.1500000000000001E-3</v>
      </c>
      <c r="F201" s="59">
        <v>1.3202604709721636E-5</v>
      </c>
      <c r="G201" s="59">
        <v>5.0000000000000001E-3</v>
      </c>
      <c r="H201" s="26"/>
      <c r="I201" s="25">
        <v>3.6113138562898599E-2</v>
      </c>
      <c r="J201" s="25">
        <v>11</v>
      </c>
      <c r="K201" s="25">
        <v>2.1763404339902627E-2</v>
      </c>
      <c r="L201" s="25">
        <v>6.1297350000000002</v>
      </c>
      <c r="M201" s="27" t="s">
        <v>158</v>
      </c>
      <c r="N201" s="28">
        <v>281003</v>
      </c>
      <c r="O201" s="47"/>
    </row>
    <row r="202" spans="2:15" ht="30" customHeight="1">
      <c r="B202" s="25">
        <v>2.3442692910317781E-3</v>
      </c>
      <c r="C202" s="25">
        <v>1</v>
      </c>
      <c r="D202" s="25">
        <v>2.3392094421500471E-3</v>
      </c>
      <c r="E202" s="25">
        <v>1</v>
      </c>
      <c r="F202" s="59">
        <v>2.6405209419443272E-3</v>
      </c>
      <c r="G202" s="59">
        <v>1</v>
      </c>
      <c r="H202" s="26"/>
      <c r="I202" s="25">
        <v>0</v>
      </c>
      <c r="J202" s="25">
        <v>0</v>
      </c>
      <c r="K202" s="25">
        <v>0</v>
      </c>
      <c r="L202" s="25">
        <v>0</v>
      </c>
      <c r="M202" s="27" t="s">
        <v>159</v>
      </c>
      <c r="N202" s="28">
        <v>281006</v>
      </c>
      <c r="O202" s="47"/>
    </row>
    <row r="203" spans="2:15" ht="30" customHeight="1">
      <c r="B203" s="25">
        <v>0</v>
      </c>
      <c r="C203" s="25">
        <v>0</v>
      </c>
      <c r="D203" s="25">
        <v>0</v>
      </c>
      <c r="E203" s="25">
        <v>0</v>
      </c>
      <c r="F203" s="59">
        <v>0</v>
      </c>
      <c r="G203" s="59">
        <v>0</v>
      </c>
      <c r="H203" s="26"/>
      <c r="I203" s="25">
        <v>1.4474145936009761E-4</v>
      </c>
      <c r="J203" s="25">
        <v>4.4088000000000002E-2</v>
      </c>
      <c r="K203" s="25">
        <v>0.35548417969432028</v>
      </c>
      <c r="L203" s="25">
        <v>100.12329800000001</v>
      </c>
      <c r="M203" s="27" t="s">
        <v>160</v>
      </c>
      <c r="N203" s="28">
        <v>281999</v>
      </c>
      <c r="O203" s="47"/>
    </row>
    <row r="204" spans="2:15" ht="11.25" customHeight="1" thickBot="1">
      <c r="B204" s="16"/>
      <c r="C204" s="16"/>
      <c r="D204" s="16"/>
      <c r="E204" s="16"/>
      <c r="F204" s="61"/>
      <c r="G204" s="61"/>
      <c r="H204" s="9"/>
      <c r="I204" s="16"/>
      <c r="J204" s="16"/>
      <c r="K204" s="16"/>
      <c r="L204" s="16"/>
      <c r="M204" s="18"/>
      <c r="N204" s="50"/>
      <c r="O204" s="12"/>
    </row>
    <row r="205" spans="2:15" ht="30" customHeight="1" thickBot="1">
      <c r="B205" s="66">
        <f t="shared" ref="B205:K205" si="107">SUM(B206:B208)</f>
        <v>0.12301816131703709</v>
      </c>
      <c r="C205" s="66">
        <f t="shared" si="107"/>
        <v>52.476122000000004</v>
      </c>
      <c r="D205" s="66">
        <f t="shared" si="107"/>
        <v>0.12266582265058186</v>
      </c>
      <c r="E205" s="66">
        <f t="shared" si="107"/>
        <v>52.439008000000008</v>
      </c>
      <c r="F205" s="67">
        <f t="shared" si="107"/>
        <v>0.13701710961178162</v>
      </c>
      <c r="G205" s="67">
        <f t="shared" si="107"/>
        <v>51.890180999999998</v>
      </c>
      <c r="H205" s="38"/>
      <c r="I205" s="66">
        <f t="shared" si="107"/>
        <v>7.6809461201066591E-3</v>
      </c>
      <c r="J205" s="66">
        <f t="shared" si="107"/>
        <v>2.3396029999999999</v>
      </c>
      <c r="K205" s="66">
        <f t="shared" si="107"/>
        <v>0.21394874682696977</v>
      </c>
      <c r="L205" s="66">
        <f>SUM(L206:L208)</f>
        <v>60.259374000000001</v>
      </c>
      <c r="M205" s="70" t="s">
        <v>17</v>
      </c>
      <c r="N205" s="72">
        <v>291</v>
      </c>
      <c r="O205" s="69"/>
    </row>
    <row r="206" spans="2:15" ht="30" customHeight="1">
      <c r="B206" s="8">
        <v>4.4966296650918213E-3</v>
      </c>
      <c r="C206" s="8">
        <v>1.918137</v>
      </c>
      <c r="D206" s="8">
        <v>4.4869241817373645E-3</v>
      </c>
      <c r="E206" s="8">
        <v>1.918137</v>
      </c>
      <c r="F206" s="60">
        <v>3.2165162586572367E-3</v>
      </c>
      <c r="G206" s="60">
        <v>1.218137</v>
      </c>
      <c r="H206" s="14"/>
      <c r="I206" s="8">
        <v>3.3254947796275007E-4</v>
      </c>
      <c r="J206" s="8">
        <v>0.101294</v>
      </c>
      <c r="K206" s="8">
        <v>2.6798665490350607E-2</v>
      </c>
      <c r="L206" s="8">
        <v>7.5479329999999996</v>
      </c>
      <c r="M206" s="7" t="s">
        <v>208</v>
      </c>
      <c r="N206" s="29">
        <v>291001</v>
      </c>
      <c r="O206" s="49"/>
    </row>
    <row r="207" spans="2:15" ht="48.75" customHeight="1">
      <c r="B207" s="25">
        <v>0.11517567799485876</v>
      </c>
      <c r="C207" s="25">
        <v>49.130737000000003</v>
      </c>
      <c r="D207" s="25">
        <v>0.11492708389019068</v>
      </c>
      <c r="E207" s="25">
        <v>49.130737000000003</v>
      </c>
      <c r="F207" s="59">
        <v>0.12973074522270089</v>
      </c>
      <c r="G207" s="59">
        <v>49.130738999999998</v>
      </c>
      <c r="H207" s="26"/>
      <c r="I207" s="25">
        <v>3.2249590848809876E-3</v>
      </c>
      <c r="J207" s="25">
        <v>0.982317</v>
      </c>
      <c r="K207" s="25">
        <v>0.16189789506465824</v>
      </c>
      <c r="L207" s="25">
        <v>45.599079000000003</v>
      </c>
      <c r="M207" s="37" t="s">
        <v>161</v>
      </c>
      <c r="N207" s="28">
        <v>291002</v>
      </c>
      <c r="O207" s="47"/>
    </row>
    <row r="208" spans="2:15" ht="48.75" customHeight="1">
      <c r="B208" s="25">
        <v>3.3458536570865238E-3</v>
      </c>
      <c r="C208" s="25">
        <v>1.4272480000000001</v>
      </c>
      <c r="D208" s="25">
        <v>3.2518145786538132E-3</v>
      </c>
      <c r="E208" s="25">
        <v>1.390134</v>
      </c>
      <c r="F208" s="59">
        <v>4.069848130423501E-3</v>
      </c>
      <c r="G208" s="59">
        <v>1.5413049999999999</v>
      </c>
      <c r="H208" s="26"/>
      <c r="I208" s="25">
        <v>4.1234375572629213E-3</v>
      </c>
      <c r="J208" s="25">
        <v>1.255992</v>
      </c>
      <c r="K208" s="25">
        <v>2.5252186271960946E-2</v>
      </c>
      <c r="L208" s="25">
        <v>7.1123620000000001</v>
      </c>
      <c r="M208" s="37" t="s">
        <v>162</v>
      </c>
      <c r="N208" s="28">
        <v>291003</v>
      </c>
      <c r="O208" s="47"/>
    </row>
    <row r="209" spans="2:15" ht="11.25" customHeight="1" thickBot="1">
      <c r="B209" s="16"/>
      <c r="C209" s="16"/>
      <c r="D209" s="16"/>
      <c r="E209" s="16"/>
      <c r="F209" s="61"/>
      <c r="G209" s="61"/>
      <c r="H209" s="9"/>
      <c r="I209" s="16"/>
      <c r="J209" s="16"/>
      <c r="K209" s="16"/>
      <c r="L209" s="16"/>
      <c r="M209" s="18"/>
      <c r="N209" s="50"/>
      <c r="O209" s="12"/>
    </row>
    <row r="210" spans="2:15" ht="30" customHeight="1" thickBot="1">
      <c r="B210" s="66">
        <f t="shared" ref="B210:K210" si="108">B211</f>
        <v>4.0933628213366209</v>
      </c>
      <c r="C210" s="66">
        <f t="shared" si="108"/>
        <v>1746.1145939999999</v>
      </c>
      <c r="D210" s="66">
        <f t="shared" si="108"/>
        <v>3.9825403376852275</v>
      </c>
      <c r="E210" s="66">
        <f t="shared" si="108"/>
        <v>1702.515502</v>
      </c>
      <c r="F210" s="67">
        <f t="shared" si="108"/>
        <v>4.1570585906827615</v>
      </c>
      <c r="G210" s="67">
        <f t="shared" si="108"/>
        <v>1574.332748</v>
      </c>
      <c r="H210" s="38"/>
      <c r="I210" s="66">
        <f t="shared" si="108"/>
        <v>0</v>
      </c>
      <c r="J210" s="66">
        <f t="shared" si="108"/>
        <v>0</v>
      </c>
      <c r="K210" s="66">
        <f t="shared" si="108"/>
        <v>0</v>
      </c>
      <c r="L210" s="66">
        <f>L211</f>
        <v>0</v>
      </c>
      <c r="M210" s="70" t="s">
        <v>18</v>
      </c>
      <c r="N210" s="72">
        <v>292</v>
      </c>
      <c r="O210" s="69"/>
    </row>
    <row r="211" spans="2:15" ht="30" customHeight="1">
      <c r="B211" s="30">
        <v>4.0933628213366209</v>
      </c>
      <c r="C211" s="30">
        <v>1746.1145939999999</v>
      </c>
      <c r="D211" s="30">
        <v>3.9825403376852275</v>
      </c>
      <c r="E211" s="30">
        <v>1702.515502</v>
      </c>
      <c r="F211" s="62">
        <v>4.1570585906827615</v>
      </c>
      <c r="G211" s="62">
        <v>1574.332748</v>
      </c>
      <c r="H211" s="31"/>
      <c r="I211" s="30">
        <v>0</v>
      </c>
      <c r="J211" s="30">
        <v>0</v>
      </c>
      <c r="K211" s="30">
        <v>0</v>
      </c>
      <c r="L211" s="30">
        <v>0</v>
      </c>
      <c r="M211" s="32" t="s">
        <v>18</v>
      </c>
      <c r="N211" s="33">
        <v>292101</v>
      </c>
      <c r="O211" s="51"/>
    </row>
    <row r="212" spans="2:15" ht="11.25" customHeight="1" thickBot="1">
      <c r="B212" s="16"/>
      <c r="C212" s="16"/>
      <c r="D212" s="16"/>
      <c r="E212" s="16"/>
      <c r="F212" s="61"/>
      <c r="G212" s="61"/>
      <c r="H212" s="9"/>
      <c r="I212" s="16"/>
      <c r="J212" s="16"/>
      <c r="K212" s="16"/>
      <c r="L212" s="16"/>
      <c r="M212" s="18"/>
      <c r="N212" s="50"/>
      <c r="O212" s="12"/>
    </row>
    <row r="213" spans="2:15" ht="30" customHeight="1" thickBot="1">
      <c r="B213" s="66">
        <f t="shared" ref="B213:K213" si="109">SUM(B214:B216)</f>
        <v>9.4476602360616582</v>
      </c>
      <c r="C213" s="66">
        <f t="shared" si="109"/>
        <v>4030.1087729999999</v>
      </c>
      <c r="D213" s="66">
        <f t="shared" si="109"/>
        <v>10.371547493137317</v>
      </c>
      <c r="E213" s="66">
        <f t="shared" si="109"/>
        <v>4433.7831859999997</v>
      </c>
      <c r="F213" s="67">
        <f t="shared" si="109"/>
        <v>12.134268618296623</v>
      </c>
      <c r="G213" s="67">
        <f t="shared" si="109"/>
        <v>4595.4070750000001</v>
      </c>
      <c r="H213" s="38"/>
      <c r="I213" s="66">
        <f t="shared" si="109"/>
        <v>6.0010367491139149</v>
      </c>
      <c r="J213" s="66">
        <f t="shared" si="109"/>
        <v>1827.9054900000001</v>
      </c>
      <c r="K213" s="66">
        <f t="shared" si="109"/>
        <v>5.0592976826497127</v>
      </c>
      <c r="L213" s="66">
        <f>SUM(L214:L216)</f>
        <v>1424.967969</v>
      </c>
      <c r="M213" s="70" t="s">
        <v>202</v>
      </c>
      <c r="N213" s="72">
        <v>421</v>
      </c>
      <c r="O213" s="69"/>
    </row>
    <row r="214" spans="2:15" ht="30" customHeight="1">
      <c r="B214" s="30">
        <v>3.8141624984696763</v>
      </c>
      <c r="C214" s="30">
        <v>1627.0155110000001</v>
      </c>
      <c r="D214" s="30">
        <v>3.7841312805537091</v>
      </c>
      <c r="E214" s="30">
        <v>1617.696651</v>
      </c>
      <c r="F214" s="62">
        <v>5.2068383710183594</v>
      </c>
      <c r="G214" s="62">
        <v>1971.898154</v>
      </c>
      <c r="H214" s="31"/>
      <c r="I214" s="30">
        <v>2.9969770282651265</v>
      </c>
      <c r="J214" s="30">
        <v>912.87405699999999</v>
      </c>
      <c r="K214" s="30">
        <v>0.46421065390672656</v>
      </c>
      <c r="L214" s="30">
        <v>130.74646999999999</v>
      </c>
      <c r="M214" s="32" t="s">
        <v>163</v>
      </c>
      <c r="N214" s="33">
        <v>421001</v>
      </c>
      <c r="O214" s="51"/>
    </row>
    <row r="215" spans="2:15" ht="30" customHeight="1">
      <c r="B215" s="23">
        <v>3.1569711683268178</v>
      </c>
      <c r="C215" s="23">
        <v>1346.67599</v>
      </c>
      <c r="D215" s="23">
        <v>1.9102816033906531</v>
      </c>
      <c r="E215" s="23">
        <v>816.63555599999995</v>
      </c>
      <c r="F215" s="55">
        <v>2.5741114520978488</v>
      </c>
      <c r="G215" s="55">
        <v>974.84985300000005</v>
      </c>
      <c r="H215" s="31"/>
      <c r="I215" s="23">
        <v>0.80778478977834556</v>
      </c>
      <c r="J215" s="23">
        <v>246.04986</v>
      </c>
      <c r="K215" s="23">
        <v>0.40027739632931303</v>
      </c>
      <c r="L215" s="23">
        <v>112.739456</v>
      </c>
      <c r="M215" s="24" t="s">
        <v>164</v>
      </c>
      <c r="N215" s="36">
        <v>421002</v>
      </c>
      <c r="O215" s="52"/>
    </row>
    <row r="216" spans="2:15" ht="30" customHeight="1">
      <c r="B216" s="25">
        <v>2.476526569265165</v>
      </c>
      <c r="C216" s="25">
        <v>1056.4172719999999</v>
      </c>
      <c r="D216" s="25">
        <v>4.6771346091929553</v>
      </c>
      <c r="E216" s="25">
        <v>1999.450979</v>
      </c>
      <c r="F216" s="59">
        <v>4.3533187951804164</v>
      </c>
      <c r="G216" s="59">
        <v>1648.6590679999999</v>
      </c>
      <c r="H216" s="26"/>
      <c r="I216" s="25">
        <v>2.1962749310704424</v>
      </c>
      <c r="J216" s="25">
        <v>668.98157300000003</v>
      </c>
      <c r="K216" s="25">
        <v>4.1948096324136728</v>
      </c>
      <c r="L216" s="25">
        <v>1181.482043</v>
      </c>
      <c r="M216" s="27" t="s">
        <v>165</v>
      </c>
      <c r="N216" s="28">
        <v>421003</v>
      </c>
      <c r="O216" s="47"/>
    </row>
    <row r="217" spans="2:15" ht="11.25" customHeight="1" thickBot="1">
      <c r="B217" s="16"/>
      <c r="C217" s="16"/>
      <c r="D217" s="16"/>
      <c r="E217" s="16"/>
      <c r="F217" s="61"/>
      <c r="G217" s="61"/>
      <c r="H217" s="9"/>
      <c r="I217" s="16"/>
      <c r="J217" s="16"/>
      <c r="K217" s="16"/>
      <c r="L217" s="16"/>
      <c r="M217" s="18"/>
      <c r="N217" s="50"/>
      <c r="O217" s="12"/>
    </row>
    <row r="218" spans="2:15" ht="30" customHeight="1" thickBot="1">
      <c r="B218" s="66">
        <f t="shared" ref="B218:K218" si="110">SUM(B219:B224)</f>
        <v>13.85007267280281</v>
      </c>
      <c r="C218" s="66">
        <f t="shared" si="110"/>
        <v>5908.055327</v>
      </c>
      <c r="D218" s="66">
        <f t="shared" si="110"/>
        <v>21.517984156405561</v>
      </c>
      <c r="E218" s="66">
        <f t="shared" si="110"/>
        <v>9198.8275050000011</v>
      </c>
      <c r="F218" s="67">
        <f t="shared" si="110"/>
        <v>15.471731464531498</v>
      </c>
      <c r="G218" s="67">
        <f t="shared" si="110"/>
        <v>5859.3481379999994</v>
      </c>
      <c r="H218" s="38"/>
      <c r="I218" s="66">
        <f t="shared" si="110"/>
        <v>13.721159902270363</v>
      </c>
      <c r="J218" s="66">
        <f t="shared" si="110"/>
        <v>4179.4417469999999</v>
      </c>
      <c r="K218" s="66">
        <f t="shared" si="110"/>
        <v>18.684745393919496</v>
      </c>
      <c r="L218" s="66">
        <f>SUM(L219:L224)</f>
        <v>5262.6204989999997</v>
      </c>
      <c r="M218" s="70" t="s">
        <v>203</v>
      </c>
      <c r="N218" s="72">
        <v>422</v>
      </c>
      <c r="O218" s="69"/>
    </row>
    <row r="219" spans="2:15" ht="30" customHeight="1">
      <c r="B219" s="30">
        <v>4.8111901020077452</v>
      </c>
      <c r="C219" s="30">
        <v>2052.3197230000001</v>
      </c>
      <c r="D219" s="30">
        <v>3.9810750101064754</v>
      </c>
      <c r="E219" s="30">
        <v>1701.8890819999999</v>
      </c>
      <c r="F219" s="62">
        <v>2.6701105694498573</v>
      </c>
      <c r="G219" s="62">
        <v>1011.205981</v>
      </c>
      <c r="H219" s="31"/>
      <c r="I219" s="30">
        <v>0.97468841280369278</v>
      </c>
      <c r="J219" s="30">
        <v>296.888417</v>
      </c>
      <c r="K219" s="30">
        <v>3.3242936751604129</v>
      </c>
      <c r="L219" s="30">
        <v>936.29833699999995</v>
      </c>
      <c r="M219" s="32" t="s">
        <v>166</v>
      </c>
      <c r="N219" s="33">
        <v>422001</v>
      </c>
      <c r="O219" s="51"/>
    </row>
    <row r="220" spans="2:15" ht="30" customHeight="1">
      <c r="B220" s="23">
        <v>2.3427939509404294</v>
      </c>
      <c r="C220" s="23">
        <v>999.37066100000004</v>
      </c>
      <c r="D220" s="23">
        <v>5.337308302659034</v>
      </c>
      <c r="E220" s="23">
        <v>2281.671836</v>
      </c>
      <c r="F220" s="55">
        <v>2.6950963430722696</v>
      </c>
      <c r="G220" s="55">
        <v>1020.668422</v>
      </c>
      <c r="H220" s="31"/>
      <c r="I220" s="23">
        <v>5.4333893274112786</v>
      </c>
      <c r="J220" s="23">
        <v>1655.0010600000001</v>
      </c>
      <c r="K220" s="23">
        <v>8.6772938185937321</v>
      </c>
      <c r="L220" s="23">
        <v>2443.988578</v>
      </c>
      <c r="M220" s="24" t="s">
        <v>167</v>
      </c>
      <c r="N220" s="36">
        <v>422002</v>
      </c>
      <c r="O220" s="52"/>
    </row>
    <row r="221" spans="2:15" ht="30" customHeight="1">
      <c r="B221" s="25">
        <v>1.5501163038458698</v>
      </c>
      <c r="C221" s="25">
        <v>661.23644999999999</v>
      </c>
      <c r="D221" s="25">
        <v>4.985353895643831</v>
      </c>
      <c r="E221" s="25">
        <v>2131.2131380000001</v>
      </c>
      <c r="F221" s="59">
        <v>3.5958956161265041</v>
      </c>
      <c r="G221" s="59">
        <v>1361.8129510000001</v>
      </c>
      <c r="H221" s="26"/>
      <c r="I221" s="25">
        <v>1.7308325339443889</v>
      </c>
      <c r="J221" s="25">
        <v>527.208618</v>
      </c>
      <c r="K221" s="25">
        <v>1.7743673750400879</v>
      </c>
      <c r="L221" s="25">
        <v>499.75645500000002</v>
      </c>
      <c r="M221" s="27" t="s">
        <v>168</v>
      </c>
      <c r="N221" s="28">
        <v>422003</v>
      </c>
      <c r="O221" s="47"/>
    </row>
    <row r="222" spans="2:15" ht="30" customHeight="1">
      <c r="B222" s="25">
        <v>2.3522388407823382</v>
      </c>
      <c r="C222" s="25">
        <v>1003.399588</v>
      </c>
      <c r="D222" s="25">
        <v>4.8326947482396774</v>
      </c>
      <c r="E222" s="25">
        <v>2065.9521380000001</v>
      </c>
      <c r="F222" s="59">
        <v>3.3805728017729866</v>
      </c>
      <c r="G222" s="59">
        <v>1280.26737</v>
      </c>
      <c r="H222" s="26"/>
      <c r="I222" s="25">
        <v>2.7686687025744003</v>
      </c>
      <c r="J222" s="25">
        <v>843.33173299999999</v>
      </c>
      <c r="K222" s="25">
        <v>2.5988675949904718</v>
      </c>
      <c r="L222" s="25">
        <v>731.97967600000004</v>
      </c>
      <c r="M222" s="27" t="s">
        <v>169</v>
      </c>
      <c r="N222" s="28">
        <v>422004</v>
      </c>
      <c r="O222" s="47"/>
    </row>
    <row r="223" spans="2:15" ht="30" customHeight="1">
      <c r="B223" s="25">
        <v>0</v>
      </c>
      <c r="C223" s="25">
        <v>0</v>
      </c>
      <c r="D223" s="25">
        <v>4.9557429240304159E-2</v>
      </c>
      <c r="E223" s="25">
        <v>21.185545999999999</v>
      </c>
      <c r="F223" s="59">
        <v>0.72831244698849729</v>
      </c>
      <c r="G223" s="59">
        <v>275.82150000000001</v>
      </c>
      <c r="H223" s="26"/>
      <c r="I223" s="25">
        <v>0.8254735007813554</v>
      </c>
      <c r="J223" s="25">
        <v>251.43781100000001</v>
      </c>
      <c r="K223" s="25">
        <v>3.1407405832516192E-5</v>
      </c>
      <c r="L223" s="25">
        <v>8.8459999999999997E-3</v>
      </c>
      <c r="M223" s="27" t="s">
        <v>170</v>
      </c>
      <c r="N223" s="28">
        <v>422005</v>
      </c>
      <c r="O223" s="47"/>
    </row>
    <row r="224" spans="2:15" ht="30" customHeight="1">
      <c r="B224" s="25">
        <v>2.7937334752264271</v>
      </c>
      <c r="C224" s="25">
        <v>1191.7289049999999</v>
      </c>
      <c r="D224" s="25">
        <v>2.3319947705162374</v>
      </c>
      <c r="E224" s="25">
        <v>996.91576499999996</v>
      </c>
      <c r="F224" s="59">
        <v>2.4017436871213844</v>
      </c>
      <c r="G224" s="59">
        <v>909.57191399999999</v>
      </c>
      <c r="H224" s="26"/>
      <c r="I224" s="25">
        <v>1.9881074247552473</v>
      </c>
      <c r="J224" s="25">
        <v>605.57410800000002</v>
      </c>
      <c r="K224" s="25">
        <v>2.3098915227289609</v>
      </c>
      <c r="L224" s="25">
        <v>650.58860700000002</v>
      </c>
      <c r="M224" s="27" t="s">
        <v>171</v>
      </c>
      <c r="N224" s="28">
        <v>422999</v>
      </c>
      <c r="O224" s="47"/>
    </row>
    <row r="225" spans="2:15" ht="11.25" customHeight="1" thickBot="1">
      <c r="B225" s="16"/>
      <c r="C225" s="16"/>
      <c r="D225" s="16"/>
      <c r="E225" s="16"/>
      <c r="F225" s="61"/>
      <c r="G225" s="61"/>
      <c r="H225" s="9"/>
      <c r="I225" s="16"/>
      <c r="J225" s="16"/>
      <c r="K225" s="16"/>
      <c r="L225" s="16"/>
      <c r="M225" s="5"/>
      <c r="N225" s="50"/>
      <c r="O225" s="12"/>
    </row>
    <row r="226" spans="2:15" ht="30" customHeight="1" thickBot="1">
      <c r="B226" s="66">
        <f t="shared" ref="B226:G226" si="111">SUM(B227:B239)</f>
        <v>1.5050712303696954</v>
      </c>
      <c r="C226" s="66">
        <f t="shared" si="111"/>
        <v>642.02147600000012</v>
      </c>
      <c r="D226" s="66">
        <f t="shared" si="111"/>
        <v>1.4704279769840394</v>
      </c>
      <c r="E226" s="66">
        <f t="shared" si="111"/>
        <v>628.60039399999994</v>
      </c>
      <c r="F226" s="67">
        <f t="shared" si="111"/>
        <v>1.6725265554098421</v>
      </c>
      <c r="G226" s="67">
        <f t="shared" si="111"/>
        <v>633.40779799999973</v>
      </c>
      <c r="H226" s="38"/>
      <c r="I226" s="66">
        <f>SUM(I227:I239)</f>
        <v>2.2636868573550037</v>
      </c>
      <c r="J226" s="66">
        <f>SUM(J227:J239)</f>
        <v>689.51513000000011</v>
      </c>
      <c r="K226" s="66">
        <f>SUM(K227:K239)</f>
        <v>1.9792276543983871</v>
      </c>
      <c r="L226" s="66">
        <f>SUM(L227:L239)</f>
        <v>557.45603200000005</v>
      </c>
      <c r="M226" s="70" t="s">
        <v>19</v>
      </c>
      <c r="N226" s="72">
        <v>423</v>
      </c>
      <c r="O226" s="69"/>
    </row>
    <row r="227" spans="2:15" ht="30" customHeight="1">
      <c r="B227" s="30">
        <v>0.15436885049914037</v>
      </c>
      <c r="C227" s="30">
        <v>65.849452999999997</v>
      </c>
      <c r="D227" s="30">
        <v>0.15027775967655277</v>
      </c>
      <c r="E227" s="30">
        <v>64.242969000000002</v>
      </c>
      <c r="F227" s="62">
        <v>0.16741975087481556</v>
      </c>
      <c r="G227" s="62">
        <v>63.404060999999999</v>
      </c>
      <c r="H227" s="31"/>
      <c r="I227" s="30">
        <v>0.2014042344421226</v>
      </c>
      <c r="J227" s="30">
        <v>61.347383999999998</v>
      </c>
      <c r="K227" s="30">
        <v>9.1192024165936261E-2</v>
      </c>
      <c r="L227" s="30">
        <v>25.684536000000001</v>
      </c>
      <c r="M227" s="32" t="s">
        <v>172</v>
      </c>
      <c r="N227" s="33">
        <v>423001</v>
      </c>
      <c r="O227" s="51"/>
    </row>
    <row r="228" spans="2:15" ht="30" customHeight="1">
      <c r="B228" s="23">
        <v>0.47993885510673323</v>
      </c>
      <c r="C228" s="23">
        <v>204.72855100000001</v>
      </c>
      <c r="D228" s="23">
        <v>0.47069365140986663</v>
      </c>
      <c r="E228" s="23">
        <v>201.21911399999999</v>
      </c>
      <c r="F228" s="55">
        <v>0.53001759700058937</v>
      </c>
      <c r="G228" s="55">
        <v>200.72463300000001</v>
      </c>
      <c r="H228" s="31"/>
      <c r="I228" s="23">
        <v>0.74217783755530886</v>
      </c>
      <c r="J228" s="23">
        <v>226.06609499999999</v>
      </c>
      <c r="K228" s="23">
        <v>0.60079766642616783</v>
      </c>
      <c r="L228" s="23">
        <v>169.216655</v>
      </c>
      <c r="M228" s="24" t="s">
        <v>173</v>
      </c>
      <c r="N228" s="36">
        <v>423002</v>
      </c>
      <c r="O228" s="52"/>
    </row>
    <row r="229" spans="2:15" ht="30" customHeight="1">
      <c r="B229" s="25">
        <v>0</v>
      </c>
      <c r="C229" s="25">
        <v>0</v>
      </c>
      <c r="D229" s="25">
        <v>0</v>
      </c>
      <c r="E229" s="25">
        <v>0</v>
      </c>
      <c r="F229" s="59">
        <v>0</v>
      </c>
      <c r="G229" s="59">
        <v>0</v>
      </c>
      <c r="H229" s="26"/>
      <c r="I229" s="25">
        <v>5.0317946145481069E-3</v>
      </c>
      <c r="J229" s="25">
        <v>1.5326759999999999</v>
      </c>
      <c r="K229" s="25">
        <v>5.2058858058960022E-3</v>
      </c>
      <c r="L229" s="25">
        <v>1.4662550000000001</v>
      </c>
      <c r="M229" s="27" t="s">
        <v>174</v>
      </c>
      <c r="N229" s="28">
        <v>423003</v>
      </c>
      <c r="O229" s="47"/>
    </row>
    <row r="230" spans="2:15" ht="30" customHeight="1">
      <c r="B230" s="25">
        <v>2.110773271264069E-2</v>
      </c>
      <c r="C230" s="25">
        <v>9.0039709999999999</v>
      </c>
      <c r="D230" s="25">
        <v>2.0450753755265463E-2</v>
      </c>
      <c r="E230" s="25">
        <v>8.7425920000000001</v>
      </c>
      <c r="F230" s="59">
        <v>2.2415295138974313E-2</v>
      </c>
      <c r="G230" s="59">
        <v>8.4889670000000006</v>
      </c>
      <c r="H230" s="26"/>
      <c r="I230" s="25">
        <v>6.2492972095972064E-2</v>
      </c>
      <c r="J230" s="25">
        <v>19.035252</v>
      </c>
      <c r="K230" s="25">
        <v>8.5182252919572155E-2</v>
      </c>
      <c r="L230" s="25">
        <v>23.991864</v>
      </c>
      <c r="M230" s="27" t="s">
        <v>175</v>
      </c>
      <c r="N230" s="28">
        <v>423004</v>
      </c>
      <c r="O230" s="47"/>
    </row>
    <row r="231" spans="2:15" ht="30" customHeight="1">
      <c r="B231" s="25">
        <v>5.0781945842494111E-2</v>
      </c>
      <c r="C231" s="25">
        <v>21.662164000000001</v>
      </c>
      <c r="D231" s="25">
        <v>5.049175159726884E-2</v>
      </c>
      <c r="E231" s="25">
        <v>21.584963999999999</v>
      </c>
      <c r="F231" s="59">
        <v>3.2138530292351919E-2</v>
      </c>
      <c r="G231" s="59">
        <v>12.171284</v>
      </c>
      <c r="H231" s="26"/>
      <c r="I231" s="25">
        <v>9.0047093272682694E-3</v>
      </c>
      <c r="J231" s="25">
        <v>2.7428189999999999</v>
      </c>
      <c r="K231" s="25">
        <v>3.538996146470401E-4</v>
      </c>
      <c r="L231" s="25">
        <v>9.9677000000000002E-2</v>
      </c>
      <c r="M231" s="27" t="s">
        <v>176</v>
      </c>
      <c r="N231" s="28">
        <v>423005</v>
      </c>
      <c r="O231" s="47"/>
    </row>
    <row r="232" spans="2:15" ht="30" customHeight="1">
      <c r="B232" s="25">
        <v>4.3800922878037662E-2</v>
      </c>
      <c r="C232" s="25">
        <v>18.684253999999999</v>
      </c>
      <c r="D232" s="25">
        <v>4.2487252912945563E-2</v>
      </c>
      <c r="E232" s="25">
        <v>18.163081999999999</v>
      </c>
      <c r="F232" s="59">
        <v>4.6190286929188716E-2</v>
      </c>
      <c r="G232" s="59">
        <v>17.492868999999999</v>
      </c>
      <c r="H232" s="26"/>
      <c r="I232" s="25">
        <v>0.2052539770882425</v>
      </c>
      <c r="J232" s="25">
        <v>62.520009000000002</v>
      </c>
      <c r="K232" s="25">
        <v>0.19506877738321859</v>
      </c>
      <c r="L232" s="25">
        <v>54.941768000000003</v>
      </c>
      <c r="M232" s="27" t="s">
        <v>177</v>
      </c>
      <c r="N232" s="28">
        <v>423006</v>
      </c>
      <c r="O232" s="47"/>
    </row>
    <row r="233" spans="2:15" ht="30" customHeight="1">
      <c r="B233" s="25">
        <v>0.1977163119911366</v>
      </c>
      <c r="C233" s="25">
        <v>84.340272999999996</v>
      </c>
      <c r="D233" s="25">
        <v>0.19417142250003053</v>
      </c>
      <c r="E233" s="25">
        <v>83.007283999999999</v>
      </c>
      <c r="F233" s="59">
        <v>0.27413961561696099</v>
      </c>
      <c r="G233" s="59">
        <v>103.820277</v>
      </c>
      <c r="H233" s="26"/>
      <c r="I233" s="25">
        <v>0.15293097039552256</v>
      </c>
      <c r="J233" s="25">
        <v>46.582510999999997</v>
      </c>
      <c r="K233" s="25">
        <v>0.12408519983041545</v>
      </c>
      <c r="L233" s="25">
        <v>34.949007999999999</v>
      </c>
      <c r="M233" s="27" t="s">
        <v>178</v>
      </c>
      <c r="N233" s="28">
        <v>423007</v>
      </c>
      <c r="O233" s="47"/>
    </row>
    <row r="234" spans="2:15" ht="30" customHeight="1">
      <c r="B234" s="25">
        <v>0.38204020501558028</v>
      </c>
      <c r="C234" s="25">
        <v>162.967713</v>
      </c>
      <c r="D234" s="25">
        <v>0.38041266533892432</v>
      </c>
      <c r="E234" s="25">
        <v>162.62445700000001</v>
      </c>
      <c r="F234" s="59">
        <v>0.42241801366090487</v>
      </c>
      <c r="G234" s="59">
        <v>159.975256</v>
      </c>
      <c r="H234" s="26"/>
      <c r="I234" s="25">
        <v>0.54992135986531476</v>
      </c>
      <c r="J234" s="25">
        <v>167.50510199999999</v>
      </c>
      <c r="K234" s="25">
        <v>0.68773392319344351</v>
      </c>
      <c r="L234" s="25">
        <v>193.70254</v>
      </c>
      <c r="M234" s="27" t="s">
        <v>179</v>
      </c>
      <c r="N234" s="28">
        <v>423008</v>
      </c>
      <c r="O234" s="47"/>
    </row>
    <row r="235" spans="2:15" ht="30" customHeight="1">
      <c r="B235" s="25">
        <v>6.5423358667678705E-2</v>
      </c>
      <c r="C235" s="25">
        <v>27.907782999999998</v>
      </c>
      <c r="D235" s="25">
        <v>5.6939471309699646E-2</v>
      </c>
      <c r="E235" s="25">
        <v>24.341331</v>
      </c>
      <c r="F235" s="59">
        <v>5.1122444702581094E-2</v>
      </c>
      <c r="G235" s="59">
        <v>19.360741999999998</v>
      </c>
      <c r="H235" s="26"/>
      <c r="I235" s="25">
        <v>6.1170515527823911E-2</v>
      </c>
      <c r="J235" s="25">
        <v>18.632434</v>
      </c>
      <c r="K235" s="25">
        <v>0.14026571232911508</v>
      </c>
      <c r="L235" s="25">
        <v>39.506303000000003</v>
      </c>
      <c r="M235" s="27" t="s">
        <v>180</v>
      </c>
      <c r="N235" s="28">
        <v>423999</v>
      </c>
      <c r="O235" s="47"/>
    </row>
    <row r="236" spans="2:15" ht="30" customHeight="1">
      <c r="B236" s="25">
        <v>7.8996279336973216E-2</v>
      </c>
      <c r="C236" s="25">
        <v>33.697612999999997</v>
      </c>
      <c r="D236" s="25">
        <v>7.7086857670831552E-2</v>
      </c>
      <c r="E236" s="25">
        <v>32.954234999999997</v>
      </c>
      <c r="F236" s="59">
        <v>9.7270213963562613E-2</v>
      </c>
      <c r="G236" s="59">
        <v>36.837508999999997</v>
      </c>
      <c r="H236" s="26"/>
      <c r="I236" s="25">
        <v>0.25001358920989064</v>
      </c>
      <c r="J236" s="25">
        <v>76.153710000000004</v>
      </c>
      <c r="K236" s="25">
        <v>4.1034556822294448E-2</v>
      </c>
      <c r="L236" s="25">
        <v>11.557518999999999</v>
      </c>
      <c r="M236" s="27" t="s">
        <v>181</v>
      </c>
      <c r="N236" s="28">
        <v>424001</v>
      </c>
      <c r="O236" s="47"/>
    </row>
    <row r="237" spans="2:15" ht="30" customHeight="1">
      <c r="B237" s="25">
        <v>3.0088480677618098E-2</v>
      </c>
      <c r="C237" s="25">
        <v>12.834908</v>
      </c>
      <c r="D237" s="25">
        <v>2.4834020548992829E-2</v>
      </c>
      <c r="E237" s="25">
        <v>10.616415999999999</v>
      </c>
      <c r="F237" s="59">
        <v>2.8536637923780733E-2</v>
      </c>
      <c r="G237" s="59">
        <v>10.8072</v>
      </c>
      <c r="H237" s="26"/>
      <c r="I237" s="25">
        <v>2.4284897232989329E-2</v>
      </c>
      <c r="J237" s="25">
        <v>7.397138</v>
      </c>
      <c r="K237" s="25">
        <v>8.2350459524419359E-3</v>
      </c>
      <c r="L237" s="25">
        <v>2.3194279999999998</v>
      </c>
      <c r="M237" s="27" t="s">
        <v>182</v>
      </c>
      <c r="N237" s="28">
        <v>424002</v>
      </c>
      <c r="O237" s="47"/>
    </row>
    <row r="238" spans="2:15" ht="30" customHeight="1">
      <c r="B238" s="25">
        <v>6.9636988143957168E-4</v>
      </c>
      <c r="C238" s="25">
        <v>0.29705199999999998</v>
      </c>
      <c r="D238" s="25">
        <v>2.4739479060178903E-3</v>
      </c>
      <c r="E238" s="25">
        <v>1.0576000000000001</v>
      </c>
      <c r="F238" s="59">
        <v>7.3934586374441169E-4</v>
      </c>
      <c r="G238" s="59">
        <v>0.28000000000000003</v>
      </c>
      <c r="H238" s="26"/>
      <c r="I238" s="25">
        <v>0</v>
      </c>
      <c r="J238" s="25">
        <v>0</v>
      </c>
      <c r="K238" s="25">
        <v>0</v>
      </c>
      <c r="L238" s="25">
        <v>0</v>
      </c>
      <c r="M238" s="27" t="s">
        <v>183</v>
      </c>
      <c r="N238" s="28">
        <v>424003</v>
      </c>
      <c r="O238" s="47"/>
    </row>
    <row r="239" spans="2:15" ht="30" customHeight="1">
      <c r="B239" s="25">
        <v>1.1191776022314811E-4</v>
      </c>
      <c r="C239" s="25">
        <v>4.7740999999999999E-2</v>
      </c>
      <c r="D239" s="25">
        <v>1.0842235764365469E-4</v>
      </c>
      <c r="E239" s="25">
        <v>4.6350000000000002E-2</v>
      </c>
      <c r="F239" s="59">
        <v>1.188234423874947E-4</v>
      </c>
      <c r="G239" s="59">
        <v>4.4999999999999998E-2</v>
      </c>
      <c r="H239" s="26"/>
      <c r="I239" s="25">
        <v>0</v>
      </c>
      <c r="J239" s="25">
        <v>0</v>
      </c>
      <c r="K239" s="25">
        <v>7.2709955238989279E-5</v>
      </c>
      <c r="L239" s="25">
        <v>2.0479000000000001E-2</v>
      </c>
      <c r="M239" s="27" t="s">
        <v>184</v>
      </c>
      <c r="N239" s="28">
        <v>451012</v>
      </c>
      <c r="O239" s="47"/>
    </row>
    <row r="240" spans="2:15" ht="11.25" customHeight="1" thickBot="1">
      <c r="B240" s="16"/>
      <c r="C240" s="16"/>
      <c r="D240" s="16"/>
      <c r="E240" s="16"/>
      <c r="F240" s="61"/>
      <c r="G240" s="61"/>
      <c r="H240" s="9"/>
      <c r="I240" s="16"/>
      <c r="J240" s="16"/>
      <c r="K240" s="16"/>
      <c r="L240" s="16"/>
      <c r="M240" s="5"/>
      <c r="N240" s="50"/>
      <c r="O240" s="12"/>
    </row>
    <row r="241" spans="1:15" ht="30" customHeight="1" thickBot="1">
      <c r="B241" s="66">
        <f t="shared" ref="B241:K241" si="112">SUM(B242:B245)</f>
        <v>2.075586281502233</v>
      </c>
      <c r="C241" s="66">
        <f t="shared" si="112"/>
        <v>885.38731000000007</v>
      </c>
      <c r="D241" s="66">
        <f t="shared" si="112"/>
        <v>2.0711063555118305</v>
      </c>
      <c r="E241" s="66">
        <f t="shared" si="112"/>
        <v>885.38731000000007</v>
      </c>
      <c r="F241" s="67">
        <f t="shared" si="112"/>
        <v>2.3378837337867542</v>
      </c>
      <c r="G241" s="67">
        <f t="shared" si="112"/>
        <v>885.38731000000007</v>
      </c>
      <c r="H241" s="38"/>
      <c r="I241" s="66">
        <f t="shared" si="112"/>
        <v>3.5751343877404591</v>
      </c>
      <c r="J241" s="66">
        <f t="shared" si="112"/>
        <v>1088.9797960000001</v>
      </c>
      <c r="K241" s="66">
        <f t="shared" si="112"/>
        <v>1.8420180537891477</v>
      </c>
      <c r="L241" s="66">
        <f>SUM(L242:L245)</f>
        <v>518.81049299999995</v>
      </c>
      <c r="M241" s="70" t="s">
        <v>20</v>
      </c>
      <c r="N241" s="72">
        <v>440</v>
      </c>
      <c r="O241" s="69"/>
    </row>
    <row r="242" spans="1:15" ht="30" customHeight="1">
      <c r="B242" s="30">
        <v>0</v>
      </c>
      <c r="C242" s="30">
        <v>0</v>
      </c>
      <c r="D242" s="30">
        <v>0</v>
      </c>
      <c r="E242" s="30">
        <v>0</v>
      </c>
      <c r="F242" s="62">
        <v>0</v>
      </c>
      <c r="G242" s="62">
        <v>0</v>
      </c>
      <c r="H242" s="31"/>
      <c r="I242" s="30">
        <v>0.21832033767570516</v>
      </c>
      <c r="J242" s="30">
        <v>66.5</v>
      </c>
      <c r="K242" s="30">
        <v>0</v>
      </c>
      <c r="L242" s="30">
        <v>0</v>
      </c>
      <c r="M242" s="32" t="s">
        <v>185</v>
      </c>
      <c r="N242" s="33">
        <v>441001</v>
      </c>
      <c r="O242" s="51"/>
    </row>
    <row r="243" spans="1:15" ht="48.75" customHeight="1">
      <c r="A243" s="34"/>
      <c r="B243" s="23">
        <v>2.0257169878259691</v>
      </c>
      <c r="C243" s="23">
        <v>864.11445800000001</v>
      </c>
      <c r="D243" s="23">
        <v>2.0213446992519701</v>
      </c>
      <c r="E243" s="23">
        <v>864.11445800000001</v>
      </c>
      <c r="F243" s="55">
        <v>2.281712322585872</v>
      </c>
      <c r="G243" s="55">
        <v>864.11445800000001</v>
      </c>
      <c r="H243" s="31"/>
      <c r="I243" s="23">
        <v>3.285833072145059</v>
      </c>
      <c r="J243" s="23">
        <v>1000.859112</v>
      </c>
      <c r="K243" s="23">
        <v>1.803613414521148</v>
      </c>
      <c r="L243" s="23">
        <v>507.99369899999999</v>
      </c>
      <c r="M243" s="53" t="s">
        <v>186</v>
      </c>
      <c r="N243" s="36">
        <v>441002</v>
      </c>
      <c r="O243" s="52"/>
    </row>
    <row r="244" spans="1:15" ht="30" customHeight="1">
      <c r="A244" s="34"/>
      <c r="B244" s="23">
        <v>0</v>
      </c>
      <c r="C244" s="23">
        <v>0</v>
      </c>
      <c r="D244" s="23">
        <v>0</v>
      </c>
      <c r="E244" s="23">
        <v>0</v>
      </c>
      <c r="F244" s="55">
        <v>0</v>
      </c>
      <c r="G244" s="55">
        <v>0</v>
      </c>
      <c r="H244" s="31"/>
      <c r="I244" s="23">
        <v>0</v>
      </c>
      <c r="J244" s="23">
        <v>0</v>
      </c>
      <c r="K244" s="23">
        <v>1.9527552801134873E-3</v>
      </c>
      <c r="L244" s="23">
        <v>0.55000000000000004</v>
      </c>
      <c r="M244" s="24" t="s">
        <v>207</v>
      </c>
      <c r="N244" s="36">
        <v>441003</v>
      </c>
      <c r="O244" s="52"/>
    </row>
    <row r="245" spans="1:15" ht="48.75" customHeight="1">
      <c r="A245" s="35"/>
      <c r="B245" s="25">
        <v>4.986929367626395E-2</v>
      </c>
      <c r="C245" s="25">
        <v>21.272852</v>
      </c>
      <c r="D245" s="25">
        <v>4.9761656259860516E-2</v>
      </c>
      <c r="E245" s="25">
        <v>21.272852</v>
      </c>
      <c r="F245" s="59">
        <v>5.617141120088226E-2</v>
      </c>
      <c r="G245" s="59">
        <v>21.272852</v>
      </c>
      <c r="H245" s="26"/>
      <c r="I245" s="25">
        <v>7.0980977919694974E-2</v>
      </c>
      <c r="J245" s="25">
        <v>21.620684000000001</v>
      </c>
      <c r="K245" s="25">
        <v>3.6451883987886312E-2</v>
      </c>
      <c r="L245" s="25">
        <v>10.266794000000001</v>
      </c>
      <c r="M245" s="37" t="s">
        <v>187</v>
      </c>
      <c r="N245" s="28">
        <v>442001</v>
      </c>
      <c r="O245" s="47"/>
    </row>
    <row r="246" spans="1:15" ht="11.25" customHeight="1" thickBot="1">
      <c r="B246" s="19"/>
      <c r="C246" s="19"/>
      <c r="D246" s="19"/>
      <c r="E246" s="19"/>
      <c r="F246" s="63"/>
      <c r="G246" s="63"/>
      <c r="H246" s="9"/>
      <c r="I246" s="19"/>
      <c r="J246" s="19"/>
      <c r="K246" s="19"/>
      <c r="L246" s="19"/>
      <c r="M246" s="5"/>
      <c r="N246" s="50"/>
      <c r="O246" s="12"/>
    </row>
    <row r="247" spans="1:15" ht="30" customHeight="1" thickBot="1">
      <c r="B247" s="66">
        <f t="shared" ref="B247:G247" si="113">SUM(B248:B254)</f>
        <v>14.448973221907844</v>
      </c>
      <c r="C247" s="66">
        <f t="shared" si="113"/>
        <v>6163.5296240000007</v>
      </c>
      <c r="D247" s="66">
        <f t="shared" si="113"/>
        <v>7.0590155941934292</v>
      </c>
      <c r="E247" s="66">
        <f t="shared" si="113"/>
        <v>3017.6928439999997</v>
      </c>
      <c r="F247" s="67">
        <f t="shared" si="113"/>
        <v>4.973872707390087</v>
      </c>
      <c r="G247" s="67">
        <f t="shared" si="113"/>
        <v>1883.6709940000001</v>
      </c>
      <c r="H247" s="38"/>
      <c r="I247" s="66">
        <f>SUM(I248:I254)</f>
        <v>4.5162067377773107</v>
      </c>
      <c r="J247" s="66">
        <f>SUM(J248:J254)</f>
        <v>1375.6288179999999</v>
      </c>
      <c r="K247" s="66">
        <f>SUM(K248:K254)</f>
        <v>5.7951456035477626</v>
      </c>
      <c r="L247" s="66">
        <f>SUM(L248:L254)</f>
        <v>1632.2219760000003</v>
      </c>
      <c r="M247" s="70" t="s">
        <v>21</v>
      </c>
      <c r="N247" s="72">
        <v>720</v>
      </c>
      <c r="O247" s="69"/>
    </row>
    <row r="248" spans="1:15" ht="30" customHeight="1">
      <c r="B248" s="25">
        <v>0.80502207454031249</v>
      </c>
      <c r="C248" s="25">
        <v>343.4</v>
      </c>
      <c r="D248" s="25">
        <v>0.80328452243432613</v>
      </c>
      <c r="E248" s="25">
        <v>343.4</v>
      </c>
      <c r="F248" s="59">
        <v>0.90675489146368193</v>
      </c>
      <c r="G248" s="59">
        <v>343.4</v>
      </c>
      <c r="H248" s="26"/>
      <c r="I248" s="25">
        <v>0.81297831872545401</v>
      </c>
      <c r="J248" s="25">
        <v>247.6318</v>
      </c>
      <c r="K248" s="25">
        <v>0</v>
      </c>
      <c r="L248" s="25">
        <v>0</v>
      </c>
      <c r="M248" s="27" t="s">
        <v>188</v>
      </c>
      <c r="N248" s="28">
        <v>721999</v>
      </c>
      <c r="O248" s="47"/>
    </row>
    <row r="249" spans="1:15" ht="30" customHeight="1">
      <c r="B249" s="25">
        <v>0.195111495922561</v>
      </c>
      <c r="C249" s="25">
        <v>83.229130999999995</v>
      </c>
      <c r="D249" s="25">
        <v>1.9118512503536873</v>
      </c>
      <c r="E249" s="25">
        <v>817.30657199999996</v>
      </c>
      <c r="F249" s="59">
        <v>0.9274776839729354</v>
      </c>
      <c r="G249" s="59">
        <v>351.24799400000001</v>
      </c>
      <c r="H249" s="26"/>
      <c r="I249" s="25">
        <v>0.25258721172765114</v>
      </c>
      <c r="J249" s="25">
        <v>76.937630999999996</v>
      </c>
      <c r="K249" s="25">
        <v>1.683785530091761</v>
      </c>
      <c r="L249" s="25">
        <v>474.24377800000002</v>
      </c>
      <c r="M249" s="27" t="s">
        <v>189</v>
      </c>
      <c r="N249" s="28">
        <v>723002</v>
      </c>
      <c r="O249" s="47"/>
    </row>
    <row r="250" spans="1:15" ht="30" customHeight="1">
      <c r="B250" s="25">
        <v>0.13803045864248653</v>
      </c>
      <c r="C250" s="25">
        <v>58.879950000000001</v>
      </c>
      <c r="D250" s="25">
        <v>0.13372090776050743</v>
      </c>
      <c r="E250" s="25">
        <v>57.164999999999999</v>
      </c>
      <c r="F250" s="59">
        <v>0.14654891227791014</v>
      </c>
      <c r="G250" s="59">
        <v>55.5</v>
      </c>
      <c r="H250" s="26"/>
      <c r="I250" s="25">
        <v>0.18221503566387473</v>
      </c>
      <c r="J250" s="25">
        <v>55.502386999999999</v>
      </c>
      <c r="K250" s="25">
        <v>0.18366753757006476</v>
      </c>
      <c r="L250" s="25">
        <v>51.730570999999998</v>
      </c>
      <c r="M250" s="27" t="s">
        <v>190</v>
      </c>
      <c r="N250" s="28">
        <v>723003</v>
      </c>
      <c r="O250" s="47"/>
    </row>
    <row r="251" spans="1:15" ht="30" customHeight="1">
      <c r="B251" s="25">
        <v>1.6585882062282453</v>
      </c>
      <c r="C251" s="25">
        <v>707.50754300000006</v>
      </c>
      <c r="D251" s="25">
        <v>1.3069941455057905</v>
      </c>
      <c r="E251" s="25">
        <v>558.73327200000006</v>
      </c>
      <c r="F251" s="59">
        <v>0.87875216687436242</v>
      </c>
      <c r="G251" s="59">
        <v>332.79500000000002</v>
      </c>
      <c r="H251" s="26"/>
      <c r="I251" s="25">
        <v>1.0458167947059636</v>
      </c>
      <c r="J251" s="25">
        <v>318.55399999999997</v>
      </c>
      <c r="K251" s="25">
        <v>0.9480474534534491</v>
      </c>
      <c r="L251" s="25">
        <v>267.02070900000001</v>
      </c>
      <c r="M251" s="27" t="s">
        <v>191</v>
      </c>
      <c r="N251" s="28">
        <v>725001</v>
      </c>
      <c r="O251" s="47"/>
    </row>
    <row r="252" spans="1:15" ht="30" customHeight="1">
      <c r="B252" s="25">
        <v>0.91014848662734171</v>
      </c>
      <c r="C252" s="25">
        <v>388.24400000000003</v>
      </c>
      <c r="D252" s="25">
        <v>1.1952401173515459</v>
      </c>
      <c r="E252" s="25">
        <v>510.959</v>
      </c>
      <c r="F252" s="59">
        <v>1.1025072709737826</v>
      </c>
      <c r="G252" s="59">
        <v>417.53399999999999</v>
      </c>
      <c r="H252" s="26"/>
      <c r="I252" s="25">
        <v>1.1436341550224696</v>
      </c>
      <c r="J252" s="25">
        <v>348.34899999999999</v>
      </c>
      <c r="K252" s="25">
        <v>1.8602987687934662</v>
      </c>
      <c r="L252" s="25">
        <v>523.95931700000006</v>
      </c>
      <c r="M252" s="27" t="s">
        <v>192</v>
      </c>
      <c r="N252" s="28">
        <v>725002</v>
      </c>
      <c r="O252" s="47"/>
    </row>
    <row r="253" spans="1:15" ht="30" customHeight="1">
      <c r="B253" s="25">
        <v>0</v>
      </c>
      <c r="C253" s="25">
        <v>0</v>
      </c>
      <c r="D253" s="25">
        <v>0</v>
      </c>
      <c r="E253" s="25">
        <v>0</v>
      </c>
      <c r="F253" s="59">
        <v>4.0270584885592937E-2</v>
      </c>
      <c r="G253" s="59">
        <v>15.250999999999999</v>
      </c>
      <c r="H253" s="26"/>
      <c r="I253" s="25">
        <v>0.29975218212244492</v>
      </c>
      <c r="J253" s="25">
        <v>91.304000000000002</v>
      </c>
      <c r="K253" s="25">
        <v>0.32151236237099684</v>
      </c>
      <c r="L253" s="25">
        <v>90.555023000000006</v>
      </c>
      <c r="M253" s="27" t="s">
        <v>193</v>
      </c>
      <c r="N253" s="28">
        <v>725003</v>
      </c>
      <c r="O253" s="47"/>
    </row>
    <row r="254" spans="1:15" ht="30" customHeight="1">
      <c r="B254" s="25">
        <v>10.742072499946897</v>
      </c>
      <c r="C254" s="25">
        <v>4582.2690000000002</v>
      </c>
      <c r="D254" s="25">
        <v>1.7079246507875716</v>
      </c>
      <c r="E254" s="25">
        <v>730.12900000000002</v>
      </c>
      <c r="F254" s="59">
        <v>0.97156119694182153</v>
      </c>
      <c r="G254" s="59">
        <v>367.94299999999998</v>
      </c>
      <c r="H254" s="26"/>
      <c r="I254" s="25">
        <v>0.77922303980945296</v>
      </c>
      <c r="J254" s="25">
        <v>237.35</v>
      </c>
      <c r="K254" s="25">
        <v>0.79783395126802514</v>
      </c>
      <c r="L254" s="25">
        <v>224.71257800000001</v>
      </c>
      <c r="M254" s="27" t="s">
        <v>194</v>
      </c>
      <c r="N254" s="28">
        <v>725004</v>
      </c>
      <c r="O254" s="47"/>
    </row>
    <row r="255" spans="1:15" ht="11.25" customHeight="1" thickBot="1">
      <c r="B255" s="19"/>
      <c r="C255" s="19"/>
      <c r="D255" s="19"/>
      <c r="E255" s="19"/>
      <c r="F255" s="63"/>
      <c r="G255" s="63"/>
      <c r="H255" s="9"/>
      <c r="I255" s="19"/>
      <c r="J255" s="19"/>
      <c r="K255" s="19"/>
      <c r="L255" s="19"/>
      <c r="M255" s="5"/>
      <c r="N255" s="50"/>
      <c r="O255" s="12"/>
    </row>
    <row r="256" spans="1:15" ht="30" customHeight="1" thickBot="1">
      <c r="B256" s="66">
        <f t="shared" ref="B256:G256" si="114">SUM(B257:B259)</f>
        <v>0.1172134645515889</v>
      </c>
      <c r="C256" s="66">
        <f t="shared" si="114"/>
        <v>50</v>
      </c>
      <c r="D256" s="66">
        <f t="shared" si="114"/>
        <v>0.11696047210750235</v>
      </c>
      <c r="E256" s="66">
        <f t="shared" si="114"/>
        <v>50</v>
      </c>
      <c r="F256" s="67">
        <f t="shared" si="114"/>
        <v>0.13202604709721635</v>
      </c>
      <c r="G256" s="67">
        <f t="shared" si="114"/>
        <v>50</v>
      </c>
      <c r="H256" s="38"/>
      <c r="I256" s="66">
        <f>SUM(I257:I259)</f>
        <v>1.5174535373201694</v>
      </c>
      <c r="J256" s="66">
        <f>SUM(J257:J259)</f>
        <v>462.21374200000002</v>
      </c>
      <c r="K256" s="66">
        <f>SUM(K257:K259)</f>
        <v>1.5656090694999802</v>
      </c>
      <c r="L256" s="66">
        <f>SUM(L257:L259)</f>
        <v>440.95898599999998</v>
      </c>
      <c r="M256" s="70" t="s">
        <v>22</v>
      </c>
      <c r="N256" s="72">
        <v>730</v>
      </c>
      <c r="O256" s="69"/>
    </row>
    <row r="257" spans="2:15" ht="30" customHeight="1">
      <c r="B257" s="30">
        <v>0</v>
      </c>
      <c r="C257" s="30">
        <v>0</v>
      </c>
      <c r="D257" s="30">
        <v>0</v>
      </c>
      <c r="E257" s="30">
        <v>0</v>
      </c>
      <c r="F257" s="62">
        <v>0</v>
      </c>
      <c r="G257" s="62">
        <v>0</v>
      </c>
      <c r="H257" s="31"/>
      <c r="I257" s="30">
        <v>1.2219824036237263</v>
      </c>
      <c r="J257" s="30">
        <v>372.21374200000002</v>
      </c>
      <c r="K257" s="30">
        <v>0.62672631198040907</v>
      </c>
      <c r="L257" s="30">
        <v>176.519544</v>
      </c>
      <c r="M257" s="32" t="s">
        <v>195</v>
      </c>
      <c r="N257" s="33">
        <v>731001</v>
      </c>
      <c r="O257" s="51"/>
    </row>
    <row r="258" spans="2:15" ht="30" customHeight="1">
      <c r="B258" s="23">
        <v>0.1172134645515889</v>
      </c>
      <c r="C258" s="23">
        <v>50</v>
      </c>
      <c r="D258" s="23">
        <v>0.11696047210750235</v>
      </c>
      <c r="E258" s="23">
        <v>50</v>
      </c>
      <c r="F258" s="55">
        <v>0.13202604709721635</v>
      </c>
      <c r="G258" s="55">
        <v>50</v>
      </c>
      <c r="H258" s="31"/>
      <c r="I258" s="23">
        <v>0.29547113369644307</v>
      </c>
      <c r="J258" s="23">
        <v>90</v>
      </c>
      <c r="K258" s="23">
        <v>0.18846878052774393</v>
      </c>
      <c r="L258" s="23">
        <v>53.082856999999997</v>
      </c>
      <c r="M258" s="24" t="s">
        <v>196</v>
      </c>
      <c r="N258" s="36">
        <v>731003</v>
      </c>
      <c r="O258" s="52"/>
    </row>
    <row r="259" spans="2:15" ht="30" customHeight="1">
      <c r="B259" s="25">
        <v>0</v>
      </c>
      <c r="C259" s="25">
        <v>0</v>
      </c>
      <c r="D259" s="25">
        <v>0</v>
      </c>
      <c r="E259" s="25">
        <v>0</v>
      </c>
      <c r="F259" s="59">
        <v>0</v>
      </c>
      <c r="G259" s="59">
        <v>0</v>
      </c>
      <c r="H259" s="26"/>
      <c r="I259" s="25">
        <v>0</v>
      </c>
      <c r="J259" s="25">
        <v>0</v>
      </c>
      <c r="K259" s="25">
        <v>0.75041397699182733</v>
      </c>
      <c r="L259" s="25">
        <v>211.356585</v>
      </c>
      <c r="M259" s="27" t="s">
        <v>197</v>
      </c>
      <c r="N259" s="28">
        <v>731999</v>
      </c>
      <c r="O259" s="47"/>
    </row>
  </sheetData>
  <mergeCells count="8">
    <mergeCell ref="B6:C6"/>
    <mergeCell ref="D6:E6"/>
    <mergeCell ref="B7:G7"/>
    <mergeCell ref="I7:J7"/>
    <mergeCell ref="K7:L7"/>
    <mergeCell ref="F6:G6"/>
    <mergeCell ref="I6:J6"/>
    <mergeCell ref="K6:L6"/>
  </mergeCells>
  <printOptions horizontalCentered="1"/>
  <pageMargins left="0.82677165354330717" right="0.82677165354330717" top="0.9055118110236221" bottom="0.9055118110236221" header="0.31496062992125984" footer="0.31496062992125984"/>
  <pageSetup paperSize="9" scale="51" fitToHeight="0" orientation="portrait" r:id="rId1"/>
  <rowBreaks count="1" manualBreakCount="1">
    <brk id="140" min="1" max="14" man="1"/>
  </rowBreaks>
  <customProperties>
    <customPr name="_pios_id" r:id="rId2"/>
    <customPr name="CofWorksheetType" r:id="rId3"/>
    <customPr name="EpmWorksheetKeyString_GUID" r:id="rId4"/>
    <customPr name="FPMExcelClientCellBasedFunctionStatus" r:id="rId5"/>
    <customPr name="FPMExcelClientRefreshTime" r:id="rId6"/>
  </customProperties>
  <drawing r:id="rId7"/>
  <legacyDrawing r:id="rId8"/>
  <controls>
    <mc:AlternateContent xmlns:mc="http://schemas.openxmlformats.org/markup-compatibility/2006">
      <mc:Choice Requires="x14">
        <control shapeId="1033" r:id="rId9" name="FPMExcelClientSheetOptionstb1">
          <controlPr defaultSize="0" autoLine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9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2020-01-22T04:54:16Z</cp:lastPrinted>
  <dcterms:created xsi:type="dcterms:W3CDTF">2018-10-08T06:38:21Z</dcterms:created>
  <dcterms:modified xsi:type="dcterms:W3CDTF">2020-01-22T04:54:34Z</dcterms:modified>
  <cp:category>Chapter 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