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285" windowWidth="14805" windowHeight="7830"/>
  </bookViews>
  <sheets>
    <sheet name="Maradhoofeydhoo" sheetId="1" r:id="rId1"/>
  </sheets>
  <calcPr calcId="152511"/>
</workbook>
</file>

<file path=xl/calcChain.xml><?xml version="1.0" encoding="utf-8"?>
<calcChain xmlns="http://schemas.openxmlformats.org/spreadsheetml/2006/main">
  <c r="D35" i="1" l="1"/>
  <c r="D27" i="1"/>
  <c r="F48" i="1" l="1"/>
  <c r="F35" i="1"/>
  <c r="F28" i="1"/>
  <c r="F27" i="1"/>
  <c r="F49" i="1" l="1"/>
  <c r="F65" i="1" l="1"/>
  <c r="F82" i="1" s="1"/>
  <c r="F94" i="1" s="1"/>
  <c r="F58" i="1"/>
  <c r="F60" i="1" s="1"/>
  <c r="F50" i="1"/>
  <c r="F51" i="1"/>
  <c r="F52" i="1"/>
  <c r="F41" i="1"/>
  <c r="F38" i="1"/>
  <c r="F93" i="1" l="1"/>
  <c r="F43" i="1"/>
  <c r="F91" i="1" s="1"/>
  <c r="F54" i="1"/>
  <c r="F92" i="1" s="1"/>
  <c r="F21" i="1" l="1"/>
  <c r="F89" i="1" s="1"/>
  <c r="F30" i="1"/>
  <c r="F90" i="1" s="1"/>
  <c r="F95" i="1" l="1"/>
  <c r="F97" i="1" s="1"/>
</calcChain>
</file>

<file path=xl/sharedStrings.xml><?xml version="1.0" encoding="utf-8"?>
<sst xmlns="http://schemas.openxmlformats.org/spreadsheetml/2006/main" count="142" uniqueCount="88">
  <si>
    <t>Item no.</t>
  </si>
  <si>
    <t>Securities, Insurance, etc</t>
  </si>
  <si>
    <t>Description</t>
  </si>
  <si>
    <t>Unit</t>
  </si>
  <si>
    <t>Qty</t>
  </si>
  <si>
    <t>Rate (MVR)</t>
  </si>
  <si>
    <t>Amount (MVR)</t>
  </si>
  <si>
    <t>1.1.1</t>
  </si>
  <si>
    <t>Provision of performance security</t>
  </si>
  <si>
    <t>Provision of insurance (Contractor to specify)</t>
  </si>
  <si>
    <t>Other security bonds, etc (Contractor to specify)</t>
  </si>
  <si>
    <t>Item</t>
  </si>
  <si>
    <t>Contractors Equipment, Personal and Site Facilities</t>
  </si>
  <si>
    <t>1.2.1</t>
  </si>
  <si>
    <t>1.2.2</t>
  </si>
  <si>
    <t>1.2.3</t>
  </si>
  <si>
    <t>1.2.4</t>
  </si>
  <si>
    <t>Mobilisation and demobilisation of Contractor's dredging equipment and construction plant</t>
  </si>
  <si>
    <t>Mobilisation and demobilisation of contractor's personal</t>
  </si>
  <si>
    <t>Time related charges for contractor personal. (Incl. food, lodging, etc)</t>
  </si>
  <si>
    <t>Establisment and removal of the Contractor's facilities, incl. laboratory, office, workshop, etc</t>
  </si>
  <si>
    <t>Operation and maintenance of Contractor's facilities incl. laboratory, office, workshop, etc</t>
  </si>
  <si>
    <t>Days</t>
  </si>
  <si>
    <t>1.2.5</t>
  </si>
  <si>
    <t>Design and others</t>
  </si>
  <si>
    <t>provide as-built drawings, Quality assurance documentation, Material certificates, Technical brochures</t>
  </si>
  <si>
    <t>1.3.1</t>
  </si>
  <si>
    <t>1.3.2</t>
  </si>
  <si>
    <t>Provide detailed in-survey prior to commencement of physical works</t>
  </si>
  <si>
    <t>Provide detailed out-survey upon completion, prior to hand over</t>
  </si>
  <si>
    <t>1.3.3</t>
  </si>
  <si>
    <t>Total of bill No.1 (Carried to summary of Bills)</t>
  </si>
  <si>
    <t>Bill No.1 - PRELIMINARIES</t>
  </si>
  <si>
    <t>Bill No.2 - DREDGING, EXCAVATION &amp; EARTHWORKS</t>
  </si>
  <si>
    <t>Dredging and Excavation</t>
  </si>
  <si>
    <t>2.1.1</t>
  </si>
  <si>
    <t>2.1.2</t>
  </si>
  <si>
    <t>cbm</t>
  </si>
  <si>
    <t>Bill No.3 - BREAKWATER AND REVETMENTS</t>
  </si>
  <si>
    <t>Breakwaters</t>
  </si>
  <si>
    <t>3.1.1</t>
  </si>
  <si>
    <t>Armour rocks laidto the slopes defined in drawings and to lines and levels indicated in the cross section drawings. Rate shall include levelling and placing armour rocks</t>
  </si>
  <si>
    <t>Revetments</t>
  </si>
  <si>
    <t>3.2.1</t>
  </si>
  <si>
    <t>Armour rocks laid to slopes with backfilled material and geotextile material as defined in the drawings</t>
  </si>
  <si>
    <t>Beacons, Supply and Installing</t>
  </si>
  <si>
    <t>Supply and placing navigational aids as shown on harbour layout drawing and as directed by Engineer.</t>
  </si>
  <si>
    <t>3.3.1</t>
  </si>
  <si>
    <t>m</t>
  </si>
  <si>
    <t>No</t>
  </si>
  <si>
    <t>QUAY WALL STRUCTURE</t>
  </si>
  <si>
    <t>Bill No.4 - BREAKWATER AND REVETMENTS</t>
  </si>
  <si>
    <t>L-Section Quay Wall (new harbour basin)</t>
  </si>
  <si>
    <t>4.1.1</t>
  </si>
  <si>
    <t>Supply and install precast RC quaywall unit as per detail drawing.</t>
  </si>
  <si>
    <t>4.1.2</t>
  </si>
  <si>
    <t>Supply and install precast RC anchor blocks and fix anchor rods as per detail drawing.</t>
  </si>
  <si>
    <t>4.1.3</t>
  </si>
  <si>
    <t>Cast in-situ concrete coping in quaywall to grades, levels as indicated in the drawing</t>
  </si>
  <si>
    <t>4.1.4</t>
  </si>
  <si>
    <t>Supply and fix mooring rings in 5m intervals as per the detailed drawing</t>
  </si>
  <si>
    <t>4.1.5</t>
  </si>
  <si>
    <t>Supply and placing geotextile material to full length of the quaywall blocks covering the entire span of the quaywall length as shown in the cross section drawings</t>
  </si>
  <si>
    <t>Bill No.5 - ENVIRONMENTAL CONTROL</t>
  </si>
  <si>
    <t>Implement necessary mitigation measures as outlined in the technical specifications</t>
  </si>
  <si>
    <t>ENVIRONMENTAL CONTROL</t>
  </si>
  <si>
    <t>Bill No.6 - ENVIRONMENTAL CONTROL</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</si>
  <si>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</si>
  <si>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</si>
  <si>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</si>
  <si>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</si>
  <si>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</si>
  <si>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</si>
  <si>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</si>
  <si>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CONSTRUCTION OF ALIF ALIF HIMANDHOO HARBOUR</t>
  </si>
  <si>
    <t>SUMMARY OF BILLS</t>
  </si>
  <si>
    <t>Bill No.</t>
  </si>
  <si>
    <t>Preliminaries</t>
  </si>
  <si>
    <t>Dredging, excavation and earth work</t>
  </si>
  <si>
    <t>Breakwaters and revetments</t>
  </si>
  <si>
    <t>Quay wall structure</t>
  </si>
  <si>
    <t>Environmental control</t>
  </si>
  <si>
    <t>Additions and / or omissions</t>
  </si>
  <si>
    <t>Goods and Services Tax</t>
  </si>
  <si>
    <t>Grand total of Bills</t>
  </si>
  <si>
    <t xml:space="preserve"> </t>
  </si>
  <si>
    <t>Dredging / Excavation of any material from the existing harbour basin. Maximum specified depth -3.5m MSL</t>
  </si>
  <si>
    <t>Dredging / Excavation of any material for the existing harbour entrance Channel. Maximum specified depth -3.5m MSL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</si>
</sst>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 #,##0.00_-;_-* &quot;-&quot;??_-;_-@_-"/>
  </numFmts>
  <fonts count="4" x14ac:knownFonts="1">
    <font>
      <sz val="11"/>
      <color theme="1"/>
      <name val="Calibri"/>
      <family val="2"/>
      <scheme val="minor"/>
    </font>
    <font>
      <sz val="11"/>
      <color theme="1"/>
      <name val="Calibri"/>
      <family val="2"/>
      <scheme val="minor"/>
    </font>
    <font>
      <b/>
      <sz val="11"/>
      <color theme="1"/>
      <name val="Calibri"/>
      <family val="2"/>
      <scheme val="minor"/>
    </font>
    <font>
      <b/>
      <i/>
      <sz val="11"/>
      <color theme="1"/>
      <name val="Calibri"/>
      <family val="2"/>
      <scheme val="minor"/>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43">
    <xf numFmtId="0" fontId="0" fillId="0" borderId="0" xfId="0"/>
    <xf numFmtId="0" fontId="2" fillId="0" borderId="0" xfId="0" applyFont="1"/>
    <xf numFmtId="0" fontId="3" fillId="0" borderId="0" xfId="0" applyFont="1"/>
    <xf numFmtId="0" fontId="2" fillId="0" borderId="0" xfId="0" applyFont="1" applyAlignment="1">
      <alignment vertical="center"/>
    </xf>
    <xf numFmtId="0" fontId="0" fillId="0" borderId="0" xfId="0" applyAlignment="1">
      <alignment horizontal="center" vertical="center"/>
    </xf>
    <xf numFmtId="0" fontId="0" fillId="0" borderId="0" xfId="0" applyAlignment="1">
      <alignment vertical="center"/>
    </xf>
    <xf numFmtId="0" fontId="3" fillId="0" borderId="1" xfId="0" applyFont="1" applyBorder="1" applyAlignment="1">
      <alignment vertical="center"/>
    </xf>
    <xf numFmtId="0" fontId="3" fillId="0" borderId="1" xfId="0" applyFont="1" applyBorder="1"/>
    <xf numFmtId="0" fontId="2" fillId="0" borderId="1" xfId="0" applyFont="1" applyBorder="1" applyAlignment="1">
      <alignment horizontal="center" vertical="center"/>
    </xf>
    <xf numFmtId="0" fontId="2" fillId="0" borderId="1" xfId="0" applyFont="1" applyBorder="1"/>
    <xf numFmtId="0" fontId="0" fillId="0" borderId="1" xfId="0" applyBorder="1" applyAlignment="1">
      <alignment vertical="center"/>
    </xf>
    <xf numFmtId="0" fontId="0" fillId="0" borderId="1" xfId="0" applyBorder="1" applyAlignment="1">
      <alignment horizontal="center" vertical="center"/>
    </xf>
    <xf numFmtId="0" fontId="0" fillId="0" borderId="1" xfId="0" applyBorder="1"/>
    <xf numFmtId="2" fontId="0" fillId="0" borderId="1" xfId="0" applyNumberFormat="1" applyBorder="1" applyAlignment="1">
      <alignment vertical="center"/>
    </xf>
    <xf numFmtId="164" fontId="0" fillId="0" borderId="1" xfId="0" applyNumberFormat="1" applyBorder="1" applyAlignment="1">
      <alignment vertical="center"/>
    </xf>
    <xf numFmtId="0" fontId="0" fillId="0" borderId="1" xfId="0" applyBorder="1" applyAlignment="1">
      <alignment wrapText="1"/>
    </xf>
    <xf numFmtId="0" fontId="2" fillId="0" borderId="1" xfId="0" applyFont="1" applyBorder="1" applyAlignment="1">
      <alignment wrapText="1"/>
    </xf>
    <xf numFmtId="0" fontId="2" fillId="0" borderId="1" xfId="0" applyFont="1" applyBorder="1" applyAlignment="1">
      <alignment horizontal="center" vertical="center"/>
    </xf>
    <xf numFmtId="164" fontId="2" fillId="0" borderId="1" xfId="0" applyNumberFormat="1" applyFont="1" applyBorder="1" applyAlignment="1">
      <alignment vertical="center"/>
    </xf>
    <xf numFmtId="0" fontId="2" fillId="0" borderId="0" xfId="0" applyFont="1" applyBorder="1" applyAlignment="1">
      <alignment horizontal="center" vertical="center"/>
    </xf>
    <xf numFmtId="164" fontId="2" fillId="0" borderId="0" xfId="0" applyNumberFormat="1" applyFont="1" applyBorder="1" applyAlignment="1">
      <alignment vertical="center"/>
    </xf>
    <xf numFmtId="0" fontId="0" fillId="0" borderId="1" xfId="0" applyBorder="1" applyAlignment="1">
      <alignment vertical="center" wrapText="1"/>
    </xf>
    <xf numFmtId="0" fontId="2" fillId="0" borderId="1" xfId="0" applyFont="1" applyBorder="1" applyAlignment="1">
      <alignment vertical="center" wrapText="1"/>
    </xf>
    <xf numFmtId="0" fontId="0" fillId="0" borderId="1" xfId="0" applyFont="1" applyBorder="1" applyAlignment="1">
      <alignment horizontal="center" vertical="center"/>
    </xf>
    <xf numFmtId="0" fontId="0" fillId="0" borderId="1" xfId="0" applyFont="1" applyBorder="1" applyAlignment="1">
      <alignment vertical="center" wrapText="1"/>
    </xf>
    <xf numFmtId="164" fontId="2" fillId="0" borderId="1" xfId="1" applyFont="1" applyBorder="1" applyAlignment="1">
      <alignment vertical="center"/>
    </xf>
    <xf numFmtId="0" fontId="0" fillId="0" borderId="0" xfId="0" applyFill="1" applyAlignment="1">
      <alignment vertical="center"/>
    </xf>
    <xf numFmtId="0" fontId="3" fillId="0" borderId="1" xfId="0" applyFont="1" applyFill="1" applyBorder="1" applyAlignment="1">
      <alignment vertical="center"/>
    </xf>
    <xf numFmtId="0" fontId="0" fillId="0" borderId="1" xfId="0" applyFill="1" applyBorder="1" applyAlignment="1">
      <alignment vertical="center"/>
    </xf>
    <xf numFmtId="164" fontId="0" fillId="0" borderId="1" xfId="1" applyFont="1" applyFill="1" applyBorder="1" applyAlignment="1">
      <alignment vertical="center"/>
    </xf>
    <xf numFmtId="0" fontId="2" fillId="0" borderId="0" xfId="0" applyFont="1" applyFill="1" applyBorder="1" applyAlignment="1">
      <alignment horizontal="center" vertical="center"/>
    </xf>
    <xf numFmtId="164" fontId="0" fillId="0" borderId="0" xfId="1" applyFont="1"/>
    <xf numFmtId="164" fontId="0" fillId="0" borderId="0" xfId="0" applyNumberFormat="1"/>
    <xf numFmtId="164" fontId="0" fillId="0" borderId="0" xfId="1" applyFont="1" applyFill="1" applyAlignment="1">
      <alignment vertical="center"/>
    </xf>
    <xf numFmtId="164" fontId="3" fillId="0" borderId="1" xfId="1" applyFont="1" applyFill="1" applyBorder="1" applyAlignment="1">
      <alignment vertical="center"/>
    </xf>
    <xf numFmtId="164" fontId="2" fillId="0" borderId="0" xfId="1" applyFont="1" applyFill="1" applyBorder="1" applyAlignment="1">
      <alignment horizontal="center" vertical="center"/>
    </xf>
    <xf numFmtId="0" fontId="2" fillId="0" borderId="1" xfId="0" applyFont="1" applyBorder="1" applyAlignment="1">
      <alignment horizontal="center" vertical="center"/>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3" fillId="0" borderId="1" xfId="0" applyFont="1" applyBorder="1" applyAlignment="1">
      <alignment horizontal="left"/>
    </xf>
    <xf numFmtId="0" fontId="0" fillId="0" borderId="1" xfId="0" applyBorder="1" applyAlignment="1">
      <alignment horizontal="left"/>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V97"/>
  <sheetViews>
    <sheetView tabSelected="1" workbookViewId="0">
      <selection activeCell="J14" sqref="J14"/>
    </sheetView>
  </sheetViews>
  <sheetFormatPr defaultRowHeight="15" x14ac:dyDescent="0.25"/>
  <cols>
    <col min="1" max="1" width="9.140625" style="5"/>
    <col min="2" max="2" width="45.7109375" customWidth="1"/>
    <col min="3" max="3" width="14.5703125" style="5" bestFit="1" customWidth="1"/>
    <col min="4" max="4" width="13" style="33" customWidth="1"/>
    <col min="5" max="5" width="14.140625" style="26" customWidth="1"/>
    <col min="6" max="6" width="15.28515625" style="5" customWidth="1"/>
    <col min="9" max="9" width="10.5703125" bestFit="1" customWidth="1"/>
    <col min="12" max="12" width="10.5703125" bestFit="1" customWidth="1"/>
    <col min="20" max="20" width="9.5703125" bestFit="1" customWidth="1"/>
    <col min="22" max="22" width="10.5703125" bestFit="1" customWidth="1"/>
  </cols>
  <sheetData>
    <row r="1" spans="1:13" x14ac:dyDescent="0.25">
      <c r="A1" s="3"/>
    </row>
    <row r="2" spans="1:13" x14ac:dyDescent="0.25">
      <c r="A2" s="3" t="s">
        <v>32</v>
      </c>
    </row>
    <row r="3" spans="1:13" x14ac:dyDescent="0.25">
      <c r="A3" s="6" t="s">
        <v>0</v>
      </c>
      <c r="B3" s="7" t="s">
        <v>2</v>
      </c>
      <c r="C3" s="6" t="s">
        <v>3</v>
      </c>
      <c r="D3" s="34" t="s">
        <v>4</v>
      </c>
      <c r="E3" s="27" t="s">
        <v>5</v>
      </c>
      <c r="F3" s="6" t="s">
        <v>6</v>
      </c>
      <c r="G3" s="2"/>
      <c r="H3" s="2"/>
      <c r="I3" s="2"/>
      <c r="J3" s="2"/>
      <c r="K3" s="2"/>
      <c r="L3" s="2"/>
      <c r="M3" s="1"/>
    </row>
    <row r="4" spans="1:13" x14ac:dyDescent="0.25">
      <c r="A4" s="8">
        <v>1.1000000000000001</v>
      </c>
      <c r="B4" s="9" t="s">
        <v>1</v>
      </c>
      <c r="C4" s="10"/>
      <c r="D4" s="29"/>
      <c r="E4" s="28"/>
      <c r="F4" s="10"/>
    </row>
    <row r="5" spans="1:13" x14ac:dyDescent="0.25">
      <c r="A5" s="11" t="s">
        <v>7</v>
      </c>
      <c r="B5" s="12" t="s">
        <v>8</v>
      </c>
      <c r="C5" s="10" t="s">
        <v>11</v>
      </c>
      <c r="D5" s="29">
        <v>1</v>
      </c>
      <c r="E5" s="29"/>
      <c r="F5" s="14"/>
    </row>
    <row r="6" spans="1:13" x14ac:dyDescent="0.25">
      <c r="A6" s="11"/>
      <c r="B6" s="12" t="s">
        <v>9</v>
      </c>
      <c r="C6" s="10" t="s">
        <v>11</v>
      </c>
      <c r="D6" s="29">
        <v>1</v>
      </c>
      <c r="E6" s="29"/>
      <c r="F6" s="14"/>
    </row>
    <row r="7" spans="1:13" x14ac:dyDescent="0.25">
      <c r="A7" s="11"/>
      <c r="B7" s="12" t="s">
        <v>10</v>
      </c>
      <c r="C7" s="10" t="s">
        <v>11</v>
      </c>
      <c r="D7" s="29">
        <v>1</v>
      </c>
      <c r="E7" s="29"/>
      <c r="F7" s="14"/>
    </row>
    <row r="8" spans="1:13" x14ac:dyDescent="0.25">
      <c r="A8" s="11"/>
      <c r="B8" s="12"/>
      <c r="C8" s="10"/>
      <c r="D8" s="29"/>
      <c r="E8" s="29"/>
      <c r="F8" s="10"/>
    </row>
    <row r="9" spans="1:13" x14ac:dyDescent="0.25">
      <c r="A9" s="8">
        <v>1.2</v>
      </c>
      <c r="B9" s="9" t="s">
        <v>12</v>
      </c>
      <c r="C9" s="10"/>
      <c r="D9" s="29"/>
      <c r="E9" s="29"/>
      <c r="F9" s="10"/>
    </row>
    <row r="10" spans="1:13" ht="30" x14ac:dyDescent="0.25">
      <c r="A10" s="11" t="s">
        <v>13</v>
      </c>
      <c r="B10" s="15" t="s">
        <v>17</v>
      </c>
      <c r="C10" s="10" t="s">
        <v>11</v>
      </c>
      <c r="D10" s="29">
        <v>1</v>
      </c>
      <c r="E10" s="29"/>
      <c r="F10" s="14"/>
    </row>
    <row r="11" spans="1:13" ht="30" x14ac:dyDescent="0.25">
      <c r="A11" s="11" t="s">
        <v>14</v>
      </c>
      <c r="B11" s="15" t="s">
        <v>18</v>
      </c>
      <c r="C11" s="10" t="s">
        <v>11</v>
      </c>
      <c r="D11" s="29">
        <v>1</v>
      </c>
      <c r="E11" s="29"/>
      <c r="F11" s="14"/>
    </row>
    <row r="12" spans="1:13" ht="30" x14ac:dyDescent="0.25">
      <c r="A12" s="11" t="s">
        <v>15</v>
      </c>
      <c r="B12" s="15" t="s">
        <v>19</v>
      </c>
      <c r="C12" s="10" t="s">
        <v>22</v>
      </c>
      <c r="D12" s="29">
        <v>240</v>
      </c>
      <c r="E12" s="29"/>
      <c r="F12" s="14"/>
    </row>
    <row r="13" spans="1:13" ht="30" x14ac:dyDescent="0.25">
      <c r="A13" s="11" t="s">
        <v>16</v>
      </c>
      <c r="B13" s="15" t="s">
        <v>20</v>
      </c>
      <c r="C13" s="10" t="s">
        <v>11</v>
      </c>
      <c r="D13" s="29">
        <v>1</v>
      </c>
      <c r="E13" s="29"/>
      <c r="F13" s="14"/>
      <c r="M13" t="s">
        <v>85</v>
      </c>
    </row>
    <row r="14" spans="1:13" ht="30" x14ac:dyDescent="0.25">
      <c r="A14" s="11" t="s">
        <v>23</v>
      </c>
      <c r="B14" s="15" t="s">
        <v>21</v>
      </c>
      <c r="C14" s="10" t="s">
        <v>22</v>
      </c>
      <c r="D14" s="29">
        <v>240</v>
      </c>
      <c r="E14" s="29"/>
      <c r="F14" s="14"/>
    </row>
    <row r="15" spans="1:13" x14ac:dyDescent="0.25">
      <c r="A15" s="11"/>
      <c r="B15" s="12"/>
      <c r="C15" s="10"/>
      <c r="D15" s="29"/>
      <c r="E15" s="29"/>
      <c r="F15" s="10"/>
    </row>
    <row r="16" spans="1:13" x14ac:dyDescent="0.25">
      <c r="A16" s="8">
        <v>1.3</v>
      </c>
      <c r="B16" s="16" t="s">
        <v>24</v>
      </c>
      <c r="C16" s="10"/>
      <c r="D16" s="29"/>
      <c r="E16" s="29"/>
      <c r="F16" s="10"/>
    </row>
    <row r="17" spans="1:22" ht="45" x14ac:dyDescent="0.25">
      <c r="A17" s="11" t="s">
        <v>26</v>
      </c>
      <c r="B17" s="15" t="s">
        <v>25</v>
      </c>
      <c r="C17" s="10" t="s">
        <v>11</v>
      </c>
      <c r="D17" s="29">
        <v>1</v>
      </c>
      <c r="E17" s="29"/>
      <c r="F17" s="14"/>
    </row>
    <row r="18" spans="1:22" ht="30" x14ac:dyDescent="0.25">
      <c r="A18" s="11" t="s">
        <v>27</v>
      </c>
      <c r="B18" s="15" t="s">
        <v>28</v>
      </c>
      <c r="C18" s="10" t="s">
        <v>11</v>
      </c>
      <c r="D18" s="29">
        <v>1</v>
      </c>
      <c r="E18" s="29"/>
      <c r="F18" s="14"/>
    </row>
    <row r="19" spans="1:22" ht="30" x14ac:dyDescent="0.25">
      <c r="A19" s="11" t="s">
        <v>30</v>
      </c>
      <c r="B19" s="15" t="s">
        <v>29</v>
      </c>
      <c r="C19" s="10" t="s">
        <v>11</v>
      </c>
      <c r="D19" s="29">
        <v>1</v>
      </c>
      <c r="E19" s="29"/>
      <c r="F19" s="14"/>
    </row>
    <row r="20" spans="1:22" x14ac:dyDescent="0.25">
      <c r="A20" s="11"/>
      <c r="B20" s="12"/>
      <c r="C20" s="10"/>
      <c r="D20" s="29"/>
      <c r="E20" s="29"/>
      <c r="F20" s="10"/>
    </row>
    <row r="21" spans="1:22" x14ac:dyDescent="0.25">
      <c r="A21" s="36" t="s">
        <v>31</v>
      </c>
      <c r="B21" s="36"/>
      <c r="C21" s="36"/>
      <c r="D21" s="36"/>
      <c r="E21" s="36"/>
      <c r="F21" s="18">
        <f>SUM(F5:F19)</f>
        <v>0</v>
      </c>
    </row>
    <row r="22" spans="1:22" x14ac:dyDescent="0.25">
      <c r="A22" s="19"/>
      <c r="B22" s="19"/>
      <c r="C22" s="19"/>
      <c r="D22" s="35"/>
      <c r="E22" s="30"/>
      <c r="F22" s="20"/>
    </row>
    <row r="23" spans="1:22" x14ac:dyDescent="0.25">
      <c r="A23" s="4"/>
    </row>
    <row r="24" spans="1:22" x14ac:dyDescent="0.25">
      <c r="A24" s="3" t="s">
        <v>33</v>
      </c>
    </row>
    <row r="25" spans="1:22" x14ac:dyDescent="0.25">
      <c r="A25" s="6" t="s">
        <v>0</v>
      </c>
      <c r="B25" s="7" t="s">
        <v>2</v>
      </c>
      <c r="C25" s="6" t="s">
        <v>3</v>
      </c>
      <c r="D25" s="34" t="s">
        <v>4</v>
      </c>
      <c r="E25" s="27" t="s">
        <v>5</v>
      </c>
      <c r="F25" s="6" t="s">
        <v>6</v>
      </c>
      <c r="V25" s="32"/>
    </row>
    <row r="26" spans="1:22" x14ac:dyDescent="0.25">
      <c r="A26" s="8">
        <v>2.1</v>
      </c>
      <c r="B26" s="9" t="s">
        <v>34</v>
      </c>
      <c r="C26" s="10"/>
      <c r="D26" s="29"/>
      <c r="E26" s="28"/>
      <c r="F26" s="10"/>
      <c r="V26" s="32"/>
    </row>
    <row r="27" spans="1:22" ht="45" x14ac:dyDescent="0.25">
      <c r="A27" s="11" t="s">
        <v>35</v>
      </c>
      <c r="B27" s="21" t="s">
        <v>86</v>
      </c>
      <c r="C27" s="10" t="s">
        <v>37</v>
      </c>
      <c r="D27" s="29">
        <f>J29</f>
        <v>0</v>
      </c>
      <c r="E27" s="28"/>
      <c r="F27" s="14">
        <f>E27*D27</f>
        <v>0</v>
      </c>
      <c r="T27" s="31"/>
      <c r="V27" s="32"/>
    </row>
    <row r="28" spans="1:22" ht="45" x14ac:dyDescent="0.25">
      <c r="A28" s="11" t="s">
        <v>36</v>
      </c>
      <c r="B28" s="15" t="s">
        <v>87</v>
      </c>
      <c r="C28" s="10" t="s">
        <v>37</v>
      </c>
      <c r="D28" s="29">
        <v>10842</v>
      </c>
      <c r="E28" s="28"/>
      <c r="F28" s="14">
        <f>E28*D28</f>
        <v>0</v>
      </c>
      <c r="T28" s="31"/>
    </row>
    <row r="29" spans="1:22" x14ac:dyDescent="0.25">
      <c r="A29" s="11"/>
      <c r="B29" s="12"/>
      <c r="C29" s="10"/>
      <c r="D29" s="29"/>
      <c r="E29" s="28"/>
      <c r="F29" s="10"/>
      <c r="L29" s="31"/>
    </row>
    <row r="30" spans="1:22" x14ac:dyDescent="0.25">
      <c r="A30" s="36" t="s">
        <v>31</v>
      </c>
      <c r="B30" s="36"/>
      <c r="C30" s="36"/>
      <c r="D30" s="36"/>
      <c r="E30" s="36"/>
      <c r="F30" s="18">
        <f>SUM(F27:F28)</f>
        <v>0</v>
      </c>
    </row>
    <row r="31" spans="1:22" x14ac:dyDescent="0.25">
      <c r="A31" s="10"/>
      <c r="B31" s="12"/>
      <c r="C31" s="10"/>
      <c r="D31" s="29"/>
      <c r="E31" s="28"/>
      <c r="F31" s="10"/>
      <c r="V31" s="32"/>
    </row>
    <row r="32" spans="1:22" x14ac:dyDescent="0.25">
      <c r="A32" s="3" t="s">
        <v>38</v>
      </c>
    </row>
    <row r="33" spans="1:9" x14ac:dyDescent="0.25">
      <c r="A33" s="6" t="s">
        <v>0</v>
      </c>
      <c r="B33" s="7" t="s">
        <v>2</v>
      </c>
      <c r="C33" s="6" t="s">
        <v>3</v>
      </c>
      <c r="D33" s="34" t="s">
        <v>4</v>
      </c>
      <c r="E33" s="27" t="s">
        <v>5</v>
      </c>
      <c r="F33" s="6" t="s">
        <v>6</v>
      </c>
    </row>
    <row r="34" spans="1:9" x14ac:dyDescent="0.25">
      <c r="A34" s="17">
        <v>3.1</v>
      </c>
      <c r="B34" s="9" t="s">
        <v>39</v>
      </c>
      <c r="C34" s="10"/>
      <c r="D34" s="29"/>
      <c r="E34" s="28"/>
      <c r="F34" s="10"/>
      <c r="I34" s="31"/>
    </row>
    <row r="35" spans="1:9" ht="60" x14ac:dyDescent="0.25">
      <c r="A35" s="11" t="s">
        <v>40</v>
      </c>
      <c r="B35" s="21" t="s">
        <v>41</v>
      </c>
      <c r="C35" s="10" t="s">
        <v>48</v>
      </c>
      <c r="D35" s="29">
        <f>62+59+61+63+21+21</f>
        <v>287</v>
      </c>
      <c r="E35" s="29"/>
      <c r="F35" s="14">
        <f>E35*D35</f>
        <v>0</v>
      </c>
    </row>
    <row r="36" spans="1:9" x14ac:dyDescent="0.25">
      <c r="A36" s="11"/>
      <c r="B36" s="21"/>
      <c r="C36" s="10"/>
      <c r="D36" s="29"/>
      <c r="E36" s="28"/>
      <c r="F36" s="14"/>
    </row>
    <row r="37" spans="1:9" x14ac:dyDescent="0.25">
      <c r="A37" s="17">
        <v>3.2</v>
      </c>
      <c r="B37" s="22" t="s">
        <v>42</v>
      </c>
      <c r="C37" s="10"/>
      <c r="D37" s="29"/>
      <c r="E37" s="28"/>
      <c r="F37" s="14"/>
    </row>
    <row r="38" spans="1:9" ht="45" x14ac:dyDescent="0.25">
      <c r="A38" s="11" t="s">
        <v>43</v>
      </c>
      <c r="B38" s="15" t="s">
        <v>44</v>
      </c>
      <c r="C38" s="10" t="s">
        <v>48</v>
      </c>
      <c r="D38" s="29">
        <v>100</v>
      </c>
      <c r="E38" s="29"/>
      <c r="F38" s="14">
        <f>E38*D38</f>
        <v>0</v>
      </c>
    </row>
    <row r="39" spans="1:9" x14ac:dyDescent="0.25">
      <c r="A39" s="11"/>
      <c r="B39" s="15"/>
      <c r="C39" s="10"/>
      <c r="D39" s="29"/>
      <c r="E39" s="28"/>
      <c r="F39" s="14"/>
    </row>
    <row r="40" spans="1:9" x14ac:dyDescent="0.25">
      <c r="A40" s="17">
        <v>3.3</v>
      </c>
      <c r="B40" s="16" t="s">
        <v>45</v>
      </c>
      <c r="C40" s="10"/>
      <c r="D40" s="29"/>
      <c r="E40" s="28"/>
      <c r="F40" s="14"/>
    </row>
    <row r="41" spans="1:9" ht="45" x14ac:dyDescent="0.25">
      <c r="A41" s="11" t="s">
        <v>47</v>
      </c>
      <c r="B41" s="15" t="s">
        <v>46</v>
      </c>
      <c r="C41" s="10" t="s">
        <v>49</v>
      </c>
      <c r="D41" s="29">
        <v>2</v>
      </c>
      <c r="E41" s="29"/>
      <c r="F41" s="14">
        <f>E41*D41</f>
        <v>0</v>
      </c>
    </row>
    <row r="42" spans="1:9" x14ac:dyDescent="0.25">
      <c r="A42" s="11"/>
      <c r="B42" s="15"/>
      <c r="C42" s="10"/>
      <c r="D42" s="29"/>
      <c r="E42" s="28"/>
      <c r="F42" s="14"/>
    </row>
    <row r="43" spans="1:9" x14ac:dyDescent="0.25">
      <c r="A43" s="36" t="s">
        <v>31</v>
      </c>
      <c r="B43" s="36"/>
      <c r="C43" s="36"/>
      <c r="D43" s="36"/>
      <c r="E43" s="36"/>
      <c r="F43" s="18">
        <f>SUM(F35:F41)</f>
        <v>0</v>
      </c>
    </row>
    <row r="45" spans="1:9" x14ac:dyDescent="0.25">
      <c r="A45" s="3" t="s">
        <v>51</v>
      </c>
      <c r="B45" s="1" t="s">
        <v>50</v>
      </c>
    </row>
    <row r="46" spans="1:9" x14ac:dyDescent="0.25">
      <c r="A46" s="6" t="s">
        <v>0</v>
      </c>
      <c r="B46" s="7" t="s">
        <v>2</v>
      </c>
      <c r="C46" s="6" t="s">
        <v>3</v>
      </c>
      <c r="D46" s="34" t="s">
        <v>4</v>
      </c>
      <c r="E46" s="27" t="s">
        <v>5</v>
      </c>
      <c r="F46" s="6" t="s">
        <v>6</v>
      </c>
    </row>
    <row r="47" spans="1:9" x14ac:dyDescent="0.25">
      <c r="A47" s="17">
        <v>4.0999999999999996</v>
      </c>
      <c r="B47" s="9" t="s">
        <v>52</v>
      </c>
      <c r="C47" s="10"/>
      <c r="D47" s="29"/>
      <c r="E47" s="28"/>
      <c r="F47" s="10"/>
    </row>
    <row r="48" spans="1:9" ht="30" x14ac:dyDescent="0.25">
      <c r="A48" s="11" t="s">
        <v>53</v>
      </c>
      <c r="B48" s="21" t="s">
        <v>54</v>
      </c>
      <c r="C48" s="10" t="s">
        <v>48</v>
      </c>
      <c r="D48" s="29">
        <v>261</v>
      </c>
      <c r="E48" s="29"/>
      <c r="F48" s="14">
        <f>E48*D48</f>
        <v>0</v>
      </c>
    </row>
    <row r="49" spans="1:6" ht="30" x14ac:dyDescent="0.25">
      <c r="A49" s="11" t="s">
        <v>55</v>
      </c>
      <c r="B49" s="21" t="s">
        <v>56</v>
      </c>
      <c r="C49" s="10" t="s">
        <v>48</v>
      </c>
      <c r="D49" s="29">
        <v>53</v>
      </c>
      <c r="E49" s="29"/>
      <c r="F49" s="14">
        <f>E49*D49</f>
        <v>0</v>
      </c>
    </row>
    <row r="50" spans="1:6" ht="30" x14ac:dyDescent="0.25">
      <c r="A50" s="23" t="s">
        <v>57</v>
      </c>
      <c r="B50" s="24" t="s">
        <v>58</v>
      </c>
      <c r="C50" s="10" t="s">
        <v>48</v>
      </c>
      <c r="D50" s="29">
        <v>261</v>
      </c>
      <c r="E50" s="29"/>
      <c r="F50" s="14">
        <f t="shared" ref="F50:F52" si="0">E50*D50</f>
        <v>0</v>
      </c>
    </row>
    <row r="51" spans="1:6" ht="30" x14ac:dyDescent="0.25">
      <c r="A51" s="11" t="s">
        <v>59</v>
      </c>
      <c r="B51" s="15" t="s">
        <v>60</v>
      </c>
      <c r="C51" s="10" t="s">
        <v>49</v>
      </c>
      <c r="D51" s="29">
        <v>42</v>
      </c>
      <c r="E51" s="29"/>
      <c r="F51" s="14">
        <f t="shared" si="0"/>
        <v>0</v>
      </c>
    </row>
    <row r="52" spans="1:6" ht="60" x14ac:dyDescent="0.25">
      <c r="A52" s="11" t="s">
        <v>61</v>
      </c>
      <c r="B52" s="15" t="s">
        <v>62</v>
      </c>
      <c r="C52" s="10" t="s">
        <v>48</v>
      </c>
      <c r="D52" s="29">
        <v>261</v>
      </c>
      <c r="E52" s="28"/>
      <c r="F52" s="14">
        <f t="shared" si="0"/>
        <v>0</v>
      </c>
    </row>
    <row r="53" spans="1:6" x14ac:dyDescent="0.25">
      <c r="A53" s="11"/>
      <c r="B53" s="15"/>
      <c r="C53" s="10"/>
      <c r="D53" s="29"/>
      <c r="E53" s="28"/>
      <c r="F53" s="14"/>
    </row>
    <row r="54" spans="1:6" x14ac:dyDescent="0.25">
      <c r="A54" s="36" t="s">
        <v>31</v>
      </c>
      <c r="B54" s="36"/>
      <c r="C54" s="36"/>
      <c r="D54" s="36"/>
      <c r="E54" s="36"/>
      <c r="F54" s="18">
        <f>SUM(F48:F52)</f>
        <v>0</v>
      </c>
    </row>
    <row r="56" spans="1:6" x14ac:dyDescent="0.25">
      <c r="A56" s="3" t="s">
        <v>63</v>
      </c>
      <c r="B56" s="1" t="s">
        <v>65</v>
      </c>
    </row>
    <row r="57" spans="1:6" x14ac:dyDescent="0.25">
      <c r="A57" s="6" t="s">
        <v>0</v>
      </c>
      <c r="B57" s="7" t="s">
        <v>2</v>
      </c>
      <c r="C57" s="6" t="s">
        <v>3</v>
      </c>
      <c r="D57" s="34" t="s">
        <v>4</v>
      </c>
      <c r="E57" s="27" t="s">
        <v>5</v>
      </c>
      <c r="F57" s="6" t="s">
        <v>6</v>
      </c>
    </row>
    <row r="58" spans="1:6" ht="30" x14ac:dyDescent="0.25">
      <c r="A58" s="11">
        <v>6.1</v>
      </c>
      <c r="B58" s="21" t="s">
        <v>64</v>
      </c>
      <c r="C58" s="10" t="s">
        <v>11</v>
      </c>
      <c r="D58" s="29">
        <v>1</v>
      </c>
      <c r="E58" s="29"/>
      <c r="F58" s="14">
        <f>E58*D58</f>
        <v>0</v>
      </c>
    </row>
    <row r="59" spans="1:6" x14ac:dyDescent="0.25">
      <c r="A59" s="11"/>
      <c r="B59" s="15"/>
      <c r="C59" s="10"/>
      <c r="D59" s="29"/>
      <c r="E59" s="28"/>
      <c r="F59" s="14"/>
    </row>
    <row r="60" spans="1:6" x14ac:dyDescent="0.25">
      <c r="A60" s="36" t="s">
        <v>31</v>
      </c>
      <c r="B60" s="36"/>
      <c r="C60" s="36"/>
      <c r="D60" s="36"/>
      <c r="E60" s="36"/>
      <c r="F60" s="18">
        <f>SUM(F58:F58)</f>
        <v>0</v>
      </c>
    </row>
    <row r="62" spans="1:6" hidden="1" x14ac:dyDescent="0.25"/>
    <row r="63" spans="1:6" hidden="1" x14ac:dyDescent="0.25">
      <c r="A63" s="3" t="s">
        <v>66</v>
      </c>
      <c r="B63" s="1" t="s">
        <v>67</v>
      </c>
    </row>
    <row r="64" spans="1:6" hidden="1" x14ac:dyDescent="0.25">
      <c r="A64" s="6" t="s">
        <v>0</v>
      </c>
      <c r="B64" s="7" t="s">
        <v>2</v>
      </c>
      <c r="C64" s="6" t="s">
        <v>3</v>
      </c>
      <c r="D64" s="34" t="s">
        <v>4</v>
      </c>
      <c r="E64" s="27" t="s">
        <v>5</v>
      </c>
      <c r="F64" s="6" t="s">
        <v>6</v>
      </c>
    </row>
    <row r="65" spans="1:6" ht="60" hidden="1" x14ac:dyDescent="0.25">
      <c r="A65" s="11" t="s">
        <v>68</v>
      </c>
      <c r="B65" s="21" t="s">
        <v>69</v>
      </c>
      <c r="C65" s="10"/>
      <c r="D65" s="29"/>
      <c r="E65" s="29"/>
      <c r="F65" s="14">
        <f>E65*D65</f>
        <v>0</v>
      </c>
    </row>
    <row r="66" spans="1:6" ht="75" hidden="1" x14ac:dyDescent="0.25">
      <c r="A66" s="11" t="s">
        <v>70</v>
      </c>
      <c r="B66" s="21" t="s">
        <v>71</v>
      </c>
      <c r="C66" s="10"/>
      <c r="D66" s="29"/>
      <c r="E66" s="29"/>
      <c r="F66" s="14"/>
    </row>
    <row r="67" spans="1:6" hidden="1" x14ac:dyDescent="0.25">
      <c r="A67" s="11"/>
      <c r="B67" s="21"/>
      <c r="C67" s="10"/>
      <c r="D67" s="29"/>
      <c r="E67" s="29"/>
      <c r="F67" s="14"/>
    </row>
    <row r="68" spans="1:6" hidden="1" x14ac:dyDescent="0.25">
      <c r="A68" s="11"/>
      <c r="B68" s="21" t="s">
        <v>72</v>
      </c>
      <c r="C68" s="10"/>
      <c r="D68" s="29"/>
      <c r="E68" s="29"/>
      <c r="F68" s="14"/>
    </row>
    <row r="69" spans="1:6" hidden="1" x14ac:dyDescent="0.25">
      <c r="A69" s="13">
        <v>1</v>
      </c>
      <c r="B69" s="21"/>
      <c r="C69" s="10"/>
      <c r="D69" s="29"/>
      <c r="E69" s="29"/>
      <c r="F69" s="14"/>
    </row>
    <row r="70" spans="1:6" hidden="1" x14ac:dyDescent="0.25">
      <c r="A70" s="13">
        <v>2</v>
      </c>
      <c r="B70" s="21"/>
      <c r="C70" s="10"/>
      <c r="D70" s="29"/>
      <c r="E70" s="29"/>
      <c r="F70" s="14"/>
    </row>
    <row r="71" spans="1:6" hidden="1" x14ac:dyDescent="0.25">
      <c r="A71" s="13">
        <v>3</v>
      </c>
      <c r="B71" s="21"/>
      <c r="C71" s="10"/>
      <c r="D71" s="29"/>
      <c r="E71" s="29"/>
      <c r="F71" s="14"/>
    </row>
    <row r="72" spans="1:6" hidden="1" x14ac:dyDescent="0.25">
      <c r="A72" s="13">
        <v>4</v>
      </c>
      <c r="B72" s="21"/>
      <c r="C72" s="10"/>
      <c r="D72" s="29"/>
      <c r="E72" s="29"/>
      <c r="F72" s="14"/>
    </row>
    <row r="73" spans="1:6" hidden="1" x14ac:dyDescent="0.25">
      <c r="A73" s="13">
        <v>5</v>
      </c>
      <c r="B73" s="21"/>
      <c r="C73" s="10"/>
      <c r="D73" s="29"/>
      <c r="E73" s="29"/>
      <c r="F73" s="14"/>
    </row>
    <row r="74" spans="1:6" hidden="1" x14ac:dyDescent="0.25">
      <c r="A74" s="11"/>
      <c r="B74" s="21"/>
      <c r="C74" s="10"/>
      <c r="D74" s="29"/>
      <c r="E74" s="29"/>
      <c r="F74" s="14"/>
    </row>
    <row r="75" spans="1:6" hidden="1" x14ac:dyDescent="0.25">
      <c r="A75" s="11"/>
      <c r="B75" s="21" t="s">
        <v>73</v>
      </c>
      <c r="C75" s="10"/>
      <c r="D75" s="29"/>
      <c r="E75" s="29"/>
      <c r="F75" s="14"/>
    </row>
    <row r="76" spans="1:6" hidden="1" x14ac:dyDescent="0.25">
      <c r="A76" s="13">
        <v>1</v>
      </c>
      <c r="B76" s="21"/>
      <c r="C76" s="10"/>
      <c r="D76" s="29"/>
      <c r="E76" s="29"/>
      <c r="F76" s="14"/>
    </row>
    <row r="77" spans="1:6" hidden="1" x14ac:dyDescent="0.25">
      <c r="A77" s="13">
        <v>2</v>
      </c>
      <c r="B77" s="21"/>
      <c r="C77" s="10"/>
      <c r="D77" s="29"/>
      <c r="E77" s="29"/>
      <c r="F77" s="14"/>
    </row>
    <row r="78" spans="1:6" hidden="1" x14ac:dyDescent="0.25">
      <c r="A78" s="13">
        <v>3</v>
      </c>
      <c r="B78" s="21"/>
      <c r="C78" s="10"/>
      <c r="D78" s="29"/>
      <c r="E78" s="29"/>
      <c r="F78" s="14"/>
    </row>
    <row r="79" spans="1:6" hidden="1" x14ac:dyDescent="0.25">
      <c r="A79" s="13">
        <v>4</v>
      </c>
      <c r="B79" s="21"/>
      <c r="C79" s="10"/>
      <c r="D79" s="29"/>
      <c r="E79" s="29"/>
      <c r="F79" s="14"/>
    </row>
    <row r="80" spans="1:6" hidden="1" x14ac:dyDescent="0.25">
      <c r="A80" s="13">
        <v>5</v>
      </c>
      <c r="B80" s="21"/>
      <c r="C80" s="10"/>
      <c r="D80" s="29"/>
      <c r="E80" s="29"/>
      <c r="F80" s="14"/>
    </row>
    <row r="81" spans="1:6" hidden="1" x14ac:dyDescent="0.25">
      <c r="A81" s="11"/>
      <c r="B81" s="21"/>
      <c r="C81" s="10"/>
      <c r="D81" s="29"/>
      <c r="E81" s="29"/>
      <c r="F81" s="14"/>
    </row>
    <row r="82" spans="1:6" hidden="1" x14ac:dyDescent="0.25">
      <c r="A82" s="36" t="s">
        <v>31</v>
      </c>
      <c r="B82" s="36"/>
      <c r="C82" s="36"/>
      <c r="D82" s="36"/>
      <c r="E82" s="36"/>
      <c r="F82" s="18">
        <f>SUM(F65:F65)</f>
        <v>0</v>
      </c>
    </row>
    <row r="83" spans="1:6" hidden="1" x14ac:dyDescent="0.25"/>
    <row r="84" spans="1:6" hidden="1" x14ac:dyDescent="0.25"/>
    <row r="85" spans="1:6" x14ac:dyDescent="0.25">
      <c r="A85" s="37" t="s">
        <v>74</v>
      </c>
      <c r="B85" s="37"/>
      <c r="C85" s="37"/>
      <c r="D85" s="37"/>
      <c r="E85" s="37"/>
      <c r="F85" s="37"/>
    </row>
    <row r="86" spans="1:6" x14ac:dyDescent="0.25">
      <c r="A86" s="38" t="s">
        <v>75</v>
      </c>
      <c r="B86" s="39"/>
      <c r="C86" s="39"/>
      <c r="D86" s="39"/>
      <c r="E86" s="39"/>
      <c r="F86" s="40"/>
    </row>
    <row r="88" spans="1:6" x14ac:dyDescent="0.25">
      <c r="A88" s="6" t="s">
        <v>76</v>
      </c>
      <c r="B88" s="41" t="s">
        <v>2</v>
      </c>
      <c r="C88" s="41"/>
      <c r="D88" s="41"/>
      <c r="E88" s="41"/>
      <c r="F88" s="6" t="s">
        <v>6</v>
      </c>
    </row>
    <row r="89" spans="1:6" x14ac:dyDescent="0.25">
      <c r="A89" s="10">
        <v>1</v>
      </c>
      <c r="B89" s="42" t="s">
        <v>77</v>
      </c>
      <c r="C89" s="42"/>
      <c r="D89" s="42"/>
      <c r="E89" s="42"/>
      <c r="F89" s="14">
        <f>F21</f>
        <v>0</v>
      </c>
    </row>
    <row r="90" spans="1:6" x14ac:dyDescent="0.25">
      <c r="A90" s="10">
        <v>2</v>
      </c>
      <c r="B90" s="42" t="s">
        <v>78</v>
      </c>
      <c r="C90" s="42"/>
      <c r="D90" s="42"/>
      <c r="E90" s="42"/>
      <c r="F90" s="14">
        <f>F30</f>
        <v>0</v>
      </c>
    </row>
    <row r="91" spans="1:6" x14ac:dyDescent="0.25">
      <c r="A91" s="10">
        <v>3</v>
      </c>
      <c r="B91" s="42" t="s">
        <v>79</v>
      </c>
      <c r="C91" s="42"/>
      <c r="D91" s="42"/>
      <c r="E91" s="42"/>
      <c r="F91" s="14">
        <f>F43</f>
        <v>0</v>
      </c>
    </row>
    <row r="92" spans="1:6" x14ac:dyDescent="0.25">
      <c r="A92" s="10">
        <v>4</v>
      </c>
      <c r="B92" s="42" t="s">
        <v>80</v>
      </c>
      <c r="C92" s="42"/>
      <c r="D92" s="42"/>
      <c r="E92" s="42"/>
      <c r="F92" s="14">
        <f>F54</f>
        <v>0</v>
      </c>
    </row>
    <row r="93" spans="1:6" x14ac:dyDescent="0.25">
      <c r="A93" s="10">
        <v>5</v>
      </c>
      <c r="B93" s="42" t="s">
        <v>81</v>
      </c>
      <c r="C93" s="42"/>
      <c r="D93" s="42"/>
      <c r="E93" s="42"/>
      <c r="F93" s="14">
        <f>F60</f>
        <v>0</v>
      </c>
    </row>
    <row r="94" spans="1:6" x14ac:dyDescent="0.25">
      <c r="A94" s="10">
        <v>6</v>
      </c>
      <c r="B94" s="42" t="s">
        <v>82</v>
      </c>
      <c r="C94" s="42"/>
      <c r="D94" s="42"/>
      <c r="E94" s="42"/>
      <c r="F94" s="14">
        <f>F82</f>
        <v>0</v>
      </c>
    </row>
    <row r="95" spans="1:6" x14ac:dyDescent="0.25">
      <c r="A95" s="36" t="s">
        <v>83</v>
      </c>
      <c r="B95" s="36"/>
      <c r="C95" s="36"/>
      <c r="D95" s="36"/>
      <c r="E95" s="36"/>
      <c r="F95" s="25">
        <f>0.06*(SUM(F89:F94))</f>
        <v>0</v>
      </c>
    </row>
    <row r="97" spans="1:6" x14ac:dyDescent="0.25">
      <c r="A97" s="36" t="s">
        <v>84</v>
      </c>
      <c r="B97" s="36"/>
      <c r="C97" s="36"/>
      <c r="D97" s="36"/>
      <c r="E97" s="36"/>
      <c r="F97" s="25">
        <f>(SUM(F89:F94))+F95</f>
        <v>0</v>
      </c>
    </row>
  </sheetData>
  <mergeCells count="17">
    <mergeCell ref="A97:E97"/>
    <mergeCell ref="B91:E91"/>
    <mergeCell ref="B92:E92"/>
    <mergeCell ref="B93:E93"/>
    <mergeCell ref="B94:E94"/>
    <mergeCell ref="A95:E95"/>
    <mergeCell ref="A82:E82"/>
    <mergeCell ref="A85:F85"/>
    <mergeCell ref="A86:F86"/>
    <mergeCell ref="B88:E88"/>
    <mergeCell ref="B90:E90"/>
    <mergeCell ref="B89:E89"/>
    <mergeCell ref="A21:E21"/>
    <mergeCell ref="A30:E30"/>
    <mergeCell ref="A43:E43"/>
    <mergeCell ref="A54:E54"/>
    <mergeCell ref="A60:E60"/>
  </mergeCells>
  <pageMargins left="0.7" right="0.7" top="0.75" bottom="0.75" header="0.3" footer="0.3"/>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Maradhoofeydhoo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2019-05-12T10:31:51Z</dcterms:modified>
</cp:coreProperties>
</file>