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ftstorage\Data\DMD\General\Website\2022\Active Loans &amp; Securities\"/>
    </mc:Choice>
  </mc:AlternateContent>
  <xr:revisionPtr revIDLastSave="0" documentId="8_{8A957FE4-AA24-40C5-8B7C-AB19DBB85FE4}" xr6:coauthVersionLast="36" xr6:coauthVersionMax="36" xr10:uidLastSave="{00000000-0000-0000-0000-000000000000}"/>
  <bookViews>
    <workbookView xWindow="0" yWindow="0" windowWidth="28800" windowHeight="14025" xr2:uid="{023C8306-0DB0-4CEF-95C7-F5CB5E83A25B}"/>
  </bookViews>
  <sheets>
    <sheet name="Active External Loans" sheetId="1" r:id="rId1"/>
  </sheets>
  <definedNames>
    <definedName name="_xlnm._FilterDatabase" localSheetId="0" hidden="1">'Active External Loans'!$A$3:$G$132</definedName>
    <definedName name="_xlnm.Print_Area" localSheetId="0">'Active External Loans'!$A$1:$G$136</definedName>
    <definedName name="_xlnm.Print_Titles" localSheetId="0">'Active External Loans'!$3:$3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G136" i="1"/>
</calcChain>
</file>

<file path=xl/sharedStrings.xml><?xml version="1.0" encoding="utf-8"?>
<sst xmlns="http://schemas.openxmlformats.org/spreadsheetml/2006/main" count="590" uniqueCount="222">
  <si>
    <t>#</t>
  </si>
  <si>
    <t>Loan Date</t>
  </si>
  <si>
    <t>Creditor</t>
  </si>
  <si>
    <t>Project</t>
  </si>
  <si>
    <t>Currency</t>
  </si>
  <si>
    <t>Amount</t>
  </si>
  <si>
    <t>Implementation Status</t>
  </si>
  <si>
    <t>1979/06/04</t>
  </si>
  <si>
    <t>First Fisheries Project</t>
  </si>
  <si>
    <t>USD</t>
  </si>
  <si>
    <t>Completed</t>
  </si>
  <si>
    <t>1983/02/11</t>
  </si>
  <si>
    <t>International Fund for Agricultural Development</t>
  </si>
  <si>
    <t>Second Fisheries Project</t>
  </si>
  <si>
    <t>XDR</t>
  </si>
  <si>
    <t>1983/02/18</t>
  </si>
  <si>
    <t>1985/07/13</t>
  </si>
  <si>
    <t>U.S. Agency for International Development</t>
  </si>
  <si>
    <t>Balance of Payment/Food Imports</t>
  </si>
  <si>
    <t>1986/08/25</t>
  </si>
  <si>
    <t>Balance of Payment Support</t>
  </si>
  <si>
    <t>1987/08/18</t>
  </si>
  <si>
    <t>1989/03/23</t>
  </si>
  <si>
    <t>Education and Training Project</t>
  </si>
  <si>
    <t>1990/01/25</t>
  </si>
  <si>
    <t>Atolls Credit and Development Banking Project</t>
  </si>
  <si>
    <t>1990/07/11</t>
  </si>
  <si>
    <t>Airport Extension Project</t>
  </si>
  <si>
    <t>1992/04/20</t>
  </si>
  <si>
    <t>Third Fisheries Project</t>
  </si>
  <si>
    <t>Nordic Development Fund</t>
  </si>
  <si>
    <t>EUR</t>
  </si>
  <si>
    <t>1994/05/25</t>
  </si>
  <si>
    <t>Islamic Development Bank</t>
  </si>
  <si>
    <t>Vilingili Water Supply Project</t>
  </si>
  <si>
    <t>1995/05/01</t>
  </si>
  <si>
    <t>Second Education and Training Project</t>
  </si>
  <si>
    <t>Male' Water and Sewerage Project</t>
  </si>
  <si>
    <t>1995/06/05</t>
  </si>
  <si>
    <t>Regional Secondary School</t>
  </si>
  <si>
    <t>1995/11/29</t>
  </si>
  <si>
    <t>Four Regional Hospitals Project</t>
  </si>
  <si>
    <t>1995/12/14</t>
  </si>
  <si>
    <t>Southern Atolls Development Project</t>
  </si>
  <si>
    <t>1997/06/15</t>
  </si>
  <si>
    <t>Malé Primary School</t>
  </si>
  <si>
    <t>Third Power Systems Project</t>
  </si>
  <si>
    <t>1999/06/14</t>
  </si>
  <si>
    <t>Saudi Fund for Development</t>
  </si>
  <si>
    <t>Airport Upgrading Project Phase IV</t>
  </si>
  <si>
    <t>SAR</t>
  </si>
  <si>
    <t>1999/08/07</t>
  </si>
  <si>
    <t>Construction of Institute of Health Sciences Project</t>
  </si>
  <si>
    <t>1999/10/24</t>
  </si>
  <si>
    <t>Kuwait Fund for Arab Economic Development</t>
  </si>
  <si>
    <t>Maldives Ports Development Project</t>
  </si>
  <si>
    <t>KWD</t>
  </si>
  <si>
    <t>2000/04/25</t>
  </si>
  <si>
    <t>Third Education and Training Project</t>
  </si>
  <si>
    <t>2000/12/18</t>
  </si>
  <si>
    <t>Gan Hithadhoo Link Road Project</t>
  </si>
  <si>
    <t>Vilingili Harbor Project</t>
  </si>
  <si>
    <t>2001/08/02</t>
  </si>
  <si>
    <t>Government of Belgium</t>
  </si>
  <si>
    <t>Hulhumalé Reclamation and Social Housing</t>
  </si>
  <si>
    <t>2001/10/31</t>
  </si>
  <si>
    <t>2002/10/23</t>
  </si>
  <si>
    <t>Gan/Hithadhoo Link Road Phase II</t>
  </si>
  <si>
    <t>Atoll Social Infrastructure Development</t>
  </si>
  <si>
    <t>2004/10/04</t>
  </si>
  <si>
    <t>Integrated Human Development Project</t>
  </si>
  <si>
    <t>2005/03/17</t>
  </si>
  <si>
    <t>Post Tsunami Recovery and Reconstruction Project</t>
  </si>
  <si>
    <t>2005/09/14</t>
  </si>
  <si>
    <t>The Micro Finance Project to the Bank of Maldives</t>
  </si>
  <si>
    <t>2005/09/25</t>
  </si>
  <si>
    <t>Post Tsunami Agricultural and Fisheries Rehabilitation Programme</t>
  </si>
  <si>
    <t>2005/11/08</t>
  </si>
  <si>
    <t>Rehabilitation of Tsunami Damaged Utilities</t>
  </si>
  <si>
    <t>2006/06/28</t>
  </si>
  <si>
    <t>2006/07/05</t>
  </si>
  <si>
    <t>Japan International Cooperation Agency</t>
  </si>
  <si>
    <t>Tsunami Reconstruction Project</t>
  </si>
  <si>
    <t>JPY</t>
  </si>
  <si>
    <t>2006/10/26</t>
  </si>
  <si>
    <t>Reconstruction and Development of GA. Atoll</t>
  </si>
  <si>
    <t>2007/08/29</t>
  </si>
  <si>
    <t>Asian Development Bank</t>
  </si>
  <si>
    <t>Domestic Maritime Transport Project</t>
  </si>
  <si>
    <t>2007/12/09</t>
  </si>
  <si>
    <t>Reconstruction of Housing Units for the Tsunami Victims Project</t>
  </si>
  <si>
    <t>Male' Ports Project Phase 1</t>
  </si>
  <si>
    <t>2008/02/18</t>
  </si>
  <si>
    <t>Regional Development Project</t>
  </si>
  <si>
    <t>Employment Skills Training Project</t>
  </si>
  <si>
    <t>Inter-Island Transport Project</t>
  </si>
  <si>
    <t>Multi-Project</t>
  </si>
  <si>
    <t>Second Power Systems Development Project</t>
  </si>
  <si>
    <t>Male' Power Project</t>
  </si>
  <si>
    <t>2008/04/02</t>
  </si>
  <si>
    <t>Fisheries and Agriculture Diversification Programme</t>
  </si>
  <si>
    <t>2008/04/12</t>
  </si>
  <si>
    <t>The OPEC Fund for International Development</t>
  </si>
  <si>
    <t>Construction of Harbors for Tsunami Victims</t>
  </si>
  <si>
    <t>Second Male' Port Project</t>
  </si>
  <si>
    <t>2008/06/09</t>
  </si>
  <si>
    <t>Agence Française de Développement</t>
  </si>
  <si>
    <t>Rehabilitation of Harbors and Creation of Sewerage Networks</t>
  </si>
  <si>
    <t>2008/06/23</t>
  </si>
  <si>
    <t>Mobile Phone Banking Project</t>
  </si>
  <si>
    <t>Tsunami Emergency Assistance Project</t>
  </si>
  <si>
    <t>Third Power Systems Development Project</t>
  </si>
  <si>
    <t>Post Secondary Education Development Project</t>
  </si>
  <si>
    <t>Information Technology Development</t>
  </si>
  <si>
    <t>Outer Islands Electrification</t>
  </si>
  <si>
    <t>2008/09/04</t>
  </si>
  <si>
    <t>Maldives Environment Management Project</t>
  </si>
  <si>
    <t>2009/01/13</t>
  </si>
  <si>
    <t>Private Sector Development Project</t>
  </si>
  <si>
    <t>2009/08/12</t>
  </si>
  <si>
    <t>Pension and Social Protection Administration Project</t>
  </si>
  <si>
    <t>2009/09/24</t>
  </si>
  <si>
    <t>Reconstruction of Fishing Harbors in Maldives</t>
  </si>
  <si>
    <t>2010/03/18</t>
  </si>
  <si>
    <t>Economic Recovery Program</t>
  </si>
  <si>
    <t>2010/03/28</t>
  </si>
  <si>
    <t>Economic Stabilization and Recovery Credit</t>
  </si>
  <si>
    <t>2010/08/30</t>
  </si>
  <si>
    <t>The Export Import Bank of China</t>
  </si>
  <si>
    <t>Development of 1000 Housing Units in Hulhumalé'</t>
  </si>
  <si>
    <t>CNY</t>
  </si>
  <si>
    <t>2010/09/16</t>
  </si>
  <si>
    <t>Reconstruction and Development of G.A Atoll Project</t>
  </si>
  <si>
    <t>Ongoing</t>
  </si>
  <si>
    <t>2011/08/12</t>
  </si>
  <si>
    <t>The Export Import Bank of India</t>
  </si>
  <si>
    <t>Construction of 485 Housing units in Maldives</t>
  </si>
  <si>
    <t>2011/11/21</t>
  </si>
  <si>
    <t>Seenu Hithadhoo regional hospital project</t>
  </si>
  <si>
    <t>2012/09/02</t>
  </si>
  <si>
    <t>Development of 1500 housing units in Maldives</t>
  </si>
  <si>
    <t>2012/09/20</t>
  </si>
  <si>
    <t>Micro, Small and Medium -sized Enterprise development project</t>
  </si>
  <si>
    <t>2012/10/17</t>
  </si>
  <si>
    <t>Seenu Hithadhoo regional hospital</t>
  </si>
  <si>
    <t>2013/04/28</t>
  </si>
  <si>
    <t>Micro enterprise development project</t>
  </si>
  <si>
    <t>2013/09/26</t>
  </si>
  <si>
    <t>Sanitation project in Five Island (Loan Agreement)</t>
  </si>
  <si>
    <t>Sanitation project in Five Island project (Isthisna Agreement )</t>
  </si>
  <si>
    <t>2014/01/27</t>
  </si>
  <si>
    <t>Reconstruction of Harbors project phase II (Loan Agreement)</t>
  </si>
  <si>
    <t>2014/01/28</t>
  </si>
  <si>
    <t>Development of water supply and sewerage facilities project in Fuvahmulah island</t>
  </si>
  <si>
    <t>2014/02/28</t>
  </si>
  <si>
    <t>Outer islands water supply and sewerage facilities project</t>
  </si>
  <si>
    <t>Small Scale Waste to Energy Project</t>
  </si>
  <si>
    <t>AED</t>
  </si>
  <si>
    <t>Provision of Water Supply, Sanitation and Solid Waste Management Project</t>
  </si>
  <si>
    <t>Development of Hulhumalé' Island</t>
  </si>
  <si>
    <t xml:space="preserve">Expansion and Upgrading of Ibrahim Nasir International Airport in Hulhule' </t>
  </si>
  <si>
    <t>European Investment Bank</t>
  </si>
  <si>
    <t>Maldives Sustainable Energy Development Project</t>
  </si>
  <si>
    <t>China Maldives Friendship Bridge project</t>
  </si>
  <si>
    <t xml:space="preserve">Expansion and Upgrading of Ibrahim Nasir International Airport </t>
  </si>
  <si>
    <t>Ibrahim Nasir Airport Upgrade Project</t>
  </si>
  <si>
    <t>Development of the Ibrahim Nasir International Airport Project</t>
  </si>
  <si>
    <t>Bond Holders</t>
  </si>
  <si>
    <t>Fuvahmulah Eastern Coastal Protection Project</t>
  </si>
  <si>
    <t>Velana International Airport Project</t>
  </si>
  <si>
    <t>2018/04/24</t>
  </si>
  <si>
    <t>Project Ishraq</t>
  </si>
  <si>
    <t>Additional Financing for Public Finance Management</t>
  </si>
  <si>
    <t xml:space="preserve">Dollar Credit Line Agreement </t>
  </si>
  <si>
    <t>South Asia Sub regional Economic Corporation National Single Window Project</t>
  </si>
  <si>
    <t>2019/07/25</t>
  </si>
  <si>
    <t>International Development Association</t>
  </si>
  <si>
    <t>Maldives Enhancing Employability and Resilience of Youth</t>
  </si>
  <si>
    <t>2019/08/20</t>
  </si>
  <si>
    <t>Development Policy Financing with a Catastrophe Deferred Drawdown Option</t>
  </si>
  <si>
    <t>First Fiscal Sustainability and Budget Credibility Development Policy Financing</t>
  </si>
  <si>
    <t>Outer Islands Harbors, Water Supply and Sewerage Facilities Project</t>
  </si>
  <si>
    <t>COVID-19 Emergency Response and Health Systems Preparedness Project</t>
  </si>
  <si>
    <t>Maldives Urban Development and Resilience Project</t>
  </si>
  <si>
    <t>COVID-19 Amendment to Isthisna Agreement and its related Agency Agreement</t>
  </si>
  <si>
    <t>Public Sector Investment Program Budgetary Support Loan</t>
  </si>
  <si>
    <t>COVID-19 Emergency Income Support Project</t>
  </si>
  <si>
    <t>COVID-19 Rapid Response to Maldives</t>
  </si>
  <si>
    <t>COVID-19 Active Response and Expenditure Support Program</t>
  </si>
  <si>
    <t>Fisheries Sector Development Project</t>
  </si>
  <si>
    <t>Affordable Housing Scheme Project</t>
  </si>
  <si>
    <t>Asian Infrastructure Investment Bank</t>
  </si>
  <si>
    <t>Maldives Agribusiness Program</t>
  </si>
  <si>
    <t>COVID-19 Crisis Response Emergency Support Loan</t>
  </si>
  <si>
    <t>Greater Male' Waste to Energy Project</t>
  </si>
  <si>
    <t>Greater Male' Connectivity Project</t>
  </si>
  <si>
    <t>Preparing Outer Island for Sustainable Energy Development Project - Additional Financing</t>
  </si>
  <si>
    <t>International Development Association / Clean Technology Fund</t>
  </si>
  <si>
    <t>Accelerating Renewable Energy Integration and Sustainable Energy Project</t>
  </si>
  <si>
    <t>Maldives Solar Development and Energy Storage Solutions Project</t>
  </si>
  <si>
    <t>Sukuk Programme - 1st Issuance</t>
  </si>
  <si>
    <t>Second Loan for the Financing of Expansion and Upgrading of Velana International Airport Project</t>
  </si>
  <si>
    <t>Development of Sports Infrastructure Project</t>
  </si>
  <si>
    <t xml:space="preserve">Converting Waste to Energy in Addu City Project </t>
  </si>
  <si>
    <t>Prepared by: Debt Management Department</t>
  </si>
  <si>
    <t>For Enquiries: dmd@finance.gov.mv</t>
  </si>
  <si>
    <t>The Greater Male' Waste Management Improvement and Waste to Energy Project</t>
  </si>
  <si>
    <t>Budget Support Loan</t>
  </si>
  <si>
    <t>CFSIT Inc.</t>
  </si>
  <si>
    <t>Gulhifalhu Reclamation and Revetment Works and the Gulhifalhu Port Development Project</t>
  </si>
  <si>
    <t>Support People's Livelihood in the Fishery Sector in Maldives through Sustainable Energy</t>
  </si>
  <si>
    <t>Maldives Covid-19 Health Facility</t>
  </si>
  <si>
    <t>AKA Ausfuhrkedit-Gesellschaft mbH, ABN AMRO Bank N.V. and ING Bank N.V.</t>
  </si>
  <si>
    <t xml:space="preserve">Design and Construction of Police Stations, Accomodations &amp; Custody Facilities </t>
  </si>
  <si>
    <t xml:space="preserve">Construction of Harbors for Tsunami Victims </t>
  </si>
  <si>
    <t>Emergency Response to COVID-19 Pandemic Phase II</t>
  </si>
  <si>
    <t>COVID-19 Rapid Response to Maldives - phase II</t>
  </si>
  <si>
    <t>Health and Education Project Phase I and II</t>
  </si>
  <si>
    <t>Regional Development Project Phase II</t>
  </si>
  <si>
    <t>Reconstruction of Harbors project phase II (Isthisna Agreement)</t>
  </si>
  <si>
    <t xml:space="preserve">ACTIVE EXTERNAL BORROWINGS </t>
  </si>
  <si>
    <t>Abu Dhabi Fund for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</si>
</sst>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yy;@"/>
    <numFmt numFmtId="165" formatCode="yyyy/mm/dd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sz val="11"/>
      <color rgb="FFFFFF00"/>
      <name val="Arial Narrow"/>
      <family val="2"/>
    </font>
    <font>
      <sz val="14"/>
      <color rgb="FFFFFF00"/>
      <name val="Arial Narrow"/>
      <family val="2"/>
    </font>
    <font>
      <b/>
      <sz val="14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color theme="0"/>
      <name val="Arial Narrow"/>
      <family val="2"/>
    </font>
    <font>
      <sz val="10"/>
      <color indexed="8"/>
      <name val="Arial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Arial Narrow"/>
      <family val="2"/>
    </font>
    <font>
      <i/>
      <sz val="11"/>
      <color theme="8"/>
      <name val="Arial Narrow"/>
      <family val="2"/>
    </font>
    <font>
      <sz val="14"/>
      <name val="Arial Narrow"/>
      <family val="2"/>
    </font>
    <font>
      <i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 applyFill="1" applyAlignment="1">
      <alignment horizontal="center" vertical="center"/>
    </xf>
    <xf numFmtId="15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164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2" applyFont="1" applyFill="1" applyBorder="1" applyAlignment="1" applyProtection="1">
      <alignment horizontal="center" vertical="center"/>
      <protection locked="0"/>
    </xf>
    <xf numFmtId="43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/>
    </xf>
    <xf numFmtId="1" fontId="7" fillId="0" borderId="0" xfId="3" applyNumberFormat="1" applyFont="1" applyFill="1" applyAlignment="1" applyProtection="1">
      <alignment horizontal="center" vertical="center"/>
      <protection locked="0"/>
    </xf>
    <xf numFmtId="165" fontId="7" fillId="0" borderId="0" xfId="3" applyNumberFormat="1" applyFont="1" applyFill="1" applyAlignment="1" applyProtection="1">
      <alignment horizontal="left" vertical="center"/>
      <protection locked="0"/>
    </xf>
    <xf numFmtId="0" fontId="7" fillId="0" borderId="0" xfId="3" applyFont="1" applyFill="1" applyAlignment="1" applyProtection="1">
      <alignment horizontal="left" vertical="center"/>
      <protection locked="0"/>
    </xf>
    <xf numFmtId="0" fontId="7" fillId="0" borderId="0" xfId="3" applyFont="1" applyFill="1" applyAlignment="1" applyProtection="1">
      <alignment horizontal="center" vertical="center"/>
      <protection locked="0"/>
    </xf>
    <xf numFmtId="43" fontId="7" fillId="0" borderId="0" xfId="1" applyFont="1" applyFill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165" fontId="7" fillId="0" borderId="0" xfId="3" applyNumberFormat="1" applyFont="1" applyFill="1" applyAlignment="1" applyProtection="1">
      <alignment horizontal="center" vertical="center"/>
      <protection locked="0"/>
    </xf>
    <xf numFmtId="49" fontId="7" fillId="0" borderId="0" xfId="3" applyNumberFormat="1" applyFont="1" applyFill="1" applyAlignment="1" applyProtection="1">
      <alignment horizontal="left" vertical="center"/>
      <protection locked="0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7" fillId="0" borderId="0" xfId="1" applyFont="1" applyFill="1" applyAlignment="1">
      <alignment vertical="center"/>
    </xf>
    <xf numFmtId="165" fontId="7" fillId="0" borderId="0" xfId="3" applyNumberFormat="1" applyFont="1" applyFill="1" applyBorder="1" applyAlignment="1" applyProtection="1">
      <alignment horizontal="left" vertical="center"/>
      <protection locked="0"/>
    </xf>
    <xf numFmtId="0" fontId="7" fillId="0" borderId="0" xfId="3" applyFont="1" applyFill="1" applyBorder="1" applyAlignment="1" applyProtection="1">
      <alignment horizontal="left" vertical="center"/>
      <protection locked="0"/>
    </xf>
    <xf numFmtId="0" fontId="7" fillId="0" borderId="0" xfId="3" applyFont="1" applyFill="1" applyBorder="1" applyAlignment="1" applyProtection="1">
      <alignment horizontal="center" vertical="center"/>
      <protection locked="0"/>
    </xf>
    <xf numFmtId="43" fontId="7" fillId="0" borderId="0" xfId="1" applyFont="1" applyFill="1" applyBorder="1" applyAlignment="1" applyProtection="1">
      <alignment horizontal="left" vertical="center"/>
      <protection locked="0"/>
    </xf>
    <xf numFmtId="49" fontId="7" fillId="0" borderId="0" xfId="3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vertical="center"/>
    </xf>
    <xf numFmtId="43" fontId="7" fillId="0" borderId="0" xfId="3" applyNumberFormat="1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43" fontId="7" fillId="0" borderId="0" xfId="3" applyNumberFormat="1" applyFont="1" applyFill="1" applyAlignment="1" applyProtection="1">
      <alignment horizontal="right" vertical="center"/>
      <protection locked="0"/>
    </xf>
    <xf numFmtId="43" fontId="14" fillId="0" borderId="0" xfId="3" applyNumberFormat="1" applyFont="1" applyFill="1" applyAlignment="1" applyProtection="1">
      <alignment horizontal="right"/>
      <protection locked="0"/>
    </xf>
    <xf numFmtId="0" fontId="15" fillId="0" borderId="0" xfId="0" applyFont="1" applyFill="1" applyAlignment="1">
      <alignment horizontal="center" vertical="center"/>
    </xf>
    <xf numFmtId="164" fontId="15" fillId="0" borderId="0" xfId="0" applyNumberFormat="1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43" fontId="16" fillId="0" borderId="0" xfId="1" applyFont="1" applyFill="1" applyAlignment="1">
      <alignment horizontal="right" vertical="center"/>
    </xf>
    <xf numFmtId="43" fontId="15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">
    <cellStyle name="Accent5" xfId="2" builtinId="45"/>
    <cellStyle name="Comma" xfId="1" builtinId="3"/>
    <cellStyle name="Normal" xfId="0" builtinId="0"/>
    <cellStyle name="Normal 2" xfId="3" xr:uid="{1CA16A2A-12EF-4C72-9218-305898A65A24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165" formatCode="yyyy/mm/dd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yyyy/mm/dd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theme="2" tint="-9.9978637043366805E-2"/>
        </patternFill>
      </fill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AEF00C-D76E-4D84-89BC-E3539DE6E1B3}" name="Table1" displayName="Table1" ref="A3:G132" totalsRowShown="0" headerRowDxfId="15" dataDxfId="14" dataCellStyle="Normal 2">
  <tableColumns count="7">
    <tableColumn id="1" xr3:uid="{39A64CA3-349D-4AA7-9F29-32A0934622BB}" name="#" dataDxfId="13" totalsRowDxfId="12" dataCellStyle="Normal 2"/>
    <tableColumn id="3" xr3:uid="{7166E300-B2F9-4444-8C4B-5F6AF20BD5B9}" name="Loan Date" dataDxfId="11" totalsRowDxfId="10" dataCellStyle="Normal 2"/>
    <tableColumn id="4" xr3:uid="{F19E479E-403F-4308-8919-8303AD69AF44}" name="Creditor" dataDxfId="9" totalsRowDxfId="8" dataCellStyle="Normal 2"/>
    <tableColumn id="5" xr3:uid="{E37864C8-D97C-410F-9DDE-AF6138708307}" name="Project" dataDxfId="7" totalsRowDxfId="6" dataCellStyle="Normal 2"/>
    <tableColumn id="6" xr3:uid="{F96B0AD0-7371-48C0-9848-8A7C15DF642B}" name="Currency" dataDxfId="5" totalsRowDxfId="4" dataCellStyle="Normal 2"/>
    <tableColumn id="7" xr3:uid="{DFDAD033-10FF-4640-91F1-3CC890824956}" name="Amount" dataDxfId="3" totalsRowDxfId="2" dataCellStyle="Comma"/>
    <tableColumn id="8" xr3:uid="{D5CE941F-3C95-4BF6-B902-AFA7833F89DF}" name="Implementation Status" dataDxfId="1" totalsRowDxfId="0" dataCellStyle="Normal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E0192-5EA3-4F7A-97D8-2E4CCB1FE7E6}">
  <sheetPr>
    <pageSetUpPr fitToPage="1"/>
  </sheetPr>
  <dimension ref="A1:J136"/>
  <sheetViews>
    <sheetView tabSelected="1" view="pageBreakPreview" zoomScaleNormal="100" zoomScaleSheetLayoutView="100" workbookViewId="0">
      <pane ySplit="3" topLeftCell="A82" activePane="bottomLeft" state="frozen"/>
      <selection pane="bottomLeft" activeCell="A3" sqref="A3"/>
    </sheetView>
  </sheetViews>
  <sheetFormatPr defaultColWidth="50.7109375" defaultRowHeight="18" x14ac:dyDescent="0.25"/>
  <cols>
    <col min="1" max="1" width="6.5703125" style="35" customWidth="1"/>
    <col min="2" max="2" width="12.85546875" style="36" bestFit="1" customWidth="1"/>
    <col min="3" max="3" width="61.42578125" style="37" customWidth="1"/>
    <col min="4" max="4" width="86.42578125" style="38" bestFit="1" customWidth="1"/>
    <col min="5" max="5" width="9" style="35" bestFit="1" customWidth="1"/>
    <col min="6" max="6" width="16" style="38" bestFit="1" customWidth="1"/>
    <col min="7" max="7" width="15.140625" style="40" customWidth="1"/>
    <col min="8" max="8" width="17.140625" style="30" bestFit="1" customWidth="1"/>
    <col min="9" max="9" width="12" style="30" bestFit="1" customWidth="1"/>
    <col min="10" max="16384" width="50.7109375" style="30"/>
  </cols>
  <sheetData>
    <row r="1" spans="1:10" s="4" customFormat="1" x14ac:dyDescent="0.25">
      <c r="A1" s="41" t="s">
        <v>220</v>
      </c>
      <c r="B1" s="41"/>
      <c r="C1" s="41"/>
      <c r="D1" s="41"/>
      <c r="E1" s="41"/>
      <c r="F1" s="41"/>
      <c r="G1" s="41"/>
      <c r="H1" s="1"/>
      <c r="I1" s="2">
        <v>44859</v>
      </c>
      <c r="J1" s="3"/>
    </row>
    <row r="2" spans="1:10" s="4" customFormat="1" x14ac:dyDescent="0.25">
      <c r="A2" s="42" t="str">
        <f>"As of "&amp;TEXT($I$1,"DD MMMM YYYY")</f>
        <v>As of 25 October 2022</v>
      </c>
      <c r="B2" s="42"/>
      <c r="C2" s="42"/>
      <c r="D2" s="42"/>
      <c r="E2" s="42"/>
      <c r="F2" s="42"/>
      <c r="G2" s="42"/>
    </row>
    <row r="3" spans="1:10" s="9" customFormat="1" ht="33" x14ac:dyDescent="0.25">
      <c r="A3" s="5" t="s">
        <v>0</v>
      </c>
      <c r="B3" s="6" t="s">
        <v>1</v>
      </c>
      <c r="C3" s="7" t="s">
        <v>2</v>
      </c>
      <c r="D3" s="7" t="s">
        <v>3</v>
      </c>
      <c r="E3" s="5" t="s">
        <v>4</v>
      </c>
      <c r="F3" s="8" t="s">
        <v>5</v>
      </c>
      <c r="G3" s="5" t="s">
        <v>6</v>
      </c>
    </row>
    <row r="4" spans="1:10" s="15" customFormat="1" ht="16.5" x14ac:dyDescent="0.25">
      <c r="A4" s="10">
        <v>1</v>
      </c>
      <c r="B4" s="11" t="s">
        <v>7</v>
      </c>
      <c r="C4" s="26" t="s">
        <v>176</v>
      </c>
      <c r="D4" s="12" t="s">
        <v>8</v>
      </c>
      <c r="E4" s="13" t="s">
        <v>9</v>
      </c>
      <c r="F4" s="14">
        <v>2481158.54</v>
      </c>
      <c r="G4" s="13" t="s">
        <v>10</v>
      </c>
    </row>
    <row r="5" spans="1:10" s="15" customFormat="1" ht="16.5" x14ac:dyDescent="0.25">
      <c r="A5" s="10">
        <v>2</v>
      </c>
      <c r="B5" s="11" t="s">
        <v>11</v>
      </c>
      <c r="C5" s="26" t="s">
        <v>176</v>
      </c>
      <c r="D5" s="12" t="s">
        <v>13</v>
      </c>
      <c r="E5" s="13" t="s">
        <v>14</v>
      </c>
      <c r="F5" s="14">
        <v>1717746.67</v>
      </c>
      <c r="G5" s="13" t="s">
        <v>10</v>
      </c>
    </row>
    <row r="6" spans="1:10" s="15" customFormat="1" ht="16.5" x14ac:dyDescent="0.25">
      <c r="A6" s="10">
        <v>3</v>
      </c>
      <c r="B6" s="11" t="s">
        <v>15</v>
      </c>
      <c r="C6" s="26" t="s">
        <v>176</v>
      </c>
      <c r="D6" s="12" t="s">
        <v>13</v>
      </c>
      <c r="E6" s="13" t="s">
        <v>14</v>
      </c>
      <c r="F6" s="14">
        <v>4732051.3</v>
      </c>
      <c r="G6" s="13" t="s">
        <v>10</v>
      </c>
    </row>
    <row r="7" spans="1:10" s="15" customFormat="1" ht="16.5" x14ac:dyDescent="0.25">
      <c r="A7" s="10">
        <v>4</v>
      </c>
      <c r="B7" s="11" t="s">
        <v>16</v>
      </c>
      <c r="C7" s="12" t="s">
        <v>17</v>
      </c>
      <c r="D7" s="12" t="s">
        <v>18</v>
      </c>
      <c r="E7" s="13" t="s">
        <v>9</v>
      </c>
      <c r="F7" s="14">
        <v>1494462.61</v>
      </c>
      <c r="G7" s="13" t="s">
        <v>10</v>
      </c>
    </row>
    <row r="8" spans="1:10" s="15" customFormat="1" ht="16.5" x14ac:dyDescent="0.25">
      <c r="A8" s="10">
        <v>5</v>
      </c>
      <c r="B8" s="11" t="s">
        <v>19</v>
      </c>
      <c r="C8" s="12" t="s">
        <v>17</v>
      </c>
      <c r="D8" s="12" t="s">
        <v>20</v>
      </c>
      <c r="E8" s="13" t="s">
        <v>9</v>
      </c>
      <c r="F8" s="14">
        <v>722827.3</v>
      </c>
      <c r="G8" s="13" t="s">
        <v>10</v>
      </c>
    </row>
    <row r="9" spans="1:10" s="15" customFormat="1" ht="16.5" x14ac:dyDescent="0.25">
      <c r="A9" s="10">
        <v>6</v>
      </c>
      <c r="B9" s="11" t="s">
        <v>21</v>
      </c>
      <c r="C9" s="12" t="s">
        <v>17</v>
      </c>
      <c r="D9" s="12" t="s">
        <v>20</v>
      </c>
      <c r="E9" s="13" t="s">
        <v>9</v>
      </c>
      <c r="F9" s="14">
        <v>497229.72</v>
      </c>
      <c r="G9" s="13" t="s">
        <v>10</v>
      </c>
    </row>
    <row r="10" spans="1:10" s="15" customFormat="1" ht="16.5" x14ac:dyDescent="0.25">
      <c r="A10" s="10">
        <v>7</v>
      </c>
      <c r="B10" s="11" t="s">
        <v>22</v>
      </c>
      <c r="C10" s="26" t="s">
        <v>176</v>
      </c>
      <c r="D10" s="12" t="s">
        <v>23</v>
      </c>
      <c r="E10" s="13" t="s">
        <v>14</v>
      </c>
      <c r="F10" s="14">
        <v>5799930.5700000003</v>
      </c>
      <c r="G10" s="13" t="s">
        <v>10</v>
      </c>
    </row>
    <row r="11" spans="1:10" s="15" customFormat="1" ht="16.5" x14ac:dyDescent="0.25">
      <c r="A11" s="10">
        <v>8</v>
      </c>
      <c r="B11" s="11" t="s">
        <v>24</v>
      </c>
      <c r="C11" s="26" t="s">
        <v>176</v>
      </c>
      <c r="D11" s="12" t="s">
        <v>25</v>
      </c>
      <c r="E11" s="13" t="s">
        <v>14</v>
      </c>
      <c r="F11" s="14">
        <v>2263083.5099999998</v>
      </c>
      <c r="G11" s="13" t="s">
        <v>10</v>
      </c>
    </row>
    <row r="12" spans="1:10" s="15" customFormat="1" ht="16.5" x14ac:dyDescent="0.25">
      <c r="A12" s="10">
        <v>9</v>
      </c>
      <c r="B12" s="11" t="s">
        <v>26</v>
      </c>
      <c r="C12" s="26" t="s">
        <v>176</v>
      </c>
      <c r="D12" s="12" t="s">
        <v>27</v>
      </c>
      <c r="E12" s="13" t="s">
        <v>14</v>
      </c>
      <c r="F12" s="14">
        <v>5733782.2000000002</v>
      </c>
      <c r="G12" s="13" t="s">
        <v>10</v>
      </c>
    </row>
    <row r="13" spans="1:10" s="15" customFormat="1" ht="16.5" x14ac:dyDescent="0.25">
      <c r="A13" s="10">
        <v>10</v>
      </c>
      <c r="B13" s="11" t="s">
        <v>28</v>
      </c>
      <c r="C13" s="26" t="s">
        <v>176</v>
      </c>
      <c r="D13" s="12" t="s">
        <v>29</v>
      </c>
      <c r="E13" s="13" t="s">
        <v>14</v>
      </c>
      <c r="F13" s="14">
        <v>6552141.9199999999</v>
      </c>
      <c r="G13" s="13" t="s">
        <v>10</v>
      </c>
    </row>
    <row r="14" spans="1:10" s="15" customFormat="1" ht="16.5" x14ac:dyDescent="0.25">
      <c r="A14" s="10">
        <v>11</v>
      </c>
      <c r="B14" s="11">
        <v>33718</v>
      </c>
      <c r="C14" s="12" t="s">
        <v>30</v>
      </c>
      <c r="D14" s="12" t="s">
        <v>29</v>
      </c>
      <c r="E14" s="13" t="s">
        <v>31</v>
      </c>
      <c r="F14" s="14">
        <v>4111682.9</v>
      </c>
      <c r="G14" s="16" t="s">
        <v>10</v>
      </c>
    </row>
    <row r="15" spans="1:10" s="15" customFormat="1" ht="16.5" x14ac:dyDescent="0.25">
      <c r="A15" s="10">
        <v>12</v>
      </c>
      <c r="B15" s="11" t="s">
        <v>32</v>
      </c>
      <c r="C15" s="12" t="s">
        <v>33</v>
      </c>
      <c r="D15" s="12" t="s">
        <v>34</v>
      </c>
      <c r="E15" s="13" t="s">
        <v>14</v>
      </c>
      <c r="F15" s="14">
        <v>1458110.22</v>
      </c>
      <c r="G15" s="13" t="s">
        <v>10</v>
      </c>
    </row>
    <row r="16" spans="1:10" s="15" customFormat="1" ht="16.5" x14ac:dyDescent="0.25">
      <c r="A16" s="10">
        <v>13</v>
      </c>
      <c r="B16" s="11" t="s">
        <v>35</v>
      </c>
      <c r="C16" s="26" t="s">
        <v>176</v>
      </c>
      <c r="D16" s="12" t="s">
        <v>36</v>
      </c>
      <c r="E16" s="13" t="s">
        <v>14</v>
      </c>
      <c r="F16" s="14">
        <v>9300000</v>
      </c>
      <c r="G16" s="13" t="s">
        <v>10</v>
      </c>
    </row>
    <row r="17" spans="1:7" s="15" customFormat="1" ht="16.5" x14ac:dyDescent="0.25">
      <c r="A17" s="10">
        <v>14</v>
      </c>
      <c r="B17" s="11">
        <v>34821</v>
      </c>
      <c r="C17" s="12" t="s">
        <v>30</v>
      </c>
      <c r="D17" s="12" t="s">
        <v>37</v>
      </c>
      <c r="E17" s="13" t="s">
        <v>31</v>
      </c>
      <c r="F17" s="14">
        <v>2115090</v>
      </c>
      <c r="G17" s="16" t="s">
        <v>10</v>
      </c>
    </row>
    <row r="18" spans="1:7" s="15" customFormat="1" ht="16.5" x14ac:dyDescent="0.25">
      <c r="A18" s="10">
        <v>15</v>
      </c>
      <c r="B18" s="11" t="s">
        <v>38</v>
      </c>
      <c r="C18" s="12" t="s">
        <v>33</v>
      </c>
      <c r="D18" s="12" t="s">
        <v>39</v>
      </c>
      <c r="E18" s="13" t="s">
        <v>14</v>
      </c>
      <c r="F18" s="14">
        <v>1610768.82</v>
      </c>
      <c r="G18" s="13" t="s">
        <v>10</v>
      </c>
    </row>
    <row r="19" spans="1:7" s="15" customFormat="1" ht="16.5" x14ac:dyDescent="0.25">
      <c r="A19" s="10">
        <v>16</v>
      </c>
      <c r="B19" s="11" t="s">
        <v>40</v>
      </c>
      <c r="C19" s="12" t="s">
        <v>33</v>
      </c>
      <c r="D19" s="12" t="s">
        <v>41</v>
      </c>
      <c r="E19" s="13" t="s">
        <v>14</v>
      </c>
      <c r="F19" s="14">
        <v>2328715.96</v>
      </c>
      <c r="G19" s="13" t="s">
        <v>10</v>
      </c>
    </row>
    <row r="20" spans="1:7" s="15" customFormat="1" ht="16.5" x14ac:dyDescent="0.25">
      <c r="A20" s="10">
        <v>17</v>
      </c>
      <c r="B20" s="11" t="s">
        <v>42</v>
      </c>
      <c r="C20" s="26" t="s">
        <v>176</v>
      </c>
      <c r="D20" s="12" t="s">
        <v>43</v>
      </c>
      <c r="E20" s="13" t="s">
        <v>14</v>
      </c>
      <c r="F20" s="14">
        <v>1712704.77</v>
      </c>
      <c r="G20" s="13" t="s">
        <v>10</v>
      </c>
    </row>
    <row r="21" spans="1:7" s="15" customFormat="1" ht="16.5" x14ac:dyDescent="0.25">
      <c r="A21" s="10">
        <v>18</v>
      </c>
      <c r="B21" s="11" t="s">
        <v>44</v>
      </c>
      <c r="C21" s="12" t="s">
        <v>33</v>
      </c>
      <c r="D21" s="12" t="s">
        <v>45</v>
      </c>
      <c r="E21" s="13" t="s">
        <v>14</v>
      </c>
      <c r="F21" s="14">
        <v>2990208.07</v>
      </c>
      <c r="G21" s="13" t="s">
        <v>10</v>
      </c>
    </row>
    <row r="22" spans="1:7" s="15" customFormat="1" ht="16.5" x14ac:dyDescent="0.25">
      <c r="A22" s="10">
        <v>19</v>
      </c>
      <c r="B22" s="11">
        <v>35878</v>
      </c>
      <c r="C22" s="12" t="s">
        <v>30</v>
      </c>
      <c r="D22" s="12" t="s">
        <v>46</v>
      </c>
      <c r="E22" s="13" t="s">
        <v>31</v>
      </c>
      <c r="F22" s="14">
        <v>4700200.01</v>
      </c>
      <c r="G22" s="16" t="s">
        <v>10</v>
      </c>
    </row>
    <row r="23" spans="1:7" s="15" customFormat="1" ht="16.5" x14ac:dyDescent="0.25">
      <c r="A23" s="10">
        <v>20</v>
      </c>
      <c r="B23" s="11" t="s">
        <v>47</v>
      </c>
      <c r="C23" s="12" t="s">
        <v>48</v>
      </c>
      <c r="D23" s="12" t="s">
        <v>49</v>
      </c>
      <c r="E23" s="13" t="s">
        <v>50</v>
      </c>
      <c r="F23" s="14">
        <v>16654164.460000001</v>
      </c>
      <c r="G23" s="13" t="s">
        <v>10</v>
      </c>
    </row>
    <row r="24" spans="1:7" s="15" customFormat="1" ht="16.5" x14ac:dyDescent="0.25">
      <c r="A24" s="10">
        <v>21</v>
      </c>
      <c r="B24" s="11" t="s">
        <v>51</v>
      </c>
      <c r="C24" s="12" t="s">
        <v>33</v>
      </c>
      <c r="D24" s="12" t="s">
        <v>52</v>
      </c>
      <c r="E24" s="13" t="s">
        <v>14</v>
      </c>
      <c r="F24" s="14">
        <v>2128221.25</v>
      </c>
      <c r="G24" s="13" t="s">
        <v>10</v>
      </c>
    </row>
    <row r="25" spans="1:7" s="15" customFormat="1" ht="16.5" x14ac:dyDescent="0.25">
      <c r="A25" s="10">
        <v>22</v>
      </c>
      <c r="B25" s="11" t="s">
        <v>53</v>
      </c>
      <c r="C25" s="12" t="s">
        <v>54</v>
      </c>
      <c r="D25" s="12" t="s">
        <v>55</v>
      </c>
      <c r="E25" s="13" t="s">
        <v>56</v>
      </c>
      <c r="F25" s="14">
        <v>4492460.1399999997</v>
      </c>
      <c r="G25" s="13" t="s">
        <v>10</v>
      </c>
    </row>
    <row r="26" spans="1:7" s="15" customFormat="1" ht="16.5" x14ac:dyDescent="0.25">
      <c r="A26" s="10">
        <v>23</v>
      </c>
      <c r="B26" s="11" t="s">
        <v>57</v>
      </c>
      <c r="C26" s="26" t="s">
        <v>176</v>
      </c>
      <c r="D26" s="12" t="s">
        <v>58</v>
      </c>
      <c r="E26" s="13" t="s">
        <v>14</v>
      </c>
      <c r="F26" s="14">
        <v>12047706.66</v>
      </c>
      <c r="G26" s="13" t="s">
        <v>10</v>
      </c>
    </row>
    <row r="27" spans="1:7" s="15" customFormat="1" ht="16.5" x14ac:dyDescent="0.25">
      <c r="A27" s="10">
        <v>24</v>
      </c>
      <c r="B27" s="11" t="s">
        <v>59</v>
      </c>
      <c r="C27" s="12" t="s">
        <v>33</v>
      </c>
      <c r="D27" s="12" t="s">
        <v>60</v>
      </c>
      <c r="E27" s="13" t="s">
        <v>14</v>
      </c>
      <c r="F27" s="14">
        <v>3025999.81</v>
      </c>
      <c r="G27" s="13" t="s">
        <v>10</v>
      </c>
    </row>
    <row r="28" spans="1:7" s="15" customFormat="1" ht="16.5" x14ac:dyDescent="0.25">
      <c r="A28" s="10">
        <v>25</v>
      </c>
      <c r="B28" s="11" t="s">
        <v>59</v>
      </c>
      <c r="C28" s="12" t="s">
        <v>33</v>
      </c>
      <c r="D28" s="12" t="s">
        <v>61</v>
      </c>
      <c r="E28" s="13" t="s">
        <v>14</v>
      </c>
      <c r="F28" s="14">
        <v>3316604.75</v>
      </c>
      <c r="G28" s="13" t="s">
        <v>10</v>
      </c>
    </row>
    <row r="29" spans="1:7" s="15" customFormat="1" ht="16.5" x14ac:dyDescent="0.25">
      <c r="A29" s="10">
        <v>26</v>
      </c>
      <c r="B29" s="11" t="s">
        <v>62</v>
      </c>
      <c r="C29" s="12" t="s">
        <v>63</v>
      </c>
      <c r="D29" s="12" t="s">
        <v>64</v>
      </c>
      <c r="E29" s="13" t="s">
        <v>31</v>
      </c>
      <c r="F29" s="14">
        <v>3598583.99</v>
      </c>
      <c r="G29" s="13" t="s">
        <v>10</v>
      </c>
    </row>
    <row r="30" spans="1:7" s="15" customFormat="1" ht="16.5" x14ac:dyDescent="0.25">
      <c r="A30" s="10">
        <v>27</v>
      </c>
      <c r="B30" s="11" t="s">
        <v>65</v>
      </c>
      <c r="C30" s="12" t="s">
        <v>33</v>
      </c>
      <c r="D30" s="12" t="s">
        <v>217</v>
      </c>
      <c r="E30" s="13" t="s">
        <v>14</v>
      </c>
      <c r="F30" s="14">
        <v>2262057.81</v>
      </c>
      <c r="G30" s="13" t="s">
        <v>10</v>
      </c>
    </row>
    <row r="31" spans="1:7" s="15" customFormat="1" ht="16.5" x14ac:dyDescent="0.25">
      <c r="A31" s="10">
        <v>28</v>
      </c>
      <c r="B31" s="11" t="s">
        <v>66</v>
      </c>
      <c r="C31" s="12" t="s">
        <v>33</v>
      </c>
      <c r="D31" s="12" t="s">
        <v>67</v>
      </c>
      <c r="E31" s="13" t="s">
        <v>14</v>
      </c>
      <c r="F31" s="14">
        <v>1577000</v>
      </c>
      <c r="G31" s="13" t="s">
        <v>10</v>
      </c>
    </row>
    <row r="32" spans="1:7" s="15" customFormat="1" ht="16.5" x14ac:dyDescent="0.25">
      <c r="A32" s="10">
        <v>29</v>
      </c>
      <c r="B32" s="11">
        <v>38194</v>
      </c>
      <c r="C32" s="12" t="s">
        <v>33</v>
      </c>
      <c r="D32" s="12" t="s">
        <v>68</v>
      </c>
      <c r="E32" s="13" t="s">
        <v>14</v>
      </c>
      <c r="F32" s="14">
        <v>221639.79</v>
      </c>
      <c r="G32" s="13" t="s">
        <v>10</v>
      </c>
    </row>
    <row r="33" spans="1:7" s="15" customFormat="1" ht="16.5" x14ac:dyDescent="0.25">
      <c r="A33" s="10">
        <v>30</v>
      </c>
      <c r="B33" s="11" t="s">
        <v>69</v>
      </c>
      <c r="C33" s="26" t="s">
        <v>176</v>
      </c>
      <c r="D33" s="12" t="s">
        <v>70</v>
      </c>
      <c r="E33" s="13" t="s">
        <v>14</v>
      </c>
      <c r="F33" s="14">
        <v>6864570.3300000001</v>
      </c>
      <c r="G33" s="13" t="s">
        <v>10</v>
      </c>
    </row>
    <row r="34" spans="1:7" s="15" customFormat="1" ht="16.5" x14ac:dyDescent="0.25">
      <c r="A34" s="10">
        <v>31</v>
      </c>
      <c r="B34" s="11" t="s">
        <v>71</v>
      </c>
      <c r="C34" s="26" t="s">
        <v>176</v>
      </c>
      <c r="D34" s="12" t="s">
        <v>72</v>
      </c>
      <c r="E34" s="13" t="s">
        <v>14</v>
      </c>
      <c r="F34" s="14">
        <v>5599676.7000000002</v>
      </c>
      <c r="G34" s="13" t="s">
        <v>10</v>
      </c>
    </row>
    <row r="35" spans="1:7" s="15" customFormat="1" ht="16.5" x14ac:dyDescent="0.25">
      <c r="A35" s="10">
        <v>32</v>
      </c>
      <c r="B35" s="11" t="s">
        <v>73</v>
      </c>
      <c r="C35" s="12" t="s">
        <v>33</v>
      </c>
      <c r="D35" s="12" t="s">
        <v>74</v>
      </c>
      <c r="E35" s="13" t="s">
        <v>14</v>
      </c>
      <c r="F35" s="14">
        <v>1970992.73</v>
      </c>
      <c r="G35" s="13" t="s">
        <v>10</v>
      </c>
    </row>
    <row r="36" spans="1:7" s="15" customFormat="1" ht="16.5" x14ac:dyDescent="0.25">
      <c r="A36" s="10">
        <v>33</v>
      </c>
      <c r="B36" s="11" t="s">
        <v>75</v>
      </c>
      <c r="C36" s="26" t="s">
        <v>176</v>
      </c>
      <c r="D36" s="12" t="s">
        <v>76</v>
      </c>
      <c r="E36" s="13" t="s">
        <v>14</v>
      </c>
      <c r="F36" s="14">
        <v>1398786.85</v>
      </c>
      <c r="G36" s="13" t="s">
        <v>10</v>
      </c>
    </row>
    <row r="37" spans="1:7" s="15" customFormat="1" ht="16.5" x14ac:dyDescent="0.25">
      <c r="A37" s="10">
        <v>34</v>
      </c>
      <c r="B37" s="11" t="s">
        <v>77</v>
      </c>
      <c r="C37" s="12" t="s">
        <v>54</v>
      </c>
      <c r="D37" s="12" t="s">
        <v>78</v>
      </c>
      <c r="E37" s="13" t="s">
        <v>56</v>
      </c>
      <c r="F37" s="14">
        <v>2455619.19</v>
      </c>
      <c r="G37" s="13" t="s">
        <v>10</v>
      </c>
    </row>
    <row r="38" spans="1:7" s="15" customFormat="1" ht="16.5" x14ac:dyDescent="0.25">
      <c r="A38" s="10">
        <v>35</v>
      </c>
      <c r="B38" s="11" t="s">
        <v>79</v>
      </c>
      <c r="C38" s="26" t="s">
        <v>176</v>
      </c>
      <c r="D38" s="12" t="s">
        <v>76</v>
      </c>
      <c r="E38" s="13" t="s">
        <v>14</v>
      </c>
      <c r="F38" s="14">
        <v>1400644.02</v>
      </c>
      <c r="G38" s="13" t="s">
        <v>10</v>
      </c>
    </row>
    <row r="39" spans="1:7" s="15" customFormat="1" ht="16.5" x14ac:dyDescent="0.25">
      <c r="A39" s="10">
        <v>36</v>
      </c>
      <c r="B39" s="11" t="s">
        <v>80</v>
      </c>
      <c r="C39" s="12" t="s">
        <v>81</v>
      </c>
      <c r="D39" s="12" t="s">
        <v>82</v>
      </c>
      <c r="E39" s="13" t="s">
        <v>83</v>
      </c>
      <c r="F39" s="14">
        <v>2616198534</v>
      </c>
      <c r="G39" s="13" t="s">
        <v>10</v>
      </c>
    </row>
    <row r="40" spans="1:7" s="15" customFormat="1" ht="16.5" x14ac:dyDescent="0.25">
      <c r="A40" s="10">
        <v>37</v>
      </c>
      <c r="B40" s="11" t="s">
        <v>84</v>
      </c>
      <c r="C40" s="12" t="s">
        <v>48</v>
      </c>
      <c r="D40" s="12" t="s">
        <v>85</v>
      </c>
      <c r="E40" s="13" t="s">
        <v>50</v>
      </c>
      <c r="F40" s="14">
        <v>45000000</v>
      </c>
      <c r="G40" s="13" t="s">
        <v>10</v>
      </c>
    </row>
    <row r="41" spans="1:7" s="15" customFormat="1" ht="16.5" x14ac:dyDescent="0.25">
      <c r="A41" s="10">
        <v>38</v>
      </c>
      <c r="B41" s="11" t="s">
        <v>86</v>
      </c>
      <c r="C41" s="12" t="s">
        <v>87</v>
      </c>
      <c r="D41" s="12" t="s">
        <v>88</v>
      </c>
      <c r="E41" s="13" t="s">
        <v>14</v>
      </c>
      <c r="F41" s="14">
        <v>3261587.84</v>
      </c>
      <c r="G41" s="13" t="s">
        <v>10</v>
      </c>
    </row>
    <row r="42" spans="1:7" s="15" customFormat="1" ht="16.5" x14ac:dyDescent="0.25">
      <c r="A42" s="10">
        <v>39</v>
      </c>
      <c r="B42" s="11" t="s">
        <v>89</v>
      </c>
      <c r="C42" s="12" t="s">
        <v>33</v>
      </c>
      <c r="D42" s="12" t="s">
        <v>90</v>
      </c>
      <c r="E42" s="13" t="s">
        <v>14</v>
      </c>
      <c r="F42" s="14">
        <v>4234268.9400000004</v>
      </c>
      <c r="G42" s="13" t="s">
        <v>10</v>
      </c>
    </row>
    <row r="43" spans="1:7" s="15" customFormat="1" ht="16.5" x14ac:dyDescent="0.25">
      <c r="A43" s="10">
        <v>40</v>
      </c>
      <c r="B43" s="11">
        <v>39493</v>
      </c>
      <c r="C43" s="12" t="s">
        <v>87</v>
      </c>
      <c r="D43" s="12" t="s">
        <v>91</v>
      </c>
      <c r="E43" s="13" t="s">
        <v>14</v>
      </c>
      <c r="F43" s="14">
        <v>3988438.21</v>
      </c>
      <c r="G43" s="16" t="s">
        <v>10</v>
      </c>
    </row>
    <row r="44" spans="1:7" s="15" customFormat="1" ht="16.5" x14ac:dyDescent="0.25">
      <c r="A44" s="10">
        <v>41</v>
      </c>
      <c r="B44" s="11" t="s">
        <v>92</v>
      </c>
      <c r="C44" s="12" t="s">
        <v>33</v>
      </c>
      <c r="D44" s="12" t="s">
        <v>214</v>
      </c>
      <c r="E44" s="13" t="s">
        <v>9</v>
      </c>
      <c r="F44" s="14">
        <v>5325091.87</v>
      </c>
      <c r="G44" s="13" t="s">
        <v>10</v>
      </c>
    </row>
    <row r="45" spans="1:7" s="15" customFormat="1" ht="16.5" x14ac:dyDescent="0.25">
      <c r="A45" s="10">
        <v>42</v>
      </c>
      <c r="B45" s="11">
        <v>39508</v>
      </c>
      <c r="C45" s="12" t="s">
        <v>87</v>
      </c>
      <c r="D45" s="12" t="s">
        <v>93</v>
      </c>
      <c r="E45" s="13" t="s">
        <v>14</v>
      </c>
      <c r="F45" s="14">
        <v>4854708.51</v>
      </c>
      <c r="G45" s="16" t="s">
        <v>10</v>
      </c>
    </row>
    <row r="46" spans="1:7" s="15" customFormat="1" ht="16.5" x14ac:dyDescent="0.25">
      <c r="A46" s="10">
        <v>43</v>
      </c>
      <c r="B46" s="11">
        <v>39508</v>
      </c>
      <c r="C46" s="12" t="s">
        <v>87</v>
      </c>
      <c r="D46" s="12" t="s">
        <v>94</v>
      </c>
      <c r="E46" s="13" t="s">
        <v>14</v>
      </c>
      <c r="F46" s="14">
        <v>3002223.99</v>
      </c>
      <c r="G46" s="13" t="s">
        <v>10</v>
      </c>
    </row>
    <row r="47" spans="1:7" s="15" customFormat="1" ht="16.5" x14ac:dyDescent="0.25">
      <c r="A47" s="10">
        <v>44</v>
      </c>
      <c r="B47" s="11">
        <v>39539</v>
      </c>
      <c r="C47" s="12" t="s">
        <v>87</v>
      </c>
      <c r="D47" s="12" t="s">
        <v>95</v>
      </c>
      <c r="E47" s="13" t="s">
        <v>14</v>
      </c>
      <c r="F47" s="14">
        <v>242163.26</v>
      </c>
      <c r="G47" s="16" t="s">
        <v>10</v>
      </c>
    </row>
    <row r="48" spans="1:7" s="15" customFormat="1" ht="16.5" x14ac:dyDescent="0.25">
      <c r="A48" s="10">
        <v>45</v>
      </c>
      <c r="B48" s="11">
        <v>39539</v>
      </c>
      <c r="C48" s="12" t="s">
        <v>87</v>
      </c>
      <c r="D48" s="12" t="s">
        <v>96</v>
      </c>
      <c r="E48" s="13" t="s">
        <v>14</v>
      </c>
      <c r="F48" s="14">
        <v>1410633.06</v>
      </c>
      <c r="G48" s="16" t="s">
        <v>10</v>
      </c>
    </row>
    <row r="49" spans="1:7" s="15" customFormat="1" ht="16.5" x14ac:dyDescent="0.25">
      <c r="A49" s="10">
        <v>46</v>
      </c>
      <c r="B49" s="11">
        <v>39539</v>
      </c>
      <c r="C49" s="12" t="s">
        <v>87</v>
      </c>
      <c r="D49" s="12" t="s">
        <v>97</v>
      </c>
      <c r="E49" s="13" t="s">
        <v>14</v>
      </c>
      <c r="F49" s="14">
        <v>5546710.8099999996</v>
      </c>
      <c r="G49" s="16" t="s">
        <v>10</v>
      </c>
    </row>
    <row r="50" spans="1:7" s="15" customFormat="1" ht="16.5" x14ac:dyDescent="0.25">
      <c r="A50" s="10">
        <v>47</v>
      </c>
      <c r="B50" s="11">
        <v>39539</v>
      </c>
      <c r="C50" s="12" t="s">
        <v>87</v>
      </c>
      <c r="D50" s="12" t="s">
        <v>98</v>
      </c>
      <c r="E50" s="13" t="s">
        <v>14</v>
      </c>
      <c r="F50" s="14">
        <v>3665596.43</v>
      </c>
      <c r="G50" s="16" t="s">
        <v>10</v>
      </c>
    </row>
    <row r="51" spans="1:7" s="15" customFormat="1" ht="16.5" x14ac:dyDescent="0.25">
      <c r="A51" s="10">
        <v>48</v>
      </c>
      <c r="B51" s="11">
        <v>39539</v>
      </c>
      <c r="C51" s="12" t="s">
        <v>87</v>
      </c>
      <c r="D51" s="12" t="s">
        <v>218</v>
      </c>
      <c r="E51" s="13" t="s">
        <v>14</v>
      </c>
      <c r="F51" s="14">
        <v>3457081.29</v>
      </c>
      <c r="G51" s="13" t="s">
        <v>10</v>
      </c>
    </row>
    <row r="52" spans="1:7" s="15" customFormat="1" ht="16.5" x14ac:dyDescent="0.25">
      <c r="A52" s="10">
        <v>49</v>
      </c>
      <c r="B52" s="11" t="s">
        <v>99</v>
      </c>
      <c r="C52" s="26" t="s">
        <v>176</v>
      </c>
      <c r="D52" s="12" t="s">
        <v>100</v>
      </c>
      <c r="E52" s="13" t="s">
        <v>14</v>
      </c>
      <c r="F52" s="14">
        <v>2299737.19</v>
      </c>
      <c r="G52" s="16" t="s">
        <v>10</v>
      </c>
    </row>
    <row r="53" spans="1:7" s="15" customFormat="1" ht="16.5" x14ac:dyDescent="0.25">
      <c r="A53" s="10">
        <v>50</v>
      </c>
      <c r="B53" s="11" t="s">
        <v>101</v>
      </c>
      <c r="C53" s="12" t="s">
        <v>102</v>
      </c>
      <c r="D53" s="12" t="s">
        <v>103</v>
      </c>
      <c r="E53" s="13" t="s">
        <v>9</v>
      </c>
      <c r="F53" s="14">
        <v>5549260.0300000003</v>
      </c>
      <c r="G53" s="13" t="s">
        <v>10</v>
      </c>
    </row>
    <row r="54" spans="1:7" s="15" customFormat="1" ht="16.5" x14ac:dyDescent="0.25">
      <c r="A54" s="10">
        <v>51</v>
      </c>
      <c r="B54" s="11">
        <v>39553</v>
      </c>
      <c r="C54" s="12" t="s">
        <v>87</v>
      </c>
      <c r="D54" s="12" t="s">
        <v>104</v>
      </c>
      <c r="E54" s="13" t="s">
        <v>14</v>
      </c>
      <c r="F54" s="14">
        <v>4857508.33</v>
      </c>
      <c r="G54" s="16" t="s">
        <v>10</v>
      </c>
    </row>
    <row r="55" spans="1:7" s="15" customFormat="1" ht="16.5" x14ac:dyDescent="0.25">
      <c r="A55" s="10">
        <v>52</v>
      </c>
      <c r="B55" s="11" t="s">
        <v>105</v>
      </c>
      <c r="C55" s="12" t="s">
        <v>106</v>
      </c>
      <c r="D55" s="12" t="s">
        <v>107</v>
      </c>
      <c r="E55" s="13" t="s">
        <v>31</v>
      </c>
      <c r="F55" s="14">
        <v>3717175.22</v>
      </c>
      <c r="G55" s="13" t="s">
        <v>10</v>
      </c>
    </row>
    <row r="56" spans="1:7" s="15" customFormat="1" ht="16.5" x14ac:dyDescent="0.25">
      <c r="A56" s="10">
        <v>53</v>
      </c>
      <c r="B56" s="11" t="s">
        <v>108</v>
      </c>
      <c r="C56" s="26" t="s">
        <v>176</v>
      </c>
      <c r="D56" s="12" t="s">
        <v>109</v>
      </c>
      <c r="E56" s="13" t="s">
        <v>14</v>
      </c>
      <c r="F56" s="14">
        <v>3766176.98</v>
      </c>
      <c r="G56" s="13" t="s">
        <v>10</v>
      </c>
    </row>
    <row r="57" spans="1:7" s="15" customFormat="1" ht="16.5" x14ac:dyDescent="0.25">
      <c r="A57" s="10">
        <v>54</v>
      </c>
      <c r="B57" s="11">
        <v>39644</v>
      </c>
      <c r="C57" s="12" t="s">
        <v>87</v>
      </c>
      <c r="D57" s="12" t="s">
        <v>110</v>
      </c>
      <c r="E57" s="13" t="s">
        <v>14</v>
      </c>
      <c r="F57" s="14">
        <v>1188000</v>
      </c>
      <c r="G57" s="16" t="s">
        <v>10</v>
      </c>
    </row>
    <row r="58" spans="1:7" s="15" customFormat="1" ht="16.5" x14ac:dyDescent="0.25">
      <c r="A58" s="10">
        <v>55</v>
      </c>
      <c r="B58" s="11">
        <v>39661</v>
      </c>
      <c r="C58" s="12" t="s">
        <v>87</v>
      </c>
      <c r="D58" s="12" t="s">
        <v>111</v>
      </c>
      <c r="E58" s="13" t="s">
        <v>14</v>
      </c>
      <c r="F58" s="14">
        <v>4901776.84</v>
      </c>
      <c r="G58" s="16" t="s">
        <v>10</v>
      </c>
    </row>
    <row r="59" spans="1:7" s="15" customFormat="1" ht="16.5" x14ac:dyDescent="0.25">
      <c r="A59" s="10">
        <v>56</v>
      </c>
      <c r="B59" s="11">
        <v>39661</v>
      </c>
      <c r="C59" s="12" t="s">
        <v>87</v>
      </c>
      <c r="D59" s="12" t="s">
        <v>112</v>
      </c>
      <c r="E59" s="13" t="s">
        <v>14</v>
      </c>
      <c r="F59" s="14">
        <v>4561270.6500000004</v>
      </c>
      <c r="G59" s="16" t="s">
        <v>10</v>
      </c>
    </row>
    <row r="60" spans="1:7" s="15" customFormat="1" ht="16.5" x14ac:dyDescent="0.25">
      <c r="A60" s="10">
        <v>57</v>
      </c>
      <c r="B60" s="11">
        <v>39661</v>
      </c>
      <c r="C60" s="12" t="s">
        <v>87</v>
      </c>
      <c r="D60" s="12" t="s">
        <v>113</v>
      </c>
      <c r="E60" s="13" t="s">
        <v>14</v>
      </c>
      <c r="F60" s="14">
        <v>6914158.3399999999</v>
      </c>
      <c r="G60" s="13" t="s">
        <v>10</v>
      </c>
    </row>
    <row r="61" spans="1:7" s="15" customFormat="1" ht="16.5" x14ac:dyDescent="0.25">
      <c r="A61" s="10">
        <v>58</v>
      </c>
      <c r="B61" s="11">
        <v>39661</v>
      </c>
      <c r="C61" s="12" t="s">
        <v>87</v>
      </c>
      <c r="D61" s="12" t="s">
        <v>114</v>
      </c>
      <c r="E61" s="13" t="s">
        <v>14</v>
      </c>
      <c r="F61" s="14">
        <v>6286237.0599999996</v>
      </c>
      <c r="G61" s="13" t="s">
        <v>10</v>
      </c>
    </row>
    <row r="62" spans="1:7" s="15" customFormat="1" ht="16.5" x14ac:dyDescent="0.25">
      <c r="A62" s="10">
        <v>59</v>
      </c>
      <c r="B62" s="11" t="s">
        <v>115</v>
      </c>
      <c r="C62" s="26" t="s">
        <v>176</v>
      </c>
      <c r="D62" s="12" t="s">
        <v>116</v>
      </c>
      <c r="E62" s="13" t="s">
        <v>14</v>
      </c>
      <c r="F62" s="14">
        <v>7999863.3200000003</v>
      </c>
      <c r="G62" s="13" t="s">
        <v>10</v>
      </c>
    </row>
    <row r="63" spans="1:7" s="15" customFormat="1" ht="16.5" x14ac:dyDescent="0.25">
      <c r="A63" s="10">
        <v>60</v>
      </c>
      <c r="B63" s="11" t="s">
        <v>117</v>
      </c>
      <c r="C63" s="12" t="s">
        <v>87</v>
      </c>
      <c r="D63" s="12" t="s">
        <v>118</v>
      </c>
      <c r="E63" s="13" t="s">
        <v>14</v>
      </c>
      <c r="F63" s="14">
        <v>4053751.37</v>
      </c>
      <c r="G63" s="13" t="s">
        <v>10</v>
      </c>
    </row>
    <row r="64" spans="1:7" s="15" customFormat="1" ht="16.5" x14ac:dyDescent="0.25">
      <c r="A64" s="10">
        <v>61</v>
      </c>
      <c r="B64" s="11" t="s">
        <v>119</v>
      </c>
      <c r="C64" s="26" t="s">
        <v>176</v>
      </c>
      <c r="D64" s="12" t="s">
        <v>120</v>
      </c>
      <c r="E64" s="13" t="s">
        <v>14</v>
      </c>
      <c r="F64" s="14">
        <v>2598959.34</v>
      </c>
      <c r="G64" s="13" t="s">
        <v>10</v>
      </c>
    </row>
    <row r="65" spans="1:7" s="15" customFormat="1" ht="16.5" x14ac:dyDescent="0.25">
      <c r="A65" s="10">
        <v>62</v>
      </c>
      <c r="B65" s="11" t="s">
        <v>121</v>
      </c>
      <c r="C65" s="12" t="s">
        <v>48</v>
      </c>
      <c r="D65" s="12" t="s">
        <v>122</v>
      </c>
      <c r="E65" s="13" t="s">
        <v>50</v>
      </c>
      <c r="F65" s="14">
        <v>56250000</v>
      </c>
      <c r="G65" s="13" t="s">
        <v>10</v>
      </c>
    </row>
    <row r="66" spans="1:7" s="15" customFormat="1" ht="16.5" x14ac:dyDescent="0.25">
      <c r="A66" s="10">
        <v>63</v>
      </c>
      <c r="B66" s="11" t="s">
        <v>123</v>
      </c>
      <c r="C66" s="12" t="s">
        <v>87</v>
      </c>
      <c r="D66" s="12" t="s">
        <v>124</v>
      </c>
      <c r="E66" s="13" t="s">
        <v>14</v>
      </c>
      <c r="F66" s="14">
        <v>21912000</v>
      </c>
      <c r="G66" s="13" t="s">
        <v>10</v>
      </c>
    </row>
    <row r="67" spans="1:7" s="15" customFormat="1" ht="16.5" x14ac:dyDescent="0.25">
      <c r="A67" s="10">
        <v>64</v>
      </c>
      <c r="B67" s="11" t="s">
        <v>125</v>
      </c>
      <c r="C67" s="26" t="s">
        <v>176</v>
      </c>
      <c r="D67" s="12" t="s">
        <v>126</v>
      </c>
      <c r="E67" s="13" t="s">
        <v>14</v>
      </c>
      <c r="F67" s="14">
        <v>8500000</v>
      </c>
      <c r="G67" s="13" t="s">
        <v>10</v>
      </c>
    </row>
    <row r="68" spans="1:7" s="15" customFormat="1" ht="16.5" x14ac:dyDescent="0.25">
      <c r="A68" s="10">
        <v>65</v>
      </c>
      <c r="B68" s="11" t="s">
        <v>127</v>
      </c>
      <c r="C68" s="12" t="s">
        <v>128</v>
      </c>
      <c r="D68" s="12" t="s">
        <v>129</v>
      </c>
      <c r="E68" s="13" t="s">
        <v>130</v>
      </c>
      <c r="F68" s="14">
        <v>481000000</v>
      </c>
      <c r="G68" s="13" t="s">
        <v>10</v>
      </c>
    </row>
    <row r="69" spans="1:7" s="15" customFormat="1" ht="16.5" x14ac:dyDescent="0.25">
      <c r="A69" s="10">
        <v>66</v>
      </c>
      <c r="B69" s="11" t="s">
        <v>131</v>
      </c>
      <c r="C69" s="12" t="s">
        <v>48</v>
      </c>
      <c r="D69" s="12" t="s">
        <v>132</v>
      </c>
      <c r="E69" s="13" t="s">
        <v>50</v>
      </c>
      <c r="F69" s="14">
        <v>30000000</v>
      </c>
      <c r="G69" s="16" t="s">
        <v>133</v>
      </c>
    </row>
    <row r="70" spans="1:7" s="15" customFormat="1" ht="16.5" x14ac:dyDescent="0.25">
      <c r="A70" s="10">
        <v>67</v>
      </c>
      <c r="B70" s="11" t="s">
        <v>134</v>
      </c>
      <c r="C70" s="12" t="s">
        <v>135</v>
      </c>
      <c r="D70" s="12" t="s">
        <v>136</v>
      </c>
      <c r="E70" s="13" t="s">
        <v>9</v>
      </c>
      <c r="F70" s="14">
        <v>40000000</v>
      </c>
      <c r="G70" s="16" t="s">
        <v>133</v>
      </c>
    </row>
    <row r="71" spans="1:7" s="15" customFormat="1" ht="16.5" x14ac:dyDescent="0.25">
      <c r="A71" s="10">
        <v>68</v>
      </c>
      <c r="B71" s="11" t="s">
        <v>137</v>
      </c>
      <c r="C71" s="12" t="s">
        <v>48</v>
      </c>
      <c r="D71" s="12" t="s">
        <v>138</v>
      </c>
      <c r="E71" s="13" t="s">
        <v>50</v>
      </c>
      <c r="F71" s="14">
        <v>47000000</v>
      </c>
      <c r="G71" s="16" t="s">
        <v>133</v>
      </c>
    </row>
    <row r="72" spans="1:7" s="15" customFormat="1" ht="16.5" x14ac:dyDescent="0.25">
      <c r="A72" s="10">
        <v>69</v>
      </c>
      <c r="B72" s="11" t="s">
        <v>139</v>
      </c>
      <c r="C72" s="12" t="s">
        <v>128</v>
      </c>
      <c r="D72" s="12" t="s">
        <v>140</v>
      </c>
      <c r="E72" s="13" t="s">
        <v>130</v>
      </c>
      <c r="F72" s="14">
        <v>982500000</v>
      </c>
      <c r="G72" s="16" t="s">
        <v>10</v>
      </c>
    </row>
    <row r="73" spans="1:7" s="15" customFormat="1" ht="16.5" x14ac:dyDescent="0.25">
      <c r="A73" s="10">
        <v>70</v>
      </c>
      <c r="B73" s="11" t="s">
        <v>141</v>
      </c>
      <c r="C73" s="12" t="s">
        <v>87</v>
      </c>
      <c r="D73" s="12" t="s">
        <v>142</v>
      </c>
      <c r="E73" s="13" t="s">
        <v>14</v>
      </c>
      <c r="F73" s="14">
        <v>1081561.8999999999</v>
      </c>
      <c r="G73" s="16" t="s">
        <v>10</v>
      </c>
    </row>
    <row r="74" spans="1:7" s="15" customFormat="1" ht="16.5" x14ac:dyDescent="0.25">
      <c r="A74" s="10">
        <v>71</v>
      </c>
      <c r="B74" s="11" t="s">
        <v>143</v>
      </c>
      <c r="C74" s="12" t="s">
        <v>102</v>
      </c>
      <c r="D74" s="12" t="s">
        <v>144</v>
      </c>
      <c r="E74" s="13" t="s">
        <v>9</v>
      </c>
      <c r="F74" s="14">
        <v>8400000</v>
      </c>
      <c r="G74" s="16" t="s">
        <v>133</v>
      </c>
    </row>
    <row r="75" spans="1:7" s="15" customFormat="1" ht="16.5" x14ac:dyDescent="0.25">
      <c r="A75" s="10">
        <v>72</v>
      </c>
      <c r="B75" s="11" t="s">
        <v>145</v>
      </c>
      <c r="C75" s="12" t="s">
        <v>33</v>
      </c>
      <c r="D75" s="12" t="s">
        <v>146</v>
      </c>
      <c r="E75" s="13" t="s">
        <v>14</v>
      </c>
      <c r="F75" s="14">
        <v>3176883.05</v>
      </c>
      <c r="G75" s="16" t="s">
        <v>133</v>
      </c>
    </row>
    <row r="76" spans="1:7" s="15" customFormat="1" ht="16.5" x14ac:dyDescent="0.25">
      <c r="A76" s="10">
        <v>73</v>
      </c>
      <c r="B76" s="11" t="s">
        <v>147</v>
      </c>
      <c r="C76" s="12" t="s">
        <v>33</v>
      </c>
      <c r="D76" s="12" t="s">
        <v>148</v>
      </c>
      <c r="E76" s="13" t="s">
        <v>14</v>
      </c>
      <c r="F76" s="14">
        <v>4600000</v>
      </c>
      <c r="G76" s="16" t="s">
        <v>133</v>
      </c>
    </row>
    <row r="77" spans="1:7" s="15" customFormat="1" ht="16.5" x14ac:dyDescent="0.25">
      <c r="A77" s="10">
        <v>74</v>
      </c>
      <c r="B77" s="11" t="s">
        <v>147</v>
      </c>
      <c r="C77" s="12" t="s">
        <v>33</v>
      </c>
      <c r="D77" s="12" t="s">
        <v>149</v>
      </c>
      <c r="E77" s="13" t="s">
        <v>14</v>
      </c>
      <c r="F77" s="14">
        <v>5270000</v>
      </c>
      <c r="G77" s="16" t="s">
        <v>133</v>
      </c>
    </row>
    <row r="78" spans="1:7" s="15" customFormat="1" ht="16.5" x14ac:dyDescent="0.25">
      <c r="A78" s="10">
        <v>75</v>
      </c>
      <c r="B78" s="11" t="s">
        <v>150</v>
      </c>
      <c r="C78" s="12" t="s">
        <v>33</v>
      </c>
      <c r="D78" s="12" t="s">
        <v>151</v>
      </c>
      <c r="E78" s="13" t="s">
        <v>14</v>
      </c>
      <c r="F78" s="14">
        <v>5300000</v>
      </c>
      <c r="G78" s="16" t="s">
        <v>133</v>
      </c>
    </row>
    <row r="79" spans="1:7" s="15" customFormat="1" ht="16.5" x14ac:dyDescent="0.25">
      <c r="A79" s="10">
        <v>76</v>
      </c>
      <c r="B79" s="11" t="s">
        <v>150</v>
      </c>
      <c r="C79" s="12" t="s">
        <v>33</v>
      </c>
      <c r="D79" s="12" t="s">
        <v>219</v>
      </c>
      <c r="E79" s="13" t="s">
        <v>9</v>
      </c>
      <c r="F79" s="14">
        <v>11406000</v>
      </c>
      <c r="G79" s="16" t="s">
        <v>133</v>
      </c>
    </row>
    <row r="80" spans="1:7" s="15" customFormat="1" ht="16.5" x14ac:dyDescent="0.25">
      <c r="A80" s="10">
        <v>77</v>
      </c>
      <c r="B80" s="11" t="s">
        <v>152</v>
      </c>
      <c r="C80" s="12" t="s">
        <v>54</v>
      </c>
      <c r="D80" s="12" t="s">
        <v>153</v>
      </c>
      <c r="E80" s="13" t="s">
        <v>56</v>
      </c>
      <c r="F80" s="14">
        <v>3200000</v>
      </c>
      <c r="G80" s="16" t="s">
        <v>133</v>
      </c>
    </row>
    <row r="81" spans="1:7" s="15" customFormat="1" ht="16.5" x14ac:dyDescent="0.25">
      <c r="A81" s="10">
        <v>78</v>
      </c>
      <c r="B81" s="11" t="s">
        <v>154</v>
      </c>
      <c r="C81" s="12" t="s">
        <v>102</v>
      </c>
      <c r="D81" s="12" t="s">
        <v>155</v>
      </c>
      <c r="E81" s="13" t="s">
        <v>9</v>
      </c>
      <c r="F81" s="14">
        <v>19996681.530000001</v>
      </c>
      <c r="G81" s="16" t="s">
        <v>10</v>
      </c>
    </row>
    <row r="82" spans="1:7" s="15" customFormat="1" ht="16.5" x14ac:dyDescent="0.25">
      <c r="A82" s="10">
        <v>79</v>
      </c>
      <c r="B82" s="11">
        <v>42177</v>
      </c>
      <c r="C82" s="18" t="s">
        <v>221</v>
      </c>
      <c r="D82" s="12" t="s">
        <v>156</v>
      </c>
      <c r="E82" s="13" t="s">
        <v>157</v>
      </c>
      <c r="F82" s="14">
        <v>22038000</v>
      </c>
      <c r="G82" s="16" t="s">
        <v>133</v>
      </c>
    </row>
    <row r="83" spans="1:7" s="15" customFormat="1" ht="16.5" x14ac:dyDescent="0.25">
      <c r="A83" s="10">
        <v>80</v>
      </c>
      <c r="B83" s="11">
        <v>42187</v>
      </c>
      <c r="C83" s="12" t="s">
        <v>102</v>
      </c>
      <c r="D83" s="12" t="s">
        <v>158</v>
      </c>
      <c r="E83" s="13" t="s">
        <v>9</v>
      </c>
      <c r="F83" s="14">
        <v>50000000</v>
      </c>
      <c r="G83" s="16" t="s">
        <v>133</v>
      </c>
    </row>
    <row r="84" spans="1:7" s="15" customFormat="1" ht="16.5" x14ac:dyDescent="0.25">
      <c r="A84" s="10">
        <v>81</v>
      </c>
      <c r="B84" s="11">
        <v>42261</v>
      </c>
      <c r="C84" s="12" t="s">
        <v>48</v>
      </c>
      <c r="D84" s="12" t="s">
        <v>159</v>
      </c>
      <c r="E84" s="13" t="s">
        <v>50</v>
      </c>
      <c r="F84" s="14">
        <v>300000000</v>
      </c>
      <c r="G84" s="16" t="s">
        <v>133</v>
      </c>
    </row>
    <row r="85" spans="1:7" s="15" customFormat="1" ht="16.5" x14ac:dyDescent="0.25">
      <c r="A85" s="10">
        <v>82</v>
      </c>
      <c r="B85" s="11">
        <v>42366</v>
      </c>
      <c r="C85" s="12" t="s">
        <v>128</v>
      </c>
      <c r="D85" s="12" t="s">
        <v>160</v>
      </c>
      <c r="E85" s="13" t="s">
        <v>9</v>
      </c>
      <c r="F85" s="14">
        <v>373838500</v>
      </c>
      <c r="G85" s="16" t="s">
        <v>133</v>
      </c>
    </row>
    <row r="86" spans="1:7" s="15" customFormat="1" ht="16.5" x14ac:dyDescent="0.25">
      <c r="A86" s="10">
        <v>83</v>
      </c>
      <c r="B86" s="11">
        <v>42437</v>
      </c>
      <c r="C86" s="12" t="s">
        <v>161</v>
      </c>
      <c r="D86" s="12" t="s">
        <v>162</v>
      </c>
      <c r="E86" s="13" t="s">
        <v>31</v>
      </c>
      <c r="F86" s="14">
        <v>45000000</v>
      </c>
      <c r="G86" s="16" t="s">
        <v>133</v>
      </c>
    </row>
    <row r="87" spans="1:7" s="15" customFormat="1" ht="16.5" x14ac:dyDescent="0.25">
      <c r="A87" s="10">
        <v>84</v>
      </c>
      <c r="B87" s="11">
        <v>42565</v>
      </c>
      <c r="C87" s="12" t="s">
        <v>128</v>
      </c>
      <c r="D87" s="12" t="s">
        <v>163</v>
      </c>
      <c r="E87" s="13" t="s">
        <v>130</v>
      </c>
      <c r="F87" s="14">
        <v>455600000</v>
      </c>
      <c r="G87" s="16" t="s">
        <v>10</v>
      </c>
    </row>
    <row r="88" spans="1:7" s="15" customFormat="1" ht="16.5" x14ac:dyDescent="0.25">
      <c r="A88" s="10">
        <v>85</v>
      </c>
      <c r="B88" s="11">
        <v>42591</v>
      </c>
      <c r="C88" s="12" t="s">
        <v>54</v>
      </c>
      <c r="D88" s="12" t="s">
        <v>164</v>
      </c>
      <c r="E88" s="13" t="s">
        <v>56</v>
      </c>
      <c r="F88" s="14">
        <v>15000000</v>
      </c>
      <c r="G88" s="16" t="s">
        <v>133</v>
      </c>
    </row>
    <row r="89" spans="1:7" s="15" customFormat="1" ht="16.5" x14ac:dyDescent="0.25">
      <c r="A89" s="10">
        <v>86</v>
      </c>
      <c r="B89" s="11">
        <v>42639</v>
      </c>
      <c r="C89" s="12" t="s">
        <v>48</v>
      </c>
      <c r="D89" s="12" t="s">
        <v>165</v>
      </c>
      <c r="E89" s="13" t="s">
        <v>50</v>
      </c>
      <c r="F89" s="14">
        <v>375000000</v>
      </c>
      <c r="G89" s="16" t="s">
        <v>133</v>
      </c>
    </row>
    <row r="90" spans="1:7" s="15" customFormat="1" ht="16.5" x14ac:dyDescent="0.25">
      <c r="A90" s="10">
        <v>87</v>
      </c>
      <c r="B90" s="11">
        <v>42722</v>
      </c>
      <c r="C90" s="12" t="s">
        <v>102</v>
      </c>
      <c r="D90" s="12" t="s">
        <v>166</v>
      </c>
      <c r="E90" s="13" t="s">
        <v>9</v>
      </c>
      <c r="F90" s="14">
        <v>50000000</v>
      </c>
      <c r="G90" s="16" t="s">
        <v>133</v>
      </c>
    </row>
    <row r="91" spans="1:7" s="15" customFormat="1" ht="16.5" x14ac:dyDescent="0.25">
      <c r="A91" s="10">
        <v>88</v>
      </c>
      <c r="B91" s="11">
        <v>42929</v>
      </c>
      <c r="C91" s="12" t="s">
        <v>54</v>
      </c>
      <c r="D91" s="12" t="s">
        <v>168</v>
      </c>
      <c r="E91" s="13" t="s">
        <v>56</v>
      </c>
      <c r="F91" s="14">
        <v>3600000</v>
      </c>
      <c r="G91" s="16" t="s">
        <v>133</v>
      </c>
    </row>
    <row r="92" spans="1:7" s="15" customFormat="1" ht="16.5" x14ac:dyDescent="0.25">
      <c r="A92" s="10">
        <v>89</v>
      </c>
      <c r="B92" s="11">
        <v>43025</v>
      </c>
      <c r="C92" s="18" t="s">
        <v>221</v>
      </c>
      <c r="D92" s="12" t="s">
        <v>169</v>
      </c>
      <c r="E92" s="13" t="s">
        <v>157</v>
      </c>
      <c r="F92" s="14">
        <v>183650000</v>
      </c>
      <c r="G92" s="16" t="s">
        <v>133</v>
      </c>
    </row>
    <row r="93" spans="1:7" s="15" customFormat="1" ht="16.5" x14ac:dyDescent="0.25">
      <c r="A93" s="10">
        <v>90</v>
      </c>
      <c r="B93" s="17" t="s">
        <v>170</v>
      </c>
      <c r="C93" s="18" t="s">
        <v>221</v>
      </c>
      <c r="D93" s="18" t="s">
        <v>171</v>
      </c>
      <c r="E93" s="19" t="s">
        <v>9</v>
      </c>
      <c r="F93" s="20">
        <v>100000000</v>
      </c>
      <c r="G93" s="16" t="s">
        <v>10</v>
      </c>
    </row>
    <row r="94" spans="1:7" s="15" customFormat="1" ht="16.5" x14ac:dyDescent="0.25">
      <c r="A94" s="10">
        <v>91</v>
      </c>
      <c r="B94" s="21">
        <v>43312</v>
      </c>
      <c r="C94" s="26" t="s">
        <v>176</v>
      </c>
      <c r="D94" s="22" t="s">
        <v>172</v>
      </c>
      <c r="E94" s="23" t="s">
        <v>14</v>
      </c>
      <c r="F94" s="24">
        <v>4200000</v>
      </c>
      <c r="G94" s="16" t="s">
        <v>133</v>
      </c>
    </row>
    <row r="95" spans="1:7" s="15" customFormat="1" ht="16.5" x14ac:dyDescent="0.25">
      <c r="A95" s="10">
        <v>92</v>
      </c>
      <c r="B95" s="21">
        <v>43542</v>
      </c>
      <c r="C95" s="12" t="s">
        <v>135</v>
      </c>
      <c r="D95" s="22" t="s">
        <v>173</v>
      </c>
      <c r="E95" s="23" t="s">
        <v>9</v>
      </c>
      <c r="F95" s="24">
        <v>800000000</v>
      </c>
      <c r="G95" s="16" t="s">
        <v>133</v>
      </c>
    </row>
    <row r="96" spans="1:7" s="15" customFormat="1" ht="16.5" x14ac:dyDescent="0.25">
      <c r="A96" s="10">
        <v>93</v>
      </c>
      <c r="B96" s="21">
        <v>43633</v>
      </c>
      <c r="C96" s="22" t="s">
        <v>87</v>
      </c>
      <c r="D96" s="22" t="s">
        <v>174</v>
      </c>
      <c r="E96" s="23" t="s">
        <v>9</v>
      </c>
      <c r="F96" s="24">
        <v>5000000</v>
      </c>
      <c r="G96" s="16" t="s">
        <v>133</v>
      </c>
    </row>
    <row r="97" spans="1:7" s="15" customFormat="1" ht="16.5" x14ac:dyDescent="0.25">
      <c r="A97" s="10">
        <v>94</v>
      </c>
      <c r="B97" s="25" t="s">
        <v>175</v>
      </c>
      <c r="C97" s="26" t="s">
        <v>176</v>
      </c>
      <c r="D97" s="26" t="s">
        <v>177</v>
      </c>
      <c r="E97" s="27" t="s">
        <v>14</v>
      </c>
      <c r="F97" s="28">
        <v>7300000</v>
      </c>
      <c r="G97" s="16" t="s">
        <v>133</v>
      </c>
    </row>
    <row r="98" spans="1:7" s="15" customFormat="1" ht="16.5" x14ac:dyDescent="0.25">
      <c r="A98" s="10">
        <v>95</v>
      </c>
      <c r="B98" s="25" t="s">
        <v>178</v>
      </c>
      <c r="C98" s="26" t="s">
        <v>176</v>
      </c>
      <c r="D98" s="26" t="s">
        <v>179</v>
      </c>
      <c r="E98" s="27" t="s">
        <v>14</v>
      </c>
      <c r="F98" s="28">
        <v>3700000</v>
      </c>
      <c r="G98" s="16" t="s">
        <v>133</v>
      </c>
    </row>
    <row r="99" spans="1:7" s="15" customFormat="1" ht="16.5" x14ac:dyDescent="0.25">
      <c r="A99" s="10">
        <v>96</v>
      </c>
      <c r="B99" s="25" t="s">
        <v>178</v>
      </c>
      <c r="C99" s="26" t="s">
        <v>176</v>
      </c>
      <c r="D99" s="26" t="s">
        <v>180</v>
      </c>
      <c r="E99" s="27" t="s">
        <v>14</v>
      </c>
      <c r="F99" s="28">
        <v>7300000</v>
      </c>
      <c r="G99" s="16" t="s">
        <v>133</v>
      </c>
    </row>
    <row r="100" spans="1:7" s="15" customFormat="1" ht="16.5" x14ac:dyDescent="0.25">
      <c r="A100" s="10">
        <v>97</v>
      </c>
      <c r="B100" s="21">
        <v>43846</v>
      </c>
      <c r="C100" s="22" t="s">
        <v>102</v>
      </c>
      <c r="D100" s="22" t="s">
        <v>181</v>
      </c>
      <c r="E100" s="23" t="s">
        <v>9</v>
      </c>
      <c r="F100" s="24">
        <v>50000000</v>
      </c>
      <c r="G100" s="16" t="s">
        <v>133</v>
      </c>
    </row>
    <row r="101" spans="1:7" s="15" customFormat="1" ht="16.5" x14ac:dyDescent="0.25">
      <c r="A101" s="10">
        <v>98</v>
      </c>
      <c r="B101" s="21">
        <v>43924</v>
      </c>
      <c r="C101" s="26" t="s">
        <v>176</v>
      </c>
      <c r="D101" s="22" t="s">
        <v>182</v>
      </c>
      <c r="E101" s="23" t="s">
        <v>14</v>
      </c>
      <c r="F101" s="24">
        <v>2700000</v>
      </c>
      <c r="G101" s="16" t="s">
        <v>133</v>
      </c>
    </row>
    <row r="102" spans="1:7" s="15" customFormat="1" ht="16.5" x14ac:dyDescent="0.25">
      <c r="A102" s="10">
        <v>99</v>
      </c>
      <c r="B102" s="21">
        <v>43950</v>
      </c>
      <c r="C102" s="26" t="s">
        <v>176</v>
      </c>
      <c r="D102" s="22" t="s">
        <v>183</v>
      </c>
      <c r="E102" s="23" t="s">
        <v>14</v>
      </c>
      <c r="F102" s="24">
        <v>6000000</v>
      </c>
      <c r="G102" s="16" t="s">
        <v>133</v>
      </c>
    </row>
    <row r="103" spans="1:7" s="15" customFormat="1" ht="16.5" x14ac:dyDescent="0.25">
      <c r="A103" s="10">
        <v>100</v>
      </c>
      <c r="B103" s="21">
        <v>43972</v>
      </c>
      <c r="C103" s="26" t="s">
        <v>33</v>
      </c>
      <c r="D103" s="22" t="s">
        <v>184</v>
      </c>
      <c r="E103" s="23" t="s">
        <v>9</v>
      </c>
      <c r="F103" s="24">
        <v>594000</v>
      </c>
      <c r="G103" s="16" t="s">
        <v>133</v>
      </c>
    </row>
    <row r="104" spans="1:7" s="15" customFormat="1" ht="16.5" x14ac:dyDescent="0.25">
      <c r="A104" s="10">
        <v>101</v>
      </c>
      <c r="B104" s="21">
        <v>43991</v>
      </c>
      <c r="C104" s="26" t="s">
        <v>102</v>
      </c>
      <c r="D104" s="22" t="s">
        <v>185</v>
      </c>
      <c r="E104" s="23" t="s">
        <v>9</v>
      </c>
      <c r="F104" s="24">
        <v>20000000</v>
      </c>
      <c r="G104" s="16" t="s">
        <v>133</v>
      </c>
    </row>
    <row r="105" spans="1:7" s="15" customFormat="1" ht="16.5" x14ac:dyDescent="0.25">
      <c r="A105" s="10">
        <v>102</v>
      </c>
      <c r="B105" s="21">
        <v>43995</v>
      </c>
      <c r="C105" s="26" t="s">
        <v>176</v>
      </c>
      <c r="D105" s="22" t="s">
        <v>186</v>
      </c>
      <c r="E105" s="23" t="s">
        <v>14</v>
      </c>
      <c r="F105" s="24">
        <v>4700000</v>
      </c>
      <c r="G105" s="16" t="s">
        <v>133</v>
      </c>
    </row>
    <row r="106" spans="1:7" s="15" customFormat="1" ht="16.5" x14ac:dyDescent="0.25">
      <c r="A106" s="10">
        <v>103</v>
      </c>
      <c r="B106" s="21">
        <v>43997</v>
      </c>
      <c r="C106" s="26" t="s">
        <v>161</v>
      </c>
      <c r="D106" s="22" t="s">
        <v>187</v>
      </c>
      <c r="E106" s="23" t="s">
        <v>31</v>
      </c>
      <c r="F106" s="24">
        <v>20000000</v>
      </c>
      <c r="G106" s="16" t="s">
        <v>133</v>
      </c>
    </row>
    <row r="107" spans="1:7" s="15" customFormat="1" ht="16.5" x14ac:dyDescent="0.25">
      <c r="A107" s="10">
        <v>104</v>
      </c>
      <c r="B107" s="21">
        <v>44010</v>
      </c>
      <c r="C107" s="26" t="s">
        <v>87</v>
      </c>
      <c r="D107" s="22" t="s">
        <v>188</v>
      </c>
      <c r="E107" s="23" t="s">
        <v>9</v>
      </c>
      <c r="F107" s="24">
        <v>25000000</v>
      </c>
      <c r="G107" s="16" t="s">
        <v>133</v>
      </c>
    </row>
    <row r="108" spans="1:7" x14ac:dyDescent="0.25">
      <c r="A108" s="10">
        <v>105</v>
      </c>
      <c r="B108" s="11">
        <v>43986</v>
      </c>
      <c r="C108" s="12" t="s">
        <v>48</v>
      </c>
      <c r="D108" s="12" t="s">
        <v>189</v>
      </c>
      <c r="E108" s="13" t="s">
        <v>50</v>
      </c>
      <c r="F108" s="14">
        <v>93750000</v>
      </c>
      <c r="G108" s="29" t="s">
        <v>133</v>
      </c>
    </row>
    <row r="109" spans="1:7" s="31" customFormat="1" ht="16.5" x14ac:dyDescent="0.25">
      <c r="A109" s="10">
        <v>106</v>
      </c>
      <c r="B109" s="11">
        <v>43986</v>
      </c>
      <c r="C109" s="12" t="s">
        <v>48</v>
      </c>
      <c r="D109" s="12" t="s">
        <v>190</v>
      </c>
      <c r="E109" s="13" t="s">
        <v>50</v>
      </c>
      <c r="F109" s="14">
        <v>93750000</v>
      </c>
      <c r="G109" s="13" t="s">
        <v>133</v>
      </c>
    </row>
    <row r="110" spans="1:7" s="31" customFormat="1" ht="16.5" x14ac:dyDescent="0.25">
      <c r="A110" s="10">
        <v>107</v>
      </c>
      <c r="B110" s="11">
        <v>44018</v>
      </c>
      <c r="C110" s="12" t="s">
        <v>33</v>
      </c>
      <c r="D110" s="12" t="s">
        <v>215</v>
      </c>
      <c r="E110" s="13" t="s">
        <v>9</v>
      </c>
      <c r="F110" s="14">
        <v>20000000</v>
      </c>
      <c r="G110" s="13" t="s">
        <v>133</v>
      </c>
    </row>
    <row r="111" spans="1:7" x14ac:dyDescent="0.25">
      <c r="A111" s="10">
        <v>108</v>
      </c>
      <c r="B111" s="11">
        <v>44020</v>
      </c>
      <c r="C111" s="12" t="s">
        <v>191</v>
      </c>
      <c r="D111" s="12" t="s">
        <v>182</v>
      </c>
      <c r="E111" s="13" t="s">
        <v>9</v>
      </c>
      <c r="F111" s="14">
        <v>7300000</v>
      </c>
      <c r="G111" s="13" t="s">
        <v>133</v>
      </c>
    </row>
    <row r="112" spans="1:7" x14ac:dyDescent="0.25">
      <c r="A112" s="10">
        <v>109</v>
      </c>
      <c r="B112" s="11">
        <v>44063</v>
      </c>
      <c r="C112" s="12" t="s">
        <v>12</v>
      </c>
      <c r="D112" s="12" t="s">
        <v>192</v>
      </c>
      <c r="E112" s="13" t="s">
        <v>9</v>
      </c>
      <c r="F112" s="14">
        <v>3285000</v>
      </c>
      <c r="G112" s="13" t="s">
        <v>133</v>
      </c>
    </row>
    <row r="113" spans="1:7" x14ac:dyDescent="0.25">
      <c r="A113" s="10">
        <v>110</v>
      </c>
      <c r="B113" s="11">
        <v>44104</v>
      </c>
      <c r="C113" s="12" t="s">
        <v>81</v>
      </c>
      <c r="D113" s="12" t="s">
        <v>193</v>
      </c>
      <c r="E113" s="13" t="s">
        <v>83</v>
      </c>
      <c r="F113" s="14">
        <v>5000000000</v>
      </c>
      <c r="G113" s="13" t="s">
        <v>133</v>
      </c>
    </row>
    <row r="114" spans="1:7" x14ac:dyDescent="0.25">
      <c r="A114" s="10">
        <v>111</v>
      </c>
      <c r="B114" s="11">
        <v>44102</v>
      </c>
      <c r="C114" s="12" t="s">
        <v>87</v>
      </c>
      <c r="D114" s="12" t="s">
        <v>194</v>
      </c>
      <c r="E114" s="13" t="s">
        <v>9</v>
      </c>
      <c r="F114" s="14">
        <v>38210000</v>
      </c>
      <c r="G114" s="13" t="s">
        <v>133</v>
      </c>
    </row>
    <row r="115" spans="1:7" x14ac:dyDescent="0.25">
      <c r="A115" s="10">
        <v>112</v>
      </c>
      <c r="B115" s="11">
        <v>44103</v>
      </c>
      <c r="C115" s="12" t="s">
        <v>191</v>
      </c>
      <c r="D115" s="12" t="s">
        <v>194</v>
      </c>
      <c r="E115" s="13" t="s">
        <v>9</v>
      </c>
      <c r="F115" s="14">
        <v>40000000</v>
      </c>
      <c r="G115" s="13" t="s">
        <v>133</v>
      </c>
    </row>
    <row r="116" spans="1:7" x14ac:dyDescent="0.25">
      <c r="A116" s="10">
        <v>113</v>
      </c>
      <c r="B116" s="11">
        <v>44116</v>
      </c>
      <c r="C116" s="12" t="s">
        <v>135</v>
      </c>
      <c r="D116" s="12" t="s">
        <v>195</v>
      </c>
      <c r="E116" s="13" t="s">
        <v>9</v>
      </c>
      <c r="F116" s="14">
        <v>400000000</v>
      </c>
      <c r="G116" s="13" t="s">
        <v>133</v>
      </c>
    </row>
    <row r="117" spans="1:7" x14ac:dyDescent="0.25">
      <c r="A117" s="10">
        <v>114</v>
      </c>
      <c r="B117" s="11">
        <v>44151</v>
      </c>
      <c r="C117" s="12" t="s">
        <v>87</v>
      </c>
      <c r="D117" s="12" t="s">
        <v>196</v>
      </c>
      <c r="E117" s="13" t="s">
        <v>14</v>
      </c>
      <c r="F117" s="14">
        <v>5502000</v>
      </c>
      <c r="G117" s="13" t="s">
        <v>133</v>
      </c>
    </row>
    <row r="118" spans="1:7" x14ac:dyDescent="0.25">
      <c r="A118" s="10">
        <v>115</v>
      </c>
      <c r="B118" s="11">
        <v>44248</v>
      </c>
      <c r="C118" s="12" t="s">
        <v>135</v>
      </c>
      <c r="D118" s="22" t="s">
        <v>173</v>
      </c>
      <c r="E118" s="13" t="s">
        <v>9</v>
      </c>
      <c r="F118" s="14">
        <v>50000000</v>
      </c>
      <c r="G118" s="13" t="s">
        <v>133</v>
      </c>
    </row>
    <row r="119" spans="1:7" x14ac:dyDescent="0.25">
      <c r="A119" s="10">
        <v>116</v>
      </c>
      <c r="B119" s="11">
        <v>44257</v>
      </c>
      <c r="C119" s="32" t="s">
        <v>197</v>
      </c>
      <c r="D119" s="22" t="s">
        <v>198</v>
      </c>
      <c r="E119" s="13" t="s">
        <v>9</v>
      </c>
      <c r="F119" s="14">
        <v>23000000</v>
      </c>
      <c r="G119" s="13" t="s">
        <v>133</v>
      </c>
    </row>
    <row r="120" spans="1:7" x14ac:dyDescent="0.25">
      <c r="A120" s="10">
        <v>117</v>
      </c>
      <c r="B120" s="11">
        <v>44272</v>
      </c>
      <c r="C120" s="22" t="s">
        <v>191</v>
      </c>
      <c r="D120" s="22" t="s">
        <v>199</v>
      </c>
      <c r="E120" s="13" t="s">
        <v>9</v>
      </c>
      <c r="F120" s="14">
        <v>20000000</v>
      </c>
      <c r="G120" s="13" t="s">
        <v>133</v>
      </c>
    </row>
    <row r="121" spans="1:7" x14ac:dyDescent="0.25">
      <c r="A121" s="10">
        <v>118</v>
      </c>
      <c r="B121" s="11">
        <v>44316</v>
      </c>
      <c r="C121" s="22" t="s">
        <v>167</v>
      </c>
      <c r="D121" s="22" t="s">
        <v>200</v>
      </c>
      <c r="E121" s="13" t="s">
        <v>9</v>
      </c>
      <c r="F121" s="14">
        <v>500000000</v>
      </c>
      <c r="G121" s="13" t="s">
        <v>133</v>
      </c>
    </row>
    <row r="122" spans="1:7" x14ac:dyDescent="0.25">
      <c r="A122" s="10">
        <v>119</v>
      </c>
      <c r="B122" s="11">
        <v>44389</v>
      </c>
      <c r="C122" s="12" t="s">
        <v>54</v>
      </c>
      <c r="D122" s="12" t="s">
        <v>201</v>
      </c>
      <c r="E122" s="13" t="s">
        <v>56</v>
      </c>
      <c r="F122" s="14">
        <v>15000000</v>
      </c>
      <c r="G122" s="13" t="s">
        <v>133</v>
      </c>
    </row>
    <row r="123" spans="1:7" x14ac:dyDescent="0.25">
      <c r="A123" s="10">
        <v>120</v>
      </c>
      <c r="B123" s="11">
        <v>44441</v>
      </c>
      <c r="C123" s="12" t="s">
        <v>135</v>
      </c>
      <c r="D123" s="12" t="s">
        <v>202</v>
      </c>
      <c r="E123" s="13" t="s">
        <v>9</v>
      </c>
      <c r="F123" s="14">
        <v>40000000</v>
      </c>
      <c r="G123" s="13" t="s">
        <v>133</v>
      </c>
    </row>
    <row r="124" spans="1:7" x14ac:dyDescent="0.25">
      <c r="A124" s="10">
        <v>121</v>
      </c>
      <c r="B124" s="11">
        <v>44468</v>
      </c>
      <c r="C124" s="12" t="s">
        <v>161</v>
      </c>
      <c r="D124" s="22" t="s">
        <v>216</v>
      </c>
      <c r="E124" s="13" t="s">
        <v>31</v>
      </c>
      <c r="F124" s="14">
        <v>20000000</v>
      </c>
      <c r="G124" s="13" t="s">
        <v>133</v>
      </c>
    </row>
    <row r="125" spans="1:7" x14ac:dyDescent="0.25">
      <c r="A125" s="10">
        <v>122</v>
      </c>
      <c r="B125" s="11">
        <v>44539</v>
      </c>
      <c r="C125" s="18" t="s">
        <v>221</v>
      </c>
      <c r="D125" s="22" t="s">
        <v>203</v>
      </c>
      <c r="E125" s="13" t="s">
        <v>157</v>
      </c>
      <c r="F125" s="14">
        <v>51422000</v>
      </c>
      <c r="G125" s="13" t="s">
        <v>133</v>
      </c>
    </row>
    <row r="126" spans="1:7" x14ac:dyDescent="0.25">
      <c r="A126" s="10">
        <v>123</v>
      </c>
      <c r="B126" s="11">
        <v>44587</v>
      </c>
      <c r="C126" s="12" t="s">
        <v>33</v>
      </c>
      <c r="D126" s="22" t="s">
        <v>206</v>
      </c>
      <c r="E126" s="13" t="s">
        <v>14</v>
      </c>
      <c r="F126" s="14">
        <v>13850799</v>
      </c>
      <c r="G126" s="13" t="s">
        <v>133</v>
      </c>
    </row>
    <row r="127" spans="1:7" x14ac:dyDescent="0.25">
      <c r="A127" s="10">
        <v>124</v>
      </c>
      <c r="B127" s="11">
        <v>44644</v>
      </c>
      <c r="C127" s="12" t="s">
        <v>208</v>
      </c>
      <c r="D127" s="22" t="s">
        <v>207</v>
      </c>
      <c r="E127" s="13" t="s">
        <v>9</v>
      </c>
      <c r="F127" s="14">
        <v>100000000</v>
      </c>
      <c r="G127" s="13" t="s">
        <v>133</v>
      </c>
    </row>
    <row r="128" spans="1:7" x14ac:dyDescent="0.25">
      <c r="A128" s="10">
        <v>125</v>
      </c>
      <c r="B128" s="11">
        <v>44716</v>
      </c>
      <c r="C128" s="12" t="s">
        <v>33</v>
      </c>
      <c r="D128" s="22" t="s">
        <v>210</v>
      </c>
      <c r="E128" s="13" t="s">
        <v>9</v>
      </c>
      <c r="F128" s="14">
        <v>8775000</v>
      </c>
      <c r="G128" s="13" t="s">
        <v>133</v>
      </c>
    </row>
    <row r="129" spans="1:7" x14ac:dyDescent="0.25">
      <c r="A129" s="10">
        <v>126</v>
      </c>
      <c r="B129" s="11">
        <v>44728</v>
      </c>
      <c r="C129" s="12" t="s">
        <v>212</v>
      </c>
      <c r="D129" s="22" t="s">
        <v>209</v>
      </c>
      <c r="E129" s="13" t="s">
        <v>31</v>
      </c>
      <c r="F129" s="14">
        <v>101787500</v>
      </c>
      <c r="G129" s="13" t="s">
        <v>133</v>
      </c>
    </row>
    <row r="130" spans="1:7" x14ac:dyDescent="0.25">
      <c r="A130" s="10">
        <v>127</v>
      </c>
      <c r="B130" s="11">
        <v>44734</v>
      </c>
      <c r="C130" s="12" t="s">
        <v>161</v>
      </c>
      <c r="D130" s="22" t="s">
        <v>211</v>
      </c>
      <c r="E130" s="13" t="s">
        <v>31</v>
      </c>
      <c r="F130" s="14">
        <v>18400000</v>
      </c>
      <c r="G130" s="13" t="s">
        <v>133</v>
      </c>
    </row>
    <row r="131" spans="1:7" x14ac:dyDescent="0.25">
      <c r="A131" s="10">
        <v>128</v>
      </c>
      <c r="B131" s="11">
        <v>44775</v>
      </c>
      <c r="C131" s="12" t="s">
        <v>135</v>
      </c>
      <c r="D131" s="22" t="s">
        <v>213</v>
      </c>
      <c r="E131" s="13" t="s">
        <v>9</v>
      </c>
      <c r="F131" s="14">
        <v>40950000</v>
      </c>
      <c r="G131" s="13" t="s">
        <v>133</v>
      </c>
    </row>
    <row r="132" spans="1:7" x14ac:dyDescent="0.25">
      <c r="A132" s="10">
        <v>129</v>
      </c>
      <c r="B132" s="11">
        <v>44836</v>
      </c>
      <c r="C132" s="12" t="s">
        <v>135</v>
      </c>
      <c r="D132" s="22" t="s">
        <v>173</v>
      </c>
      <c r="E132" s="13" t="s">
        <v>9</v>
      </c>
      <c r="F132" s="14">
        <v>100000000</v>
      </c>
      <c r="G132" s="13" t="s">
        <v>133</v>
      </c>
    </row>
    <row r="133" spans="1:7" x14ac:dyDescent="0.25">
      <c r="A133" s="10"/>
      <c r="B133" s="11"/>
      <c r="C133" s="12"/>
      <c r="D133" s="22"/>
      <c r="E133" s="13"/>
      <c r="F133" s="14"/>
      <c r="G133" s="13"/>
    </row>
    <row r="134" spans="1:7" ht="13.5" customHeight="1" x14ac:dyDescent="0.25">
      <c r="A134" s="10"/>
      <c r="B134" s="11"/>
      <c r="C134" s="12"/>
      <c r="D134" s="12"/>
      <c r="E134" s="13"/>
      <c r="F134" s="14"/>
      <c r="G134" s="33" t="s">
        <v>204</v>
      </c>
    </row>
    <row r="135" spans="1:7" x14ac:dyDescent="0.3">
      <c r="A135" s="10"/>
      <c r="B135" s="11"/>
      <c r="C135" s="12"/>
      <c r="D135" s="12"/>
      <c r="E135" s="13"/>
      <c r="F135" s="14"/>
      <c r="G135" s="34" t="s">
        <v>205</v>
      </c>
    </row>
    <row r="136" spans="1:7" x14ac:dyDescent="0.25">
      <c r="G136" s="39" t="str">
        <f>"Updated on: "&amp;TEXT($I$1,"DD MMMM YYYY")</f>
        <v>Updated on: 25 October 2022</v>
      </c>
    </row>
  </sheetData>
  <mergeCells count="2">
    <mergeCell ref="A1:G1"/>
    <mergeCell ref="A2:G2"/>
  </mergeCells>
  <pageMargins left="0.15" right="0.15" top="0.5" bottom="0.3" header="0.5" footer="0.3"/>
  <pageSetup paperSize="9" scale="69" fitToHeight="0" orientation="landscape" r:id="rId1"/>
  <headerFooter scaleWithDoc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Active External Loans</vt:lpstr>
      <vt:lpstr>'Active External Loans'!Print_Area</vt:lpstr>
      <vt:lpstr>'Active External Loans'!Print_Titles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Fathimath Mohamed Didi</dc:creator>
  <cp:lastModifiedBy>Fathimath Mohamed Didi</cp:lastModifiedBy>
  <cp:lastPrinted>2022-10-26T03:25:37Z</cp:lastPrinted>
  <dcterms:created xsi:type="dcterms:W3CDTF">2022-02-16T04:35:56Z</dcterms:created>
  <dcterms:modified xsi:type="dcterms:W3CDTF">2022-10-26T03:25:56Z</dcterms:modified>
</cp:coreProperties>
</file>